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Patrik\Desktop\Online Tanulás\Patrik DK\Szabadtéri\"/>
    </mc:Choice>
  </mc:AlternateContent>
  <xr:revisionPtr revIDLastSave="0" documentId="13_ncr:1_{C23CA4BF-32F9-4418-B09E-E99D5E68272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Jegyárak 2009" sheetId="1" r:id="rId1"/>
    <sheet name="Teltházas bevétel" sheetId="2" r:id="rId2"/>
  </sheets>
  <definedNames>
    <definedName name="szabadteri" localSheetId="0">'Jegyárak 2009'!$A$2:$H$20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F28" i="1"/>
  <c r="G28" i="1"/>
  <c r="H28" i="1"/>
  <c r="D28" i="1"/>
  <c r="E27" i="1"/>
  <c r="F27" i="1"/>
  <c r="G27" i="1"/>
  <c r="H27" i="1"/>
  <c r="D27" i="1"/>
  <c r="E26" i="1"/>
  <c r="F26" i="1"/>
  <c r="G26" i="1"/>
  <c r="H26" i="1"/>
  <c r="D26" i="1"/>
  <c r="E24" i="1"/>
  <c r="F24" i="1"/>
  <c r="G24" i="1"/>
  <c r="H24" i="1"/>
  <c r="D24" i="1"/>
  <c r="F21" i="1"/>
  <c r="G21" i="1"/>
  <c r="H21" i="1"/>
  <c r="E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zabadteri" type="6" refreshedVersion="6" background="1" saveData="1">
    <textPr codePage="1250" sourceFile="F:\2020_21\Excel\Digitalis_kultura\Szabadteri\szabadteri.txt" decimal="," thousands=" 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<sst xmlns="http://schemas.openxmlformats.org/spreadsheetml/2006/main" count="34" uniqueCount="26">
  <si>
    <t>Cigányszerelem</t>
  </si>
  <si>
    <t>Szerelemtánc</t>
  </si>
  <si>
    <t>Turandot</t>
  </si>
  <si>
    <t>István, a király</t>
  </si>
  <si>
    <t>Elisabeth</t>
  </si>
  <si>
    <t>Párizs</t>
  </si>
  <si>
    <t>külső</t>
  </si>
  <si>
    <t>belső</t>
  </si>
  <si>
    <t>Róma</t>
  </si>
  <si>
    <t>1-10 sor</t>
  </si>
  <si>
    <t>11-18 sor</t>
  </si>
  <si>
    <t>London</t>
  </si>
  <si>
    <t>Bécs</t>
  </si>
  <si>
    <t>Turku</t>
  </si>
  <si>
    <t>Darmstadt</t>
  </si>
  <si>
    <t>Berlin</t>
  </si>
  <si>
    <t>Parma</t>
  </si>
  <si>
    <t>Odessza</t>
  </si>
  <si>
    <t>Toledo</t>
  </si>
  <si>
    <t>Nizza</t>
  </si>
  <si>
    <t>Brüsszel</t>
  </si>
  <si>
    <t>Szegedi Szabdtéri Játékok 2009</t>
  </si>
  <si>
    <t xml:space="preserve">Teltházas bevétel: </t>
  </si>
  <si>
    <t>A legdrágább helyek száma</t>
  </si>
  <si>
    <t>A legolcsóbb helyek száma</t>
  </si>
  <si>
    <t>A középkategóriás helyek száma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</si>
</sst>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\ &quot;szék&quot;"/>
    <numFmt numFmtId="165" formatCode="#,##0\ &quot;Ft&quot;"/>
    <numFmt numFmtId="167" formatCode="General\ &quot;db&quot;"/>
  </numFmts>
  <fonts count="6" x14ac:knownFonts="1">
    <font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i/>
      <sz val="12"/>
      <color rgb="FF002060"/>
      <name val="Calibri"/>
      <family val="2"/>
      <charset val="238"/>
      <scheme val="minor"/>
    </font>
    <font>
      <b/>
      <sz val="12"/>
      <color rgb="FF00206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2" borderId="0" xfId="0" applyFont="1" applyFill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0" fontId="3" fillId="0" borderId="2" xfId="0" applyFont="1" applyBorder="1" applyAlignment="1">
      <alignment horizontal="center" vertical="center"/>
    </xf>
    <xf numFmtId="0" fontId="2" fillId="0" borderId="2" xfId="0" applyFont="1" applyBorder="1"/>
    <xf numFmtId="164" fontId="2" fillId="0" borderId="2" xfId="0" applyNumberFormat="1" applyFont="1" applyBorder="1"/>
    <xf numFmtId="165" fontId="2" fillId="0" borderId="2" xfId="0" applyNumberFormat="1" applyFont="1" applyBorder="1"/>
    <xf numFmtId="0" fontId="3" fillId="0" borderId="2" xfId="0" applyFont="1" applyBorder="1" applyAlignment="1">
      <alignment horizontal="center" vertical="center"/>
    </xf>
    <xf numFmtId="167" fontId="4" fillId="0" borderId="0" xfId="0" applyNumberFormat="1" applyFont="1"/>
    <xf numFmtId="165" fontId="4" fillId="0" borderId="0" xfId="0" applyNumberFormat="1" applyFont="1"/>
    <xf numFmtId="0" fontId="5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Teltházas</a:t>
            </a:r>
            <a:r>
              <a:rPr lang="hu-HU" baseline="0"/>
              <a:t> bevételek százlékos megoszlásuk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369-4205-B384-830DCD8202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369-4205-B384-830DCD8202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369-4205-B384-830DCD8202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369-4205-B384-830DCD8202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369-4205-B384-830DCD820262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'Jegyárak 2009'!$D$2:$H$2</c:f>
              <c:strCache>
                <c:ptCount val="5"/>
                <c:pt idx="0">
                  <c:v>Cigányszerelem</c:v>
                </c:pt>
                <c:pt idx="1">
                  <c:v>Szerelemtánc</c:v>
                </c:pt>
                <c:pt idx="2">
                  <c:v>Turandot</c:v>
                </c:pt>
                <c:pt idx="3">
                  <c:v>István, a király</c:v>
                </c:pt>
                <c:pt idx="4">
                  <c:v>Elisabeth</c:v>
                </c:pt>
              </c:strCache>
            </c:strRef>
          </c:cat>
          <c:val>
            <c:numRef>
              <c:f>'Jegyárak 2009'!$D$21:$H$21</c:f>
              <c:numCache>
                <c:formatCode>#\ ##0\ "Ft"</c:formatCode>
                <c:ptCount val="5"/>
                <c:pt idx="0">
                  <c:v>26984000</c:v>
                </c:pt>
                <c:pt idx="1">
                  <c:v>17774000</c:v>
                </c:pt>
                <c:pt idx="2">
                  <c:v>26984000</c:v>
                </c:pt>
                <c:pt idx="3">
                  <c:v>30459600</c:v>
                </c:pt>
                <c:pt idx="4">
                  <c:v>30459600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69-4205-B384-830DCD8202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175260</xdr:rowOff>
    </xdr:from>
    <xdr:to>
      <xdr:col>7</xdr:col>
      <xdr:colOff>457200</xdr:colOff>
      <xdr:row>15</xdr:row>
      <xdr:rowOff>175260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6E70374-ECB1-451D-92AA-B273CD8BF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zabadteri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zoomScale="85" zoomScaleNormal="85" workbookViewId="0">
      <selection activeCell="N15" sqref="N15"/>
    </sheetView>
  </sheetViews>
  <sheetFormatPr defaultRowHeight="14.4" x14ac:dyDescent="0.3"/>
  <cols>
    <col min="1" max="1" width="10.109375" bestFit="1" customWidth="1"/>
    <col min="2" max="2" width="10" customWidth="1"/>
    <col min="3" max="3" width="10.33203125" customWidth="1"/>
    <col min="4" max="8" width="16.21875" bestFit="1" customWidth="1"/>
  </cols>
  <sheetData>
    <row r="1" spans="1:8" ht="25.8" x14ac:dyDescent="0.5">
      <c r="A1" s="1" t="s">
        <v>21</v>
      </c>
      <c r="B1" s="1"/>
      <c r="C1" s="1"/>
      <c r="D1" s="1"/>
      <c r="E1" s="1"/>
      <c r="F1" s="1"/>
      <c r="G1" s="1"/>
      <c r="H1" s="1"/>
    </row>
    <row r="2" spans="1:8" ht="15.6" x14ac:dyDescent="0.3">
      <c r="A2" s="2"/>
      <c r="B2" s="2"/>
      <c r="C2" s="2"/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</row>
    <row r="3" spans="1:8" ht="15.6" x14ac:dyDescent="0.3">
      <c r="A3" s="4" t="s">
        <v>5</v>
      </c>
      <c r="B3" s="5" t="s">
        <v>6</v>
      </c>
      <c r="C3" s="6">
        <v>90</v>
      </c>
      <c r="D3" s="7">
        <v>6000</v>
      </c>
      <c r="E3" s="7">
        <v>4000</v>
      </c>
      <c r="F3" s="7">
        <v>6000</v>
      </c>
      <c r="G3" s="7">
        <v>6800</v>
      </c>
      <c r="H3" s="7">
        <v>6800</v>
      </c>
    </row>
    <row r="4" spans="1:8" ht="16.2" thickBot="1" x14ac:dyDescent="0.35">
      <c r="A4" s="8"/>
      <c r="B4" s="9" t="s">
        <v>7</v>
      </c>
      <c r="C4" s="10">
        <v>216</v>
      </c>
      <c r="D4" s="11">
        <v>8000</v>
      </c>
      <c r="E4" s="11">
        <v>4800</v>
      </c>
      <c r="F4" s="11">
        <v>8000</v>
      </c>
      <c r="G4" s="11">
        <v>9000</v>
      </c>
      <c r="H4" s="11">
        <v>9000</v>
      </c>
    </row>
    <row r="5" spans="1:8" ht="15.6" x14ac:dyDescent="0.3">
      <c r="A5" s="4" t="s">
        <v>8</v>
      </c>
      <c r="B5" s="5" t="s">
        <v>9</v>
      </c>
      <c r="C5" s="6">
        <v>210</v>
      </c>
      <c r="D5" s="7">
        <v>11000</v>
      </c>
      <c r="E5" s="7">
        <v>6800</v>
      </c>
      <c r="F5" s="7">
        <v>11000</v>
      </c>
      <c r="G5" s="7">
        <v>13200</v>
      </c>
      <c r="H5" s="7">
        <v>13200</v>
      </c>
    </row>
    <row r="6" spans="1:8" ht="16.2" thickBot="1" x14ac:dyDescent="0.35">
      <c r="A6" s="8"/>
      <c r="B6" s="9" t="s">
        <v>10</v>
      </c>
      <c r="C6" s="10">
        <v>168</v>
      </c>
      <c r="D6" s="11">
        <v>11000</v>
      </c>
      <c r="E6" s="11">
        <v>6800</v>
      </c>
      <c r="F6" s="11">
        <v>11000</v>
      </c>
      <c r="G6" s="11">
        <v>11100</v>
      </c>
      <c r="H6" s="11">
        <v>11100</v>
      </c>
    </row>
    <row r="7" spans="1:8" ht="15.6" x14ac:dyDescent="0.3">
      <c r="A7" s="4" t="s">
        <v>11</v>
      </c>
      <c r="B7" s="5" t="s">
        <v>9</v>
      </c>
      <c r="C7" s="6">
        <v>210</v>
      </c>
      <c r="D7" s="7">
        <v>11000</v>
      </c>
      <c r="E7" s="7">
        <v>6800</v>
      </c>
      <c r="F7" s="7">
        <v>11000</v>
      </c>
      <c r="G7" s="7">
        <v>13200</v>
      </c>
      <c r="H7" s="7">
        <v>13200</v>
      </c>
    </row>
    <row r="8" spans="1:8" ht="16.2" thickBot="1" x14ac:dyDescent="0.35">
      <c r="A8" s="8"/>
      <c r="B8" s="9" t="s">
        <v>10</v>
      </c>
      <c r="C8" s="10">
        <v>168</v>
      </c>
      <c r="D8" s="11">
        <v>11000</v>
      </c>
      <c r="E8" s="11">
        <v>6800</v>
      </c>
      <c r="F8" s="11">
        <v>11000</v>
      </c>
      <c r="G8" s="11">
        <v>11000</v>
      </c>
      <c r="H8" s="11">
        <v>11000</v>
      </c>
    </row>
    <row r="9" spans="1:8" ht="15.6" x14ac:dyDescent="0.3">
      <c r="A9" s="4" t="s">
        <v>12</v>
      </c>
      <c r="B9" s="5" t="s">
        <v>7</v>
      </c>
      <c r="C9" s="6">
        <v>216</v>
      </c>
      <c r="D9" s="7">
        <v>8000</v>
      </c>
      <c r="E9" s="7">
        <v>4800</v>
      </c>
      <c r="F9" s="7">
        <v>8000</v>
      </c>
      <c r="G9" s="7">
        <v>9000</v>
      </c>
      <c r="H9" s="7">
        <v>9000</v>
      </c>
    </row>
    <row r="10" spans="1:8" ht="16.2" thickBot="1" x14ac:dyDescent="0.35">
      <c r="A10" s="8"/>
      <c r="B10" s="9" t="s">
        <v>6</v>
      </c>
      <c r="C10" s="10">
        <v>90</v>
      </c>
      <c r="D10" s="11">
        <v>6000</v>
      </c>
      <c r="E10" s="11">
        <v>4000</v>
      </c>
      <c r="F10" s="11">
        <v>6000</v>
      </c>
      <c r="G10" s="11">
        <v>6800</v>
      </c>
      <c r="H10" s="11">
        <v>6800</v>
      </c>
    </row>
    <row r="11" spans="1:8" ht="15.6" x14ac:dyDescent="0.3">
      <c r="A11" s="4" t="s">
        <v>13</v>
      </c>
      <c r="B11" s="5" t="s">
        <v>6</v>
      </c>
      <c r="C11" s="6">
        <v>190</v>
      </c>
      <c r="D11" s="7">
        <v>4000</v>
      </c>
      <c r="E11" s="7">
        <v>3200</v>
      </c>
      <c r="F11" s="7">
        <v>4000</v>
      </c>
      <c r="G11" s="7">
        <v>4700</v>
      </c>
      <c r="H11" s="7">
        <v>4700</v>
      </c>
    </row>
    <row r="12" spans="1:8" ht="16.2" thickBot="1" x14ac:dyDescent="0.35">
      <c r="A12" s="8"/>
      <c r="B12" s="9" t="s">
        <v>7</v>
      </c>
      <c r="C12" s="10">
        <v>344</v>
      </c>
      <c r="D12" s="11">
        <v>6000</v>
      </c>
      <c r="E12" s="11">
        <v>4000</v>
      </c>
      <c r="F12" s="11">
        <v>6000</v>
      </c>
      <c r="G12" s="11">
        <v>6800</v>
      </c>
      <c r="H12" s="11">
        <v>6800</v>
      </c>
    </row>
    <row r="13" spans="1:8" ht="16.2" thickBot="1" x14ac:dyDescent="0.35">
      <c r="A13" s="12" t="s">
        <v>14</v>
      </c>
      <c r="B13" s="9"/>
      <c r="C13" s="10">
        <v>336</v>
      </c>
      <c r="D13" s="11">
        <v>9000</v>
      </c>
      <c r="E13" s="11">
        <v>5800</v>
      </c>
      <c r="F13" s="11">
        <v>9000</v>
      </c>
      <c r="G13" s="11">
        <v>10000</v>
      </c>
      <c r="H13" s="11">
        <v>10000</v>
      </c>
    </row>
    <row r="14" spans="1:8" ht="16.2" thickBot="1" x14ac:dyDescent="0.35">
      <c r="A14" s="12" t="s">
        <v>15</v>
      </c>
      <c r="B14" s="9"/>
      <c r="C14" s="10">
        <v>336</v>
      </c>
      <c r="D14" s="11">
        <v>9000</v>
      </c>
      <c r="E14" s="11">
        <v>5800</v>
      </c>
      <c r="F14" s="11">
        <v>9000</v>
      </c>
      <c r="G14" s="11">
        <v>10000</v>
      </c>
      <c r="H14" s="11">
        <v>10000</v>
      </c>
    </row>
    <row r="15" spans="1:8" ht="15.6" x14ac:dyDescent="0.3">
      <c r="A15" s="4" t="s">
        <v>16</v>
      </c>
      <c r="B15" s="5" t="s">
        <v>7</v>
      </c>
      <c r="C15" s="6">
        <v>344</v>
      </c>
      <c r="D15" s="7">
        <v>6000</v>
      </c>
      <c r="E15" s="7">
        <v>4000</v>
      </c>
      <c r="F15" s="7">
        <v>6000</v>
      </c>
      <c r="G15" s="7">
        <v>6800</v>
      </c>
      <c r="H15" s="7">
        <v>6800</v>
      </c>
    </row>
    <row r="16" spans="1:8" ht="16.2" thickBot="1" x14ac:dyDescent="0.35">
      <c r="A16" s="8"/>
      <c r="B16" s="9" t="s">
        <v>6</v>
      </c>
      <c r="C16" s="10">
        <v>190</v>
      </c>
      <c r="D16" s="11">
        <v>4000</v>
      </c>
      <c r="E16" s="11">
        <v>3200</v>
      </c>
      <c r="F16" s="11">
        <v>4000</v>
      </c>
      <c r="G16" s="11">
        <v>4700</v>
      </c>
      <c r="H16" s="11">
        <v>4700</v>
      </c>
    </row>
    <row r="17" spans="1:8" ht="16.2" thickBot="1" x14ac:dyDescent="0.35">
      <c r="A17" s="12" t="s">
        <v>17</v>
      </c>
      <c r="B17" s="9"/>
      <c r="C17" s="10">
        <v>126</v>
      </c>
      <c r="D17" s="11">
        <v>3000</v>
      </c>
      <c r="E17" s="11">
        <v>2500</v>
      </c>
      <c r="F17" s="11">
        <v>3000</v>
      </c>
      <c r="G17" s="11">
        <v>3700</v>
      </c>
      <c r="H17" s="11">
        <v>3700</v>
      </c>
    </row>
    <row r="18" spans="1:8" ht="16.2" thickBot="1" x14ac:dyDescent="0.35">
      <c r="A18" s="12" t="s">
        <v>18</v>
      </c>
      <c r="B18" s="9"/>
      <c r="C18" s="10">
        <v>210</v>
      </c>
      <c r="D18" s="11">
        <v>4000</v>
      </c>
      <c r="E18" s="11">
        <v>3200</v>
      </c>
      <c r="F18" s="11">
        <v>4000</v>
      </c>
      <c r="G18" s="11">
        <v>4700</v>
      </c>
      <c r="H18" s="11">
        <v>4700</v>
      </c>
    </row>
    <row r="19" spans="1:8" ht="16.2" thickBot="1" x14ac:dyDescent="0.35">
      <c r="A19" s="12" t="s">
        <v>19</v>
      </c>
      <c r="B19" s="9"/>
      <c r="C19" s="10">
        <v>210</v>
      </c>
      <c r="D19" s="11">
        <v>4000</v>
      </c>
      <c r="E19" s="11">
        <v>3200</v>
      </c>
      <c r="F19" s="11">
        <v>4000</v>
      </c>
      <c r="G19" s="11">
        <v>4700</v>
      </c>
      <c r="H19" s="11">
        <v>4700</v>
      </c>
    </row>
    <row r="20" spans="1:8" ht="16.2" thickBot="1" x14ac:dyDescent="0.35">
      <c r="A20" s="12" t="s">
        <v>20</v>
      </c>
      <c r="B20" s="9"/>
      <c r="C20" s="10">
        <v>126</v>
      </c>
      <c r="D20" s="11">
        <v>3000</v>
      </c>
      <c r="E20" s="11">
        <v>2500</v>
      </c>
      <c r="F20" s="11">
        <v>3000</v>
      </c>
      <c r="G20" s="11">
        <v>3700</v>
      </c>
      <c r="H20" s="11">
        <v>3700</v>
      </c>
    </row>
    <row r="21" spans="1:8" ht="15.6" x14ac:dyDescent="0.3">
      <c r="A21" s="2"/>
      <c r="B21" s="15" t="s">
        <v>22</v>
      </c>
      <c r="C21" s="15"/>
      <c r="D21" s="14">
        <f>SUMPRODUCT($C$3:$C$20,D3:D20)</f>
        <v>26984000</v>
      </c>
      <c r="E21" s="14">
        <f>SUMPRODUCT($C$3:$C$20,E3:E20)</f>
        <v>17774000</v>
      </c>
      <c r="F21" s="14">
        <f t="shared" ref="F21:H21" si="0">SUMPRODUCT($C$3:$C$20,F3:F20)</f>
        <v>26984000</v>
      </c>
      <c r="G21" s="14">
        <f t="shared" si="0"/>
        <v>30459600</v>
      </c>
      <c r="H21" s="14">
        <f t="shared" si="0"/>
        <v>30459600</v>
      </c>
    </row>
    <row r="22" spans="1:8" ht="15.6" x14ac:dyDescent="0.3">
      <c r="A22" s="2"/>
      <c r="B22" s="2"/>
      <c r="C22" s="2"/>
      <c r="D22" s="2"/>
      <c r="E22" s="2"/>
      <c r="F22" s="2"/>
      <c r="G22" s="2"/>
      <c r="H22" s="2"/>
    </row>
    <row r="23" spans="1:8" ht="15.6" x14ac:dyDescent="0.3">
      <c r="A23" s="2"/>
      <c r="B23" s="2"/>
      <c r="C23" s="2"/>
      <c r="D23" s="2"/>
      <c r="E23" s="2"/>
      <c r="F23" s="2"/>
      <c r="G23" s="2"/>
      <c r="H23" s="2"/>
    </row>
    <row r="24" spans="1:8" ht="15.6" x14ac:dyDescent="0.3">
      <c r="A24" s="2"/>
      <c r="B24" s="2"/>
      <c r="C24" s="2"/>
      <c r="D24" s="3" t="str">
        <f>D2</f>
        <v>Cigányszerelem</v>
      </c>
      <c r="E24" s="3" t="str">
        <f t="shared" ref="E24:H24" si="1">E2</f>
        <v>Szerelemtánc</v>
      </c>
      <c r="F24" s="3" t="str">
        <f t="shared" si="1"/>
        <v>Turandot</v>
      </c>
      <c r="G24" s="3" t="str">
        <f t="shared" si="1"/>
        <v>István, a király</v>
      </c>
      <c r="H24" s="3" t="str">
        <f t="shared" si="1"/>
        <v>Elisabeth</v>
      </c>
    </row>
    <row r="25" spans="1:8" ht="15.6" x14ac:dyDescent="0.3">
      <c r="A25" s="2"/>
      <c r="B25" s="2"/>
      <c r="C25" s="2"/>
      <c r="D25" s="2"/>
      <c r="E25" s="2"/>
      <c r="F25" s="2"/>
      <c r="G25" s="2"/>
      <c r="H25" s="2"/>
    </row>
    <row r="26" spans="1:8" ht="15.6" x14ac:dyDescent="0.3">
      <c r="A26" s="2" t="s">
        <v>23</v>
      </c>
      <c r="B26" s="2"/>
      <c r="C26" s="2"/>
      <c r="D26" s="13">
        <f>SUMIF(D3:D20,MAX(D3:D20),$C$3:$C$20)</f>
        <v>756</v>
      </c>
      <c r="E26" s="13">
        <f t="shared" ref="E26:H26" si="2">SUMIF(E3:E20,MAX(E3:E20),$C$3:$C$20)</f>
        <v>756</v>
      </c>
      <c r="F26" s="13">
        <f t="shared" si="2"/>
        <v>756</v>
      </c>
      <c r="G26" s="13">
        <f t="shared" si="2"/>
        <v>420</v>
      </c>
      <c r="H26" s="13">
        <f t="shared" si="2"/>
        <v>420</v>
      </c>
    </row>
    <row r="27" spans="1:8" ht="15.6" x14ac:dyDescent="0.3">
      <c r="A27" s="2" t="s">
        <v>24</v>
      </c>
      <c r="B27" s="2"/>
      <c r="C27" s="2"/>
      <c r="D27" s="13">
        <f>SUMIF(D3:D20,MIN(D3:D20),$C$3:$C$20)</f>
        <v>252</v>
      </c>
      <c r="E27" s="13">
        <f t="shared" ref="E27:H27" si="3">SUMIF(E3:E20,MIN(E3:E20),$C$3:$C$20)</f>
        <v>252</v>
      </c>
      <c r="F27" s="13">
        <f t="shared" si="3"/>
        <v>252</v>
      </c>
      <c r="G27" s="13">
        <f t="shared" si="3"/>
        <v>252</v>
      </c>
      <c r="H27" s="13">
        <f t="shared" si="3"/>
        <v>252</v>
      </c>
    </row>
    <row r="28" spans="1:8" ht="15.6" x14ac:dyDescent="0.3">
      <c r="A28" s="2" t="s">
        <v>25</v>
      </c>
      <c r="B28" s="2"/>
      <c r="C28" s="2"/>
      <c r="D28" s="13">
        <f>SUM($C$3:$C$20)-SUM(D26:D27)</f>
        <v>2772</v>
      </c>
      <c r="E28" s="13">
        <f t="shared" ref="E28:H28" si="4">SUM($C$3:$C$20)-SUM(E26:E27)</f>
        <v>2772</v>
      </c>
      <c r="F28" s="13">
        <f t="shared" si="4"/>
        <v>2772</v>
      </c>
      <c r="G28" s="13">
        <f t="shared" si="4"/>
        <v>3108</v>
      </c>
      <c r="H28" s="13">
        <f t="shared" si="4"/>
        <v>3108</v>
      </c>
    </row>
  </sheetData>
  <mergeCells count="8">
    <mergeCell ref="A1:H1"/>
    <mergeCell ref="B21:C21"/>
    <mergeCell ref="A3:A4"/>
    <mergeCell ref="A5:A6"/>
    <mergeCell ref="A7:A8"/>
    <mergeCell ref="A9:A10"/>
    <mergeCell ref="A11:A12"/>
    <mergeCell ref="A15:A16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96ED5-16DF-427E-A5BA-E90AD443C55D}">
  <dimension ref="A1"/>
  <sheetViews>
    <sheetView workbookViewId="0">
      <selection activeCell="L11" sqref="L11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59e117c8-87e2-42f3-a9c7-1d8e46565e2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8DC541100EAC6A4CAD9CC743588713E1" ma:contentTypeVersion="3" ma:contentTypeDescription="Új dokumentum létrehozása." ma:contentTypeScope="" ma:versionID="92ab9e7676f4092d8c17f469e9239b86">
  <xsd:schema xmlns:xsd="http://www.w3.org/2001/XMLSchema" xmlns:xs="http://www.w3.org/2001/XMLSchema" xmlns:p="http://schemas.microsoft.com/office/2006/metadata/properties" xmlns:ns2="59e117c8-87e2-42f3-a9c7-1d8e46565e28" targetNamespace="http://schemas.microsoft.com/office/2006/metadata/properties" ma:root="true" ma:fieldsID="af20cf6c0f0fbd8957099b1c02dc143d" ns2:_="">
    <xsd:import namespace="59e117c8-87e2-42f3-a9c7-1d8e46565e2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e117c8-87e2-42f3-a9c7-1d8e46565e2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4B72AD-8EC8-43E6-A9CA-C664A746973F}">
  <ds:schemaRefs>
    <ds:schemaRef ds:uri="http://schemas.microsoft.com/office/2006/metadata/properties"/>
    <ds:schemaRef ds:uri="http://schemas.microsoft.com/office/infopath/2007/PartnerControls"/>
    <ds:schemaRef ds:uri="59e117c8-87e2-42f3-a9c7-1d8e46565e28"/>
  </ds:schemaRefs>
</ds:datastoreItem>
</file>

<file path=customXml/itemProps2.xml><?xml version="1.0" encoding="utf-8"?>
<ds:datastoreItem xmlns:ds="http://schemas.openxmlformats.org/officeDocument/2006/customXml" ds:itemID="{9C115FA2-67B3-422F-B0FE-D5E0D856B4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4A6D6A-4EF4-40A1-AD2E-DA6C4A4CBA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e117c8-87e2-42f3-a9c7-1d8e46565e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1</vt:i4>
      </vt:variant>
    </vt:vector>
  </HeadingPairs>
  <TitlesOfParts>
    <vt:vector size="3" baseType="lpstr">
      <vt:lpstr>Jegyárak 2009</vt:lpstr>
      <vt:lpstr>Teltházas bevétel</vt:lpstr>
      <vt:lpstr>'Jegyárak 2009'!szabadteri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Rendszergazda</dc:creator>
  <cp:lastModifiedBy>Patrik</cp:lastModifiedBy>
  <dcterms:created xsi:type="dcterms:W3CDTF">2021-04-07T06:34:41Z</dcterms:created>
  <dcterms:modified xsi:type="dcterms:W3CDTF">2021-04-21T08:34:04Z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0x0101008DC541100EAC6A4CAD9CC743588713E1</vt:lpwstr>
  </property>
</Properties>
</file>