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nbe/Desktop/Master/Business Analytics/Operation/Individual/"/>
    </mc:Choice>
  </mc:AlternateContent>
  <xr:revisionPtr revIDLastSave="0" documentId="13_ncr:1_{804DF3AC-4FDE-E34A-92B7-6562F37C3B90}" xr6:coauthVersionLast="47" xr6:coauthVersionMax="47" xr10:uidLastSave="{00000000-0000-0000-0000-000000000000}"/>
  <bookViews>
    <workbookView xWindow="0" yWindow="500" windowWidth="28800" windowHeight="16440" activeTab="1" xr2:uid="{F85E881B-0C27-454A-87B6-8B096BDF78F3}"/>
  </bookViews>
  <sheets>
    <sheet name="Q2.1" sheetId="2" r:id="rId1"/>
    <sheet name="Q2.2" sheetId="4" r:id="rId2"/>
    <sheet name="Q2.3" sheetId="6" r:id="rId3"/>
  </sheets>
  <definedNames>
    <definedName name="Shipping_Plan">#REF!</definedName>
    <definedName name="solver_adj" localSheetId="0" hidden="1">'Q2.1'!$B$11:$D$13</definedName>
    <definedName name="solver_adj" localSheetId="1" hidden="1">'Q2.2'!$B$11:$C$14</definedName>
    <definedName name="solver_adj" localSheetId="2" hidden="1">'Q2.3'!$B$21:$D$23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'Q2.1'!$B$14:$D$14</definedName>
    <definedName name="solver_lhs1" localSheetId="1" hidden="1">'Q2.2'!$B$15:$C$15</definedName>
    <definedName name="solver_lhs1" localSheetId="2" hidden="1">'Q2.3'!$B$24:$D$24</definedName>
    <definedName name="solver_lhs2" localSheetId="0" hidden="1">'Q2.1'!$E$11:$E$13</definedName>
    <definedName name="solver_lhs2" localSheetId="1" hidden="1">'Q2.2'!$D$11:$D$14</definedName>
    <definedName name="solver_lhs2" localSheetId="2" hidden="1">'Q2.3'!$E$21:$E$23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opt" localSheetId="0" hidden="1">'Q2.1'!$B$19</definedName>
    <definedName name="solver_opt" localSheetId="1" hidden="1">'Q2.2'!$B$20</definedName>
    <definedName name="solver_opt" localSheetId="2" hidden="1">'Q2.3'!$B$29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'Q2.1'!$B$16:$D$16</definedName>
    <definedName name="solver_rhs1" localSheetId="1" hidden="1">'Q2.2'!$B$17:$C$17</definedName>
    <definedName name="solver_rhs1" localSheetId="2" hidden="1">'Q2.3'!$B$26:$D$26</definedName>
    <definedName name="solver_rhs2" localSheetId="0" hidden="1">'Q2.1'!$G$11:$G$13</definedName>
    <definedName name="solver_rhs2" localSheetId="1" hidden="1">'Q2.2'!$F$11:$F$14</definedName>
    <definedName name="solver_rhs2" localSheetId="2" hidden="1">'Q2.3'!$G$21:$G$23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F14" i="4"/>
  <c r="D14" i="4"/>
  <c r="C15" i="4"/>
  <c r="B20" i="4" l="1"/>
  <c r="D13" i="4"/>
  <c r="D24" i="6"/>
  <c r="D26" i="6"/>
  <c r="E22" i="6"/>
  <c r="E23" i="6"/>
  <c r="E21" i="6"/>
  <c r="D16" i="2"/>
  <c r="E12" i="2"/>
  <c r="E13" i="2"/>
  <c r="E11" i="2"/>
  <c r="D14" i="2" l="1"/>
  <c r="C24" i="6"/>
  <c r="B24" i="6"/>
  <c r="C15" i="6"/>
  <c r="C16" i="6"/>
  <c r="C17" i="6"/>
  <c r="B16" i="6"/>
  <c r="B17" i="6"/>
  <c r="B15" i="6"/>
  <c r="D12" i="4"/>
  <c r="D11" i="4"/>
  <c r="B19" i="2"/>
  <c r="C14" i="2"/>
  <c r="B14" i="2"/>
  <c r="B29" i="6" l="1"/>
</calcChain>
</file>

<file path=xl/sharedStrings.xml><?xml version="1.0" encoding="utf-8"?>
<sst xmlns="http://schemas.openxmlformats.org/spreadsheetml/2006/main" count="89" uniqueCount="23">
  <si>
    <t>Capacity</t>
  </si>
  <si>
    <t>Demand</t>
  </si>
  <si>
    <t>Shipping plan, and constraints on supply and demand</t>
  </si>
  <si>
    <t>Total shipped</t>
  </si>
  <si>
    <t>&lt;=</t>
  </si>
  <si>
    <t>Total received</t>
  </si>
  <si>
    <t>&gt;=</t>
  </si>
  <si>
    <t>Total cost</t>
  </si>
  <si>
    <t>Factory 1</t>
  </si>
  <si>
    <t>Factory 2</t>
  </si>
  <si>
    <t>Factory 3</t>
  </si>
  <si>
    <t>Steel</t>
  </si>
  <si>
    <t>Iron</t>
  </si>
  <si>
    <t>Objective to minimise total shipping costs</t>
  </si>
  <si>
    <t>Assignment plan, and constraints on supply and demand</t>
  </si>
  <si>
    <t>Raw materials cost</t>
  </si>
  <si>
    <t>Shipping cost per tonne</t>
  </si>
  <si>
    <t>Objective to minimise total all costs</t>
  </si>
  <si>
    <t>Total cost per tonne</t>
  </si>
  <si>
    <t>Dummy</t>
  </si>
  <si>
    <t>Transportation model (Supply&gt;Demand)</t>
  </si>
  <si>
    <t>Transportation model (Supply&lt;Demand)</t>
  </si>
  <si>
    <t>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</si>
</sst>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&quot;£&quot;#,##0"/>
    <numFmt numFmtId="165" formatCode="_(&quot;£&quot;* #,##0_);_(&quot;£&quot;* \(#,##0\);_(&quot;£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3" fillId="0" borderId="0" xfId="0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Continuous"/>
    </xf>
    <xf numFmtId="0" fontId="5" fillId="0" borderId="0" xfId="2" applyFont="1" applyAlignment="1">
      <alignment horizontal="center"/>
    </xf>
    <xf numFmtId="164" fontId="5" fillId="0" borderId="0" xfId="2" applyNumberFormat="1" applyFont="1"/>
    <xf numFmtId="0" fontId="7" fillId="0" borderId="0" xfId="2" applyFont="1"/>
    <xf numFmtId="0" fontId="5" fillId="3" borderId="0" xfId="2" applyFont="1" applyFill="1"/>
    <xf numFmtId="0" fontId="0" fillId="0" borderId="0" xfId="0" applyAlignment="1">
      <alignment horizontal="center"/>
    </xf>
    <xf numFmtId="165" fontId="0" fillId="4" borderId="0" xfId="1" applyNumberFormat="1" applyFont="1" applyFill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0" borderId="0" xfId="2" applyFont="1" applyAlignment="1">
      <alignment horizontal="center"/>
    </xf>
    <xf numFmtId="0" fontId="2" fillId="3" borderId="0" xfId="2" applyFont="1" applyFill="1"/>
    <xf numFmtId="0" fontId="0" fillId="0" borderId="0" xfId="0" quotePrefix="1" applyAlignment="1">
      <alignment horizontal="center"/>
    </xf>
    <xf numFmtId="0" fontId="2" fillId="0" borderId="0" xfId="2" applyFont="1"/>
  </cellXfs>
  <cellStyles count="3">
    <cellStyle name="Currency" xfId="1" builtinId="4"/>
    <cellStyle name="Normal" xfId="0" builtinId="0"/>
    <cellStyle name="Normal 2" xfId="2" xr:uid="{2091443E-3E64-FD49-84ED-75028979FE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5561-698A-2244-88D8-EBF9303BAC42}">
  <dimension ref="A1:G19"/>
  <sheetViews>
    <sheetView zoomScale="130" zoomScaleNormal="130" workbookViewId="0">
      <selection activeCell="D15" sqref="D15"/>
    </sheetView>
  </sheetViews>
  <sheetFormatPr baseColWidth="10" defaultRowHeight="16" x14ac:dyDescent="0.2"/>
  <cols>
    <col min="1" max="1" width="14.1640625" customWidth="1"/>
    <col min="2" max="2" width="14.1640625" bestFit="1" customWidth="1"/>
    <col min="6" max="6" width="12.1640625" bestFit="1" customWidth="1"/>
  </cols>
  <sheetData>
    <row r="1" spans="1:7" x14ac:dyDescent="0.2">
      <c r="A1" s="1" t="s">
        <v>20</v>
      </c>
    </row>
    <row r="3" spans="1:7" x14ac:dyDescent="0.2">
      <c r="A3" s="7" t="s">
        <v>16</v>
      </c>
      <c r="B3" s="3"/>
      <c r="C3" s="4"/>
      <c r="D3" s="4"/>
    </row>
    <row r="4" spans="1:7" x14ac:dyDescent="0.2">
      <c r="A4" s="2"/>
      <c r="B4" s="5" t="s">
        <v>11</v>
      </c>
      <c r="C4" s="5" t="s">
        <v>12</v>
      </c>
      <c r="D4" s="5"/>
    </row>
    <row r="5" spans="1:7" x14ac:dyDescent="0.2">
      <c r="A5" s="2" t="s">
        <v>8</v>
      </c>
      <c r="B5" s="6">
        <v>200</v>
      </c>
      <c r="C5" s="6">
        <v>500</v>
      </c>
      <c r="D5" s="6"/>
    </row>
    <row r="6" spans="1:7" x14ac:dyDescent="0.2">
      <c r="A6" s="2" t="s">
        <v>9</v>
      </c>
      <c r="B6" s="6">
        <v>800</v>
      </c>
      <c r="C6" s="6">
        <v>400</v>
      </c>
      <c r="D6" s="6"/>
    </row>
    <row r="7" spans="1:7" x14ac:dyDescent="0.2">
      <c r="A7" s="2" t="s">
        <v>10</v>
      </c>
      <c r="B7" s="6">
        <v>500</v>
      </c>
      <c r="C7" s="6">
        <v>1000</v>
      </c>
      <c r="D7" s="6"/>
    </row>
    <row r="8" spans="1:7" x14ac:dyDescent="0.2">
      <c r="B8" s="2"/>
    </row>
    <row r="9" spans="1:7" x14ac:dyDescent="0.2">
      <c r="A9" s="7" t="s">
        <v>2</v>
      </c>
    </row>
    <row r="10" spans="1:7" x14ac:dyDescent="0.2">
      <c r="A10" s="2"/>
      <c r="B10" s="5" t="s">
        <v>11</v>
      </c>
      <c r="C10" s="5" t="s">
        <v>12</v>
      </c>
      <c r="D10" s="14" t="s">
        <v>19</v>
      </c>
      <c r="E10" t="s">
        <v>3</v>
      </c>
      <c r="G10" s="9" t="s">
        <v>0</v>
      </c>
    </row>
    <row r="11" spans="1:7" x14ac:dyDescent="0.2">
      <c r="A11" s="2" t="s">
        <v>8</v>
      </c>
      <c r="B11" s="8">
        <v>2000</v>
      </c>
      <c r="C11" s="8">
        <v>0</v>
      </c>
      <c r="D11" s="15">
        <v>0</v>
      </c>
      <c r="E11">
        <f>SUM(B11:D11)</f>
        <v>2000</v>
      </c>
      <c r="F11" s="9" t="s">
        <v>4</v>
      </c>
      <c r="G11" s="11">
        <v>2000</v>
      </c>
    </row>
    <row r="12" spans="1:7" x14ac:dyDescent="0.2">
      <c r="A12" s="2" t="s">
        <v>9</v>
      </c>
      <c r="B12" s="8">
        <v>0</v>
      </c>
      <c r="C12" s="8">
        <v>1000</v>
      </c>
      <c r="D12" s="15">
        <v>500</v>
      </c>
      <c r="E12">
        <f t="shared" ref="E12:E13" si="0">SUM(B12:D12)</f>
        <v>1500</v>
      </c>
      <c r="F12" s="9" t="s">
        <v>4</v>
      </c>
      <c r="G12" s="11">
        <v>1500</v>
      </c>
    </row>
    <row r="13" spans="1:7" x14ac:dyDescent="0.2">
      <c r="A13" s="2" t="s">
        <v>10</v>
      </c>
      <c r="B13" s="8">
        <v>1200</v>
      </c>
      <c r="C13" s="8">
        <v>0</v>
      </c>
      <c r="D13" s="15">
        <v>1300</v>
      </c>
      <c r="E13">
        <f t="shared" si="0"/>
        <v>2500</v>
      </c>
      <c r="F13" s="9" t="s">
        <v>4</v>
      </c>
      <c r="G13" s="11">
        <v>2500</v>
      </c>
    </row>
    <row r="14" spans="1:7" x14ac:dyDescent="0.2">
      <c r="A14" s="2" t="s">
        <v>5</v>
      </c>
      <c r="B14">
        <f>SUM(B11:B13)</f>
        <v>3200</v>
      </c>
      <c r="C14">
        <f>SUM(C11:C13)</f>
        <v>1000</v>
      </c>
      <c r="D14" s="12">
        <f>SUM(D11:D13)</f>
        <v>1800</v>
      </c>
      <c r="E14" s="1"/>
    </row>
    <row r="15" spans="1:7" x14ac:dyDescent="0.2">
      <c r="B15" s="9" t="s">
        <v>6</v>
      </c>
      <c r="C15" s="9" t="s">
        <v>6</v>
      </c>
      <c r="D15" s="9" t="s">
        <v>6</v>
      </c>
    </row>
    <row r="16" spans="1:7" x14ac:dyDescent="0.2">
      <c r="A16" s="5" t="s">
        <v>1</v>
      </c>
      <c r="B16" s="11">
        <v>3200</v>
      </c>
      <c r="C16" s="11">
        <v>1000</v>
      </c>
      <c r="D16" s="11">
        <f>SUM(G11:G13)-SUM(B16:C16)</f>
        <v>1800</v>
      </c>
    </row>
    <row r="18" spans="1:2" x14ac:dyDescent="0.2">
      <c r="A18" s="7" t="s">
        <v>13</v>
      </c>
    </row>
    <row r="19" spans="1:2" x14ac:dyDescent="0.2">
      <c r="A19" s="3" t="s">
        <v>7</v>
      </c>
      <c r="B19" s="10">
        <f>SUMPRODUCT(B5:C7,B11:C13)</f>
        <v>1400000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F1EB-CD8A-F741-AA39-E038D8C70F3C}">
  <dimension ref="A1:M20"/>
  <sheetViews>
    <sheetView tabSelected="1" zoomScale="140" zoomScaleNormal="140" workbookViewId="0">
      <selection activeCell="B14" sqref="B14"/>
    </sheetView>
  </sheetViews>
  <sheetFormatPr baseColWidth="10" defaultRowHeight="16" x14ac:dyDescent="0.2"/>
  <cols>
    <col min="1" max="2" width="12.6640625" customWidth="1"/>
  </cols>
  <sheetData>
    <row r="1" spans="1:13" s="1" customFormat="1" x14ac:dyDescent="0.2">
      <c r="A1" s="1" t="s">
        <v>21</v>
      </c>
    </row>
    <row r="2" spans="1:13" s="1" customFormat="1" x14ac:dyDescent="0.2"/>
    <row r="3" spans="1:13" x14ac:dyDescent="0.2">
      <c r="A3" s="1" t="s">
        <v>16</v>
      </c>
    </row>
    <row r="4" spans="1:13" x14ac:dyDescent="0.2">
      <c r="A4" s="2"/>
      <c r="B4" s="5" t="s">
        <v>11</v>
      </c>
      <c r="C4" s="5" t="s">
        <v>12</v>
      </c>
    </row>
    <row r="5" spans="1:13" x14ac:dyDescent="0.2">
      <c r="A5" s="2" t="s">
        <v>8</v>
      </c>
      <c r="B5" s="6">
        <v>200</v>
      </c>
      <c r="C5" s="6">
        <v>500</v>
      </c>
    </row>
    <row r="6" spans="1:13" x14ac:dyDescent="0.2">
      <c r="A6" s="2" t="s">
        <v>9</v>
      </c>
      <c r="B6" s="6">
        <v>800</v>
      </c>
      <c r="C6" s="6">
        <v>400</v>
      </c>
    </row>
    <row r="7" spans="1:13" x14ac:dyDescent="0.2">
      <c r="A7" s="2" t="s">
        <v>10</v>
      </c>
      <c r="B7" s="6">
        <v>500</v>
      </c>
      <c r="C7" s="6">
        <v>1000</v>
      </c>
    </row>
    <row r="8" spans="1:13" x14ac:dyDescent="0.2">
      <c r="A8" s="7"/>
      <c r="B8" s="2"/>
    </row>
    <row r="9" spans="1:13" x14ac:dyDescent="0.2">
      <c r="A9" s="7" t="s">
        <v>2</v>
      </c>
      <c r="H9" s="1"/>
    </row>
    <row r="10" spans="1:13" x14ac:dyDescent="0.2">
      <c r="A10" s="2"/>
      <c r="B10" s="5" t="s">
        <v>11</v>
      </c>
      <c r="C10" s="5" t="s">
        <v>12</v>
      </c>
      <c r="D10" t="s">
        <v>3</v>
      </c>
      <c r="F10" s="9" t="s">
        <v>0</v>
      </c>
      <c r="H10" s="2"/>
      <c r="I10" s="5"/>
      <c r="J10" s="5"/>
      <c r="M10" s="9"/>
    </row>
    <row r="11" spans="1:13" x14ac:dyDescent="0.2">
      <c r="A11" s="2" t="s">
        <v>8</v>
      </c>
      <c r="B11" s="8">
        <v>2000</v>
      </c>
      <c r="C11" s="8">
        <v>0</v>
      </c>
      <c r="D11">
        <f>SUM(B11:C11)</f>
        <v>2000</v>
      </c>
      <c r="E11" s="16" t="s">
        <v>4</v>
      </c>
      <c r="F11" s="11">
        <v>2000</v>
      </c>
      <c r="H11" s="2"/>
      <c r="I11" s="2"/>
      <c r="J11" s="2"/>
      <c r="L11" s="16"/>
    </row>
    <row r="12" spans="1:13" x14ac:dyDescent="0.2">
      <c r="A12" s="2" t="s">
        <v>9</v>
      </c>
      <c r="B12" s="8">
        <v>500</v>
      </c>
      <c r="C12" s="8">
        <v>1000</v>
      </c>
      <c r="D12">
        <f t="shared" ref="D12" si="0">SUM(B12:C12)</f>
        <v>1500</v>
      </c>
      <c r="E12" s="16" t="s">
        <v>4</v>
      </c>
      <c r="F12" s="11">
        <v>1500</v>
      </c>
      <c r="H12" s="2"/>
      <c r="I12" s="2"/>
      <c r="J12" s="2"/>
      <c r="L12" s="16"/>
    </row>
    <row r="13" spans="1:13" x14ac:dyDescent="0.2">
      <c r="A13" s="2" t="s">
        <v>10</v>
      </c>
      <c r="B13" s="8">
        <v>0</v>
      </c>
      <c r="C13" s="8">
        <v>0</v>
      </c>
      <c r="D13">
        <f>SUM(B13:C13)</f>
        <v>0</v>
      </c>
      <c r="E13" s="16" t="s">
        <v>4</v>
      </c>
      <c r="F13" s="13">
        <v>0</v>
      </c>
      <c r="H13" s="2"/>
      <c r="I13" s="2"/>
      <c r="J13" s="2"/>
      <c r="L13" s="16"/>
      <c r="M13" s="12"/>
    </row>
    <row r="14" spans="1:13" x14ac:dyDescent="0.2">
      <c r="A14" s="17" t="s">
        <v>22</v>
      </c>
      <c r="B14" s="15">
        <v>700</v>
      </c>
      <c r="C14" s="15">
        <v>0</v>
      </c>
      <c r="D14" s="12">
        <f>SUM(B14:C14)</f>
        <v>700</v>
      </c>
      <c r="E14" s="16" t="s">
        <v>4</v>
      </c>
      <c r="F14" s="13">
        <f>SUM(B17:C17)-SUM(F11:F13)</f>
        <v>700</v>
      </c>
      <c r="H14" s="2"/>
      <c r="I14" s="2"/>
      <c r="J14" s="2"/>
      <c r="L14" s="16"/>
      <c r="M14" s="12"/>
    </row>
    <row r="15" spans="1:13" x14ac:dyDescent="0.2">
      <c r="A15" s="2" t="s">
        <v>5</v>
      </c>
      <c r="B15">
        <f>SUM(B11:B14)</f>
        <v>3200</v>
      </c>
      <c r="C15">
        <f>SUM(C11:C14)</f>
        <v>1000</v>
      </c>
      <c r="H15" s="2"/>
      <c r="J15" s="12"/>
    </row>
    <row r="16" spans="1:13" x14ac:dyDescent="0.2">
      <c r="B16" s="9" t="s">
        <v>6</v>
      </c>
      <c r="C16" s="9" t="s">
        <v>6</v>
      </c>
      <c r="I16" s="9"/>
      <c r="J16" s="9"/>
    </row>
    <row r="17" spans="1:10" x14ac:dyDescent="0.2">
      <c r="A17" s="5" t="s">
        <v>1</v>
      </c>
      <c r="B17" s="11">
        <v>3200</v>
      </c>
      <c r="C17" s="13">
        <v>1000</v>
      </c>
      <c r="H17" s="5"/>
      <c r="J17" s="12"/>
    </row>
    <row r="19" spans="1:10" x14ac:dyDescent="0.2">
      <c r="A19" s="7" t="s">
        <v>13</v>
      </c>
      <c r="H19" s="3"/>
    </row>
    <row r="20" spans="1:10" x14ac:dyDescent="0.2">
      <c r="A20" s="3" t="s">
        <v>7</v>
      </c>
      <c r="B20" s="10">
        <f>SUMPRODUCT(B5:C7,B11:C13)</f>
        <v>1200000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A94-0555-2946-8927-E7D32CB6C427}">
  <dimension ref="A1:G29"/>
  <sheetViews>
    <sheetView zoomScale="115" zoomScaleNormal="130" workbookViewId="0">
      <selection activeCell="L20" sqref="L20"/>
    </sheetView>
  </sheetViews>
  <sheetFormatPr baseColWidth="10" defaultRowHeight="16" x14ac:dyDescent="0.2"/>
  <cols>
    <col min="1" max="1" width="13.33203125" customWidth="1"/>
    <col min="2" max="2" width="12.83203125" bestFit="1" customWidth="1"/>
    <col min="5" max="5" width="11.6640625" customWidth="1"/>
  </cols>
  <sheetData>
    <row r="1" spans="1:5" x14ac:dyDescent="0.2">
      <c r="A1" s="1" t="s">
        <v>15</v>
      </c>
      <c r="B1" s="1"/>
      <c r="C1" s="1"/>
      <c r="D1" s="1"/>
    </row>
    <row r="2" spans="1:5" x14ac:dyDescent="0.2">
      <c r="A2" s="2"/>
      <c r="B2" s="5" t="s">
        <v>11</v>
      </c>
      <c r="C2" s="5" t="s">
        <v>12</v>
      </c>
      <c r="D2" s="5"/>
    </row>
    <row r="3" spans="1:5" x14ac:dyDescent="0.2">
      <c r="A3" s="2" t="s">
        <v>8</v>
      </c>
      <c r="B3" s="6">
        <v>50</v>
      </c>
      <c r="C3" s="6">
        <v>100</v>
      </c>
      <c r="D3" s="6"/>
    </row>
    <row r="4" spans="1:5" x14ac:dyDescent="0.2">
      <c r="A4" s="2" t="s">
        <v>9</v>
      </c>
      <c r="B4" s="6">
        <v>70</v>
      </c>
      <c r="C4" s="6">
        <v>120</v>
      </c>
      <c r="D4" s="6"/>
    </row>
    <row r="5" spans="1:5" x14ac:dyDescent="0.2">
      <c r="A5" s="2" t="s">
        <v>10</v>
      </c>
      <c r="B5" s="6">
        <v>45</v>
      </c>
      <c r="C5" s="6">
        <v>130</v>
      </c>
      <c r="D5" s="6"/>
    </row>
    <row r="7" spans="1:5" x14ac:dyDescent="0.2">
      <c r="A7" s="7" t="s">
        <v>16</v>
      </c>
      <c r="B7" s="7"/>
      <c r="C7" s="7"/>
      <c r="D7" s="7"/>
    </row>
    <row r="8" spans="1:5" x14ac:dyDescent="0.2">
      <c r="A8" s="2"/>
      <c r="B8" s="5" t="s">
        <v>11</v>
      </c>
      <c r="C8" s="5" t="s">
        <v>12</v>
      </c>
      <c r="D8" s="5"/>
    </row>
    <row r="9" spans="1:5" x14ac:dyDescent="0.2">
      <c r="A9" s="2" t="s">
        <v>8</v>
      </c>
      <c r="B9" s="6">
        <v>200</v>
      </c>
      <c r="C9" s="6">
        <v>500</v>
      </c>
      <c r="D9" s="6"/>
    </row>
    <row r="10" spans="1:5" x14ac:dyDescent="0.2">
      <c r="A10" s="2" t="s">
        <v>9</v>
      </c>
      <c r="B10" s="6">
        <v>800</v>
      </c>
      <c r="C10" s="6">
        <v>400</v>
      </c>
      <c r="D10" s="6"/>
      <c r="E10" s="4"/>
    </row>
    <row r="11" spans="1:5" x14ac:dyDescent="0.2">
      <c r="A11" s="2" t="s">
        <v>10</v>
      </c>
      <c r="B11" s="6">
        <v>500</v>
      </c>
      <c r="C11" s="6">
        <v>1000</v>
      </c>
      <c r="D11" s="6"/>
    </row>
    <row r="12" spans="1:5" x14ac:dyDescent="0.2">
      <c r="A12" s="2"/>
    </row>
    <row r="13" spans="1:5" x14ac:dyDescent="0.2">
      <c r="A13" s="7" t="s">
        <v>18</v>
      </c>
    </row>
    <row r="14" spans="1:5" x14ac:dyDescent="0.2">
      <c r="A14" s="2"/>
      <c r="B14" s="5" t="s">
        <v>11</v>
      </c>
      <c r="C14" s="5" t="s">
        <v>12</v>
      </c>
      <c r="D14" s="5"/>
    </row>
    <row r="15" spans="1:5" x14ac:dyDescent="0.2">
      <c r="A15" s="2" t="s">
        <v>8</v>
      </c>
      <c r="B15" s="6">
        <f>B3+B9</f>
        <v>250</v>
      </c>
      <c r="C15" s="6">
        <f>C3+C9</f>
        <v>600</v>
      </c>
      <c r="D15" s="6"/>
    </row>
    <row r="16" spans="1:5" x14ac:dyDescent="0.2">
      <c r="A16" s="2" t="s">
        <v>9</v>
      </c>
      <c r="B16" s="6">
        <f t="shared" ref="B16:C17" si="0">B4+B10</f>
        <v>870</v>
      </c>
      <c r="C16" s="6">
        <f t="shared" si="0"/>
        <v>520</v>
      </c>
      <c r="D16" s="6"/>
    </row>
    <row r="17" spans="1:7" x14ac:dyDescent="0.2">
      <c r="A17" s="2" t="s">
        <v>10</v>
      </c>
      <c r="B17" s="6">
        <f t="shared" si="0"/>
        <v>545</v>
      </c>
      <c r="C17" s="6">
        <f t="shared" si="0"/>
        <v>1130</v>
      </c>
      <c r="D17" s="6"/>
    </row>
    <row r="18" spans="1:7" x14ac:dyDescent="0.2">
      <c r="B18" s="2"/>
    </row>
    <row r="19" spans="1:7" x14ac:dyDescent="0.2">
      <c r="A19" s="7" t="s">
        <v>14</v>
      </c>
    </row>
    <row r="20" spans="1:7" x14ac:dyDescent="0.2">
      <c r="A20" s="2"/>
      <c r="B20" s="5" t="s">
        <v>11</v>
      </c>
      <c r="C20" s="5" t="s">
        <v>12</v>
      </c>
      <c r="D20" s="14" t="s">
        <v>19</v>
      </c>
      <c r="E20" t="s">
        <v>3</v>
      </c>
      <c r="G20" s="9" t="s">
        <v>0</v>
      </c>
    </row>
    <row r="21" spans="1:7" x14ac:dyDescent="0.2">
      <c r="A21" s="2" t="s">
        <v>8</v>
      </c>
      <c r="B21" s="8">
        <v>2000</v>
      </c>
      <c r="C21" s="8">
        <v>0</v>
      </c>
      <c r="D21" s="15">
        <v>0</v>
      </c>
      <c r="E21">
        <f>SUM(B21:D21)</f>
        <v>2000</v>
      </c>
      <c r="F21" s="9" t="s">
        <v>4</v>
      </c>
      <c r="G21" s="11">
        <v>2000</v>
      </c>
    </row>
    <row r="22" spans="1:7" x14ac:dyDescent="0.2">
      <c r="A22" s="2" t="s">
        <v>9</v>
      </c>
      <c r="B22" s="8">
        <v>0</v>
      </c>
      <c r="C22" s="8">
        <v>1000</v>
      </c>
      <c r="D22" s="15">
        <v>500</v>
      </c>
      <c r="E22">
        <f t="shared" ref="E22:E23" si="1">SUM(B22:D22)</f>
        <v>1500</v>
      </c>
      <c r="F22" s="9" t="s">
        <v>4</v>
      </c>
      <c r="G22" s="11">
        <v>1500</v>
      </c>
    </row>
    <row r="23" spans="1:7" x14ac:dyDescent="0.2">
      <c r="A23" s="2" t="s">
        <v>10</v>
      </c>
      <c r="B23" s="8">
        <v>1200</v>
      </c>
      <c r="C23" s="8">
        <v>0</v>
      </c>
      <c r="D23" s="15">
        <v>1300</v>
      </c>
      <c r="E23">
        <f t="shared" si="1"/>
        <v>2500</v>
      </c>
      <c r="F23" s="9" t="s">
        <v>4</v>
      </c>
      <c r="G23" s="11">
        <v>2500</v>
      </c>
    </row>
    <row r="24" spans="1:7" x14ac:dyDescent="0.2">
      <c r="A24" s="2" t="s">
        <v>5</v>
      </c>
      <c r="B24">
        <f>SUM(B21:B23)</f>
        <v>3200</v>
      </c>
      <c r="C24">
        <f>SUM(C21:C23)</f>
        <v>1000</v>
      </c>
      <c r="D24" s="12">
        <f>SUM(D21:D23)</f>
        <v>1800</v>
      </c>
    </row>
    <row r="25" spans="1:7" x14ac:dyDescent="0.2">
      <c r="B25" s="9" t="s">
        <v>6</v>
      </c>
      <c r="C25" s="9" t="s">
        <v>6</v>
      </c>
      <c r="D25" s="9" t="s">
        <v>6</v>
      </c>
    </row>
    <row r="26" spans="1:7" x14ac:dyDescent="0.2">
      <c r="A26" s="5" t="s">
        <v>1</v>
      </c>
      <c r="B26" s="11">
        <v>3200</v>
      </c>
      <c r="C26" s="11">
        <v>1000</v>
      </c>
      <c r="D26" s="13">
        <f>SUM(G21:G23)-SUM(B26:C26)</f>
        <v>1800</v>
      </c>
    </row>
    <row r="28" spans="1:7" x14ac:dyDescent="0.2">
      <c r="A28" s="7" t="s">
        <v>17</v>
      </c>
    </row>
    <row r="29" spans="1:7" x14ac:dyDescent="0.2">
      <c r="A29" s="3" t="s">
        <v>7</v>
      </c>
      <c r="B29" s="10">
        <f>SUMPRODUCT(B21:C23,B15:C17)</f>
        <v>1674000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Q2.1</vt:lpstr>
      <vt:lpstr>Q2.2</vt:lpstr>
      <vt:lpstr>Q2.3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2025-04-22T02:33:12Z</dcterms:created>
  <dcterms:modified xsi:type="dcterms:W3CDTF">2025-05-03T15:04:45Z</dcterms:modified>
</cp:coreProperties>
</file>