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er\source\repos\StardewValley-CasualLifeMod\"/>
    </mc:Choice>
  </mc:AlternateContent>
  <xr:revisionPtr revIDLastSave="0" documentId="8_{95F96AE7-9D85-4059-872D-CD0A5BFA14C0}" xr6:coauthVersionLast="45" xr6:coauthVersionMax="45" xr10:uidLastSave="{00000000-0000-0000-0000-000000000000}"/>
  <bookViews>
    <workbookView xWindow="-120" yWindow="-120" windowWidth="38640" windowHeight="21240" activeTab="3" xr2:uid="{94CBCFF1-2F7C-4729-B5CD-6684B424E338}"/>
  </bookViews>
  <sheets>
    <sheet name="Sheet1" sheetId="1" r:id="rId1"/>
    <sheet name="Light" sheetId="3" r:id="rId2"/>
    <sheet name="AddBlue" sheetId="5" r:id="rId3"/>
    <sheet name="AddRed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61" i="6" l="1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2" i="6"/>
  <c r="AE2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2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D2" i="6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2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86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58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3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2" i="5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F1" i="6"/>
  <c r="E1" i="6"/>
  <c r="E1" i="5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C101" i="3" s="1"/>
  <c r="P101" i="3" s="1"/>
  <c r="M18" i="1"/>
  <c r="M19" i="1"/>
  <c r="M20" i="1"/>
  <c r="M21" i="1"/>
  <c r="M22" i="1"/>
  <c r="M23" i="1"/>
  <c r="M24" i="1"/>
  <c r="M25" i="1"/>
  <c r="M26" i="1"/>
  <c r="M27" i="1"/>
  <c r="M28" i="1"/>
  <c r="M29" i="1"/>
  <c r="C113" i="3" s="1"/>
  <c r="E113" i="3" s="1"/>
  <c r="C83" i="3"/>
  <c r="D83" i="3" s="1"/>
  <c r="C63" i="3"/>
  <c r="G63" i="3" s="1"/>
  <c r="C59" i="3"/>
  <c r="C97" i="3"/>
  <c r="C104" i="3"/>
  <c r="I104" i="3" s="1"/>
  <c r="C77" i="3"/>
  <c r="I2" i="1"/>
  <c r="I3" i="1"/>
  <c r="I4" i="1"/>
  <c r="I5" i="1"/>
  <c r="I6" i="1"/>
  <c r="C34" i="3" s="1"/>
  <c r="I7" i="1"/>
  <c r="I8" i="1"/>
  <c r="I9" i="1"/>
  <c r="I10" i="1"/>
  <c r="C38" i="3" s="1"/>
  <c r="I11" i="1"/>
  <c r="I12" i="1"/>
  <c r="I13" i="1"/>
  <c r="I14" i="1"/>
  <c r="C42" i="3" s="1"/>
  <c r="G42" i="3" s="1"/>
  <c r="I15" i="1"/>
  <c r="I16" i="1"/>
  <c r="I17" i="1"/>
  <c r="I18" i="1"/>
  <c r="C46" i="3" s="1"/>
  <c r="D46" i="3" s="1"/>
  <c r="I19" i="1"/>
  <c r="I20" i="1"/>
  <c r="I21" i="1"/>
  <c r="I22" i="1"/>
  <c r="C50" i="3" s="1"/>
  <c r="I23" i="1"/>
  <c r="I24" i="1"/>
  <c r="I25" i="1"/>
  <c r="I26" i="1"/>
  <c r="I27" i="1"/>
  <c r="I28" i="1"/>
  <c r="I29" i="1"/>
  <c r="C93" i="3"/>
  <c r="T93" i="3" s="1"/>
  <c r="C105" i="3"/>
  <c r="G105" i="3" s="1"/>
  <c r="C45" i="3"/>
  <c r="C49" i="3"/>
  <c r="I49" i="3" s="1"/>
  <c r="C53" i="3"/>
  <c r="U53" i="3" s="1"/>
  <c r="C54" i="3"/>
  <c r="H54" i="3" s="1"/>
  <c r="C57" i="3"/>
  <c r="Q57" i="3" s="1"/>
  <c r="C37" i="3"/>
  <c r="P37" i="3" s="1"/>
  <c r="C41" i="3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87" i="3"/>
  <c r="J87" i="3" s="1"/>
  <c r="C88" i="3"/>
  <c r="U88" i="3" s="1"/>
  <c r="C91" i="3"/>
  <c r="N91" i="3" s="1"/>
  <c r="C92" i="3"/>
  <c r="I92" i="3" s="1"/>
  <c r="C95" i="3"/>
  <c r="J95" i="3" s="1"/>
  <c r="C96" i="3"/>
  <c r="M96" i="3" s="1"/>
  <c r="C99" i="3"/>
  <c r="F99" i="3" s="1"/>
  <c r="C100" i="3"/>
  <c r="Q100" i="3" s="1"/>
  <c r="C103" i="3"/>
  <c r="E103" i="3" s="1"/>
  <c r="C107" i="3"/>
  <c r="I107" i="3" s="1"/>
  <c r="C108" i="3"/>
  <c r="E108" i="3" s="1"/>
  <c r="C109" i="3"/>
  <c r="V109" i="3" s="1"/>
  <c r="C111" i="3"/>
  <c r="G111" i="3" s="1"/>
  <c r="C112" i="3"/>
  <c r="F112" i="3" s="1"/>
  <c r="C60" i="3"/>
  <c r="C61" i="3"/>
  <c r="G61" i="3" s="1"/>
  <c r="C64" i="3"/>
  <c r="R64" i="3" s="1"/>
  <c r="C65" i="3"/>
  <c r="G65" i="3" s="1"/>
  <c r="C67" i="3"/>
  <c r="S67" i="3" s="1"/>
  <c r="C68" i="3"/>
  <c r="J68" i="3" s="1"/>
  <c r="C69" i="3"/>
  <c r="G69" i="3" s="1"/>
  <c r="C71" i="3"/>
  <c r="O71" i="3" s="1"/>
  <c r="C72" i="3"/>
  <c r="F72" i="3" s="1"/>
  <c r="C76" i="3"/>
  <c r="R76" i="3" s="1"/>
  <c r="C79" i="3"/>
  <c r="G79" i="3" s="1"/>
  <c r="C80" i="3"/>
  <c r="F80" i="3" s="1"/>
  <c r="C81" i="3"/>
  <c r="G81" i="3" s="1"/>
  <c r="C84" i="3"/>
  <c r="G84" i="3" s="1"/>
  <c r="C85" i="3"/>
  <c r="G85" i="3" s="1"/>
  <c r="C31" i="3"/>
  <c r="N31" i="3" s="1"/>
  <c r="C32" i="3"/>
  <c r="C33" i="3"/>
  <c r="C35" i="3"/>
  <c r="C36" i="3"/>
  <c r="U36" i="3" s="1"/>
  <c r="C39" i="3"/>
  <c r="F39" i="3" s="1"/>
  <c r="C40" i="3"/>
  <c r="Q40" i="3" s="1"/>
  <c r="C43" i="3"/>
  <c r="R43" i="3" s="1"/>
  <c r="C44" i="3"/>
  <c r="E44" i="3" s="1"/>
  <c r="C47" i="3"/>
  <c r="K47" i="3" s="1"/>
  <c r="C48" i="3"/>
  <c r="F48" i="3" s="1"/>
  <c r="C51" i="3"/>
  <c r="G51" i="3" s="1"/>
  <c r="C52" i="3"/>
  <c r="R52" i="3" s="1"/>
  <c r="C55" i="3"/>
  <c r="S55" i="3" s="1"/>
  <c r="C56" i="3"/>
  <c r="N56" i="3" s="1"/>
  <c r="C86" i="3"/>
  <c r="E86" i="3" s="1"/>
  <c r="C58" i="3"/>
  <c r="G58" i="3" s="1"/>
  <c r="C30" i="3"/>
  <c r="G30" i="3" s="1"/>
  <c r="G3" i="1"/>
  <c r="C3" i="3" s="1"/>
  <c r="G4" i="1"/>
  <c r="C4" i="3" s="1"/>
  <c r="G5" i="1"/>
  <c r="C5" i="3" s="1"/>
  <c r="G6" i="1"/>
  <c r="C6" i="3" s="1"/>
  <c r="G7" i="1"/>
  <c r="C7" i="3" s="1"/>
  <c r="G8" i="1"/>
  <c r="C8" i="3" s="1"/>
  <c r="G9" i="1"/>
  <c r="C9" i="3" s="1"/>
  <c r="G10" i="1"/>
  <c r="C10" i="3" s="1"/>
  <c r="G11" i="1"/>
  <c r="C11" i="3" s="1"/>
  <c r="G12" i="1"/>
  <c r="C12" i="3" s="1"/>
  <c r="G13" i="1"/>
  <c r="C13" i="3" s="1"/>
  <c r="G14" i="1"/>
  <c r="C14" i="3" s="1"/>
  <c r="G15" i="1"/>
  <c r="C15" i="3" s="1"/>
  <c r="G16" i="1"/>
  <c r="C16" i="3" s="1"/>
  <c r="G17" i="1"/>
  <c r="C17" i="3" s="1"/>
  <c r="G18" i="1"/>
  <c r="C18" i="3" s="1"/>
  <c r="G19" i="1"/>
  <c r="C19" i="3" s="1"/>
  <c r="G20" i="1"/>
  <c r="C20" i="3" s="1"/>
  <c r="G21" i="1"/>
  <c r="C21" i="3" s="1"/>
  <c r="G22" i="1"/>
  <c r="C22" i="3" s="1"/>
  <c r="G23" i="1"/>
  <c r="C23" i="3" s="1"/>
  <c r="G24" i="1"/>
  <c r="C24" i="3" s="1"/>
  <c r="G25" i="1"/>
  <c r="C25" i="3" s="1"/>
  <c r="G26" i="1"/>
  <c r="C26" i="3" s="1"/>
  <c r="G27" i="1"/>
  <c r="C27" i="3" s="1"/>
  <c r="G28" i="1"/>
  <c r="C28" i="3" s="1"/>
  <c r="G29" i="1"/>
  <c r="C29" i="3" s="1"/>
  <c r="G2" i="1"/>
  <c r="C2" i="3" s="1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G1" i="6" l="1"/>
  <c r="F1" i="5"/>
  <c r="C75" i="3"/>
  <c r="S75" i="3" s="1"/>
  <c r="M61" i="3"/>
  <c r="J85" i="3"/>
  <c r="O79" i="3"/>
  <c r="V61" i="3"/>
  <c r="V84" i="3"/>
  <c r="W75" i="3"/>
  <c r="U61" i="3"/>
  <c r="J61" i="3"/>
  <c r="R84" i="3"/>
  <c r="Q69" i="3"/>
  <c r="R61" i="3"/>
  <c r="F61" i="3"/>
  <c r="R85" i="3"/>
  <c r="F84" i="3"/>
  <c r="I69" i="3"/>
  <c r="N61" i="3"/>
  <c r="E61" i="3"/>
  <c r="C89" i="3"/>
  <c r="H89" i="3" s="1"/>
  <c r="C106" i="3"/>
  <c r="G106" i="3" s="1"/>
  <c r="C98" i="3"/>
  <c r="E98" i="3" s="1"/>
  <c r="C90" i="3"/>
  <c r="C110" i="3"/>
  <c r="D110" i="3" s="1"/>
  <c r="C102" i="3"/>
  <c r="R102" i="3" s="1"/>
  <c r="C94" i="3"/>
  <c r="O94" i="3" s="1"/>
  <c r="G77" i="3"/>
  <c r="J77" i="3"/>
  <c r="R77" i="3"/>
  <c r="E77" i="3"/>
  <c r="M77" i="3"/>
  <c r="U77" i="3"/>
  <c r="N77" i="3"/>
  <c r="F77" i="3"/>
  <c r="V77" i="3"/>
  <c r="I77" i="3"/>
  <c r="Q77" i="3"/>
  <c r="I81" i="3"/>
  <c r="V65" i="3"/>
  <c r="F65" i="3"/>
  <c r="N81" i="3"/>
  <c r="G75" i="3"/>
  <c r="V69" i="3"/>
  <c r="F69" i="3"/>
  <c r="U65" i="3"/>
  <c r="M65" i="3"/>
  <c r="E65" i="3"/>
  <c r="E81" i="3"/>
  <c r="Q81" i="3"/>
  <c r="N65" i="3"/>
  <c r="Q85" i="3"/>
  <c r="I85" i="3"/>
  <c r="V81" i="3"/>
  <c r="F81" i="3"/>
  <c r="N69" i="3"/>
  <c r="C73" i="3"/>
  <c r="V85" i="3"/>
  <c r="N85" i="3"/>
  <c r="F85" i="3"/>
  <c r="N84" i="3"/>
  <c r="U81" i="3"/>
  <c r="M81" i="3"/>
  <c r="U69" i="3"/>
  <c r="M69" i="3"/>
  <c r="E69" i="3"/>
  <c r="R65" i="3"/>
  <c r="J65" i="3"/>
  <c r="J64" i="3"/>
  <c r="U85" i="3"/>
  <c r="M85" i="3"/>
  <c r="E85" i="3"/>
  <c r="J84" i="3"/>
  <c r="R81" i="3"/>
  <c r="J81" i="3"/>
  <c r="J80" i="3"/>
  <c r="R69" i="3"/>
  <c r="J69" i="3"/>
  <c r="R68" i="3"/>
  <c r="Q65" i="3"/>
  <c r="I65" i="3"/>
  <c r="O63" i="3"/>
  <c r="Q61" i="3"/>
  <c r="I61" i="3"/>
  <c r="G76" i="3"/>
  <c r="K76" i="3"/>
  <c r="O76" i="3"/>
  <c r="S76" i="3"/>
  <c r="W76" i="3"/>
  <c r="D76" i="3"/>
  <c r="H76" i="3"/>
  <c r="L76" i="3"/>
  <c r="P76" i="3"/>
  <c r="T76" i="3"/>
  <c r="X76" i="3"/>
  <c r="E76" i="3"/>
  <c r="I76" i="3"/>
  <c r="M76" i="3"/>
  <c r="Q76" i="3"/>
  <c r="U76" i="3"/>
  <c r="D71" i="3"/>
  <c r="H71" i="3"/>
  <c r="L71" i="3"/>
  <c r="P71" i="3"/>
  <c r="T71" i="3"/>
  <c r="X71" i="3"/>
  <c r="E71" i="3"/>
  <c r="I71" i="3"/>
  <c r="M71" i="3"/>
  <c r="Q71" i="3"/>
  <c r="U71" i="3"/>
  <c r="F71" i="3"/>
  <c r="J71" i="3"/>
  <c r="N71" i="3"/>
  <c r="R71" i="3"/>
  <c r="V71" i="3"/>
  <c r="G60" i="3"/>
  <c r="K60" i="3"/>
  <c r="O60" i="3"/>
  <c r="S60" i="3"/>
  <c r="W60" i="3"/>
  <c r="D60" i="3"/>
  <c r="H60" i="3"/>
  <c r="L60" i="3"/>
  <c r="P60" i="3"/>
  <c r="T60" i="3"/>
  <c r="X60" i="3"/>
  <c r="J60" i="3"/>
  <c r="R60" i="3"/>
  <c r="E60" i="3"/>
  <c r="I60" i="3"/>
  <c r="M60" i="3"/>
  <c r="Q60" i="3"/>
  <c r="U60" i="3"/>
  <c r="F60" i="3"/>
  <c r="N60" i="3"/>
  <c r="W84" i="3"/>
  <c r="O84" i="3"/>
  <c r="T83" i="3"/>
  <c r="L83" i="3"/>
  <c r="V80" i="3"/>
  <c r="K79" i="3"/>
  <c r="N76" i="3"/>
  <c r="V72" i="3"/>
  <c r="K71" i="3"/>
  <c r="N68" i="3"/>
  <c r="V64" i="3"/>
  <c r="F64" i="3"/>
  <c r="K63" i="3"/>
  <c r="E83" i="3"/>
  <c r="I83" i="3"/>
  <c r="M83" i="3"/>
  <c r="Q83" i="3"/>
  <c r="U83" i="3"/>
  <c r="F83" i="3"/>
  <c r="J83" i="3"/>
  <c r="N83" i="3"/>
  <c r="R83" i="3"/>
  <c r="V83" i="3"/>
  <c r="G72" i="3"/>
  <c r="K72" i="3"/>
  <c r="O72" i="3"/>
  <c r="S72" i="3"/>
  <c r="W72" i="3"/>
  <c r="D72" i="3"/>
  <c r="H72" i="3"/>
  <c r="L72" i="3"/>
  <c r="P72" i="3"/>
  <c r="T72" i="3"/>
  <c r="X72" i="3"/>
  <c r="E72" i="3"/>
  <c r="I72" i="3"/>
  <c r="M72" i="3"/>
  <c r="Q72" i="3"/>
  <c r="U72" i="3"/>
  <c r="D67" i="3"/>
  <c r="H67" i="3"/>
  <c r="L67" i="3"/>
  <c r="P67" i="3"/>
  <c r="T67" i="3"/>
  <c r="X67" i="3"/>
  <c r="E67" i="3"/>
  <c r="I67" i="3"/>
  <c r="M67" i="3"/>
  <c r="Q67" i="3"/>
  <c r="U67" i="3"/>
  <c r="F67" i="3"/>
  <c r="J67" i="3"/>
  <c r="N67" i="3"/>
  <c r="R67" i="3"/>
  <c r="V67" i="3"/>
  <c r="O83" i="3"/>
  <c r="G83" i="3"/>
  <c r="W67" i="3"/>
  <c r="G67" i="3"/>
  <c r="G80" i="3"/>
  <c r="K80" i="3"/>
  <c r="O80" i="3"/>
  <c r="S80" i="3"/>
  <c r="W80" i="3"/>
  <c r="D80" i="3"/>
  <c r="H80" i="3"/>
  <c r="L80" i="3"/>
  <c r="P80" i="3"/>
  <c r="T80" i="3"/>
  <c r="X80" i="3"/>
  <c r="E80" i="3"/>
  <c r="I80" i="3"/>
  <c r="M80" i="3"/>
  <c r="Q80" i="3"/>
  <c r="U80" i="3"/>
  <c r="D75" i="3"/>
  <c r="H75" i="3"/>
  <c r="L75" i="3"/>
  <c r="P75" i="3"/>
  <c r="T75" i="3"/>
  <c r="X75" i="3"/>
  <c r="E75" i="3"/>
  <c r="I75" i="3"/>
  <c r="M75" i="3"/>
  <c r="Q75" i="3"/>
  <c r="U75" i="3"/>
  <c r="F75" i="3"/>
  <c r="J75" i="3"/>
  <c r="N75" i="3"/>
  <c r="R75" i="3"/>
  <c r="V75" i="3"/>
  <c r="D59" i="3"/>
  <c r="H59" i="3"/>
  <c r="L59" i="3"/>
  <c r="P59" i="3"/>
  <c r="T59" i="3"/>
  <c r="X59" i="3"/>
  <c r="E59" i="3"/>
  <c r="I59" i="3"/>
  <c r="M59" i="3"/>
  <c r="Q59" i="3"/>
  <c r="U59" i="3"/>
  <c r="K59" i="3"/>
  <c r="O59" i="3"/>
  <c r="W59" i="3"/>
  <c r="F59" i="3"/>
  <c r="J59" i="3"/>
  <c r="N59" i="3"/>
  <c r="R59" i="3"/>
  <c r="V59" i="3"/>
  <c r="G59" i="3"/>
  <c r="S59" i="3"/>
  <c r="S83" i="3"/>
  <c r="K83" i="3"/>
  <c r="R80" i="3"/>
  <c r="W79" i="3"/>
  <c r="J76" i="3"/>
  <c r="O75" i="3"/>
  <c r="R72" i="3"/>
  <c r="W71" i="3"/>
  <c r="G71" i="3"/>
  <c r="O67" i="3"/>
  <c r="W63" i="3"/>
  <c r="W83" i="3"/>
  <c r="J72" i="3"/>
  <c r="G64" i="3"/>
  <c r="K64" i="3"/>
  <c r="O64" i="3"/>
  <c r="S64" i="3"/>
  <c r="W64" i="3"/>
  <c r="D64" i="3"/>
  <c r="H64" i="3"/>
  <c r="L64" i="3"/>
  <c r="P64" i="3"/>
  <c r="T64" i="3"/>
  <c r="X64" i="3"/>
  <c r="E64" i="3"/>
  <c r="I64" i="3"/>
  <c r="M64" i="3"/>
  <c r="Q64" i="3"/>
  <c r="U64" i="3"/>
  <c r="D84" i="3"/>
  <c r="H84" i="3"/>
  <c r="L84" i="3"/>
  <c r="P84" i="3"/>
  <c r="T84" i="3"/>
  <c r="X84" i="3"/>
  <c r="E84" i="3"/>
  <c r="I84" i="3"/>
  <c r="M84" i="3"/>
  <c r="Q84" i="3"/>
  <c r="U84" i="3"/>
  <c r="D79" i="3"/>
  <c r="H79" i="3"/>
  <c r="L79" i="3"/>
  <c r="P79" i="3"/>
  <c r="T79" i="3"/>
  <c r="X79" i="3"/>
  <c r="E79" i="3"/>
  <c r="I79" i="3"/>
  <c r="M79" i="3"/>
  <c r="Q79" i="3"/>
  <c r="U79" i="3"/>
  <c r="F79" i="3"/>
  <c r="J79" i="3"/>
  <c r="N79" i="3"/>
  <c r="R79" i="3"/>
  <c r="V79" i="3"/>
  <c r="G68" i="3"/>
  <c r="K68" i="3"/>
  <c r="O68" i="3"/>
  <c r="S68" i="3"/>
  <c r="W68" i="3"/>
  <c r="D68" i="3"/>
  <c r="H68" i="3"/>
  <c r="L68" i="3"/>
  <c r="P68" i="3"/>
  <c r="T68" i="3"/>
  <c r="X68" i="3"/>
  <c r="E68" i="3"/>
  <c r="I68" i="3"/>
  <c r="M68" i="3"/>
  <c r="Q68" i="3"/>
  <c r="U68" i="3"/>
  <c r="D63" i="3"/>
  <c r="H63" i="3"/>
  <c r="L63" i="3"/>
  <c r="P63" i="3"/>
  <c r="T63" i="3"/>
  <c r="X63" i="3"/>
  <c r="E63" i="3"/>
  <c r="I63" i="3"/>
  <c r="M63" i="3"/>
  <c r="Q63" i="3"/>
  <c r="U63" i="3"/>
  <c r="F63" i="3"/>
  <c r="J63" i="3"/>
  <c r="N63" i="3"/>
  <c r="R63" i="3"/>
  <c r="V63" i="3"/>
  <c r="S84" i="3"/>
  <c r="K84" i="3"/>
  <c r="X83" i="3"/>
  <c r="P83" i="3"/>
  <c r="H83" i="3"/>
  <c r="N80" i="3"/>
  <c r="S79" i="3"/>
  <c r="V76" i="3"/>
  <c r="F76" i="3"/>
  <c r="K75" i="3"/>
  <c r="N72" i="3"/>
  <c r="S71" i="3"/>
  <c r="V68" i="3"/>
  <c r="F68" i="3"/>
  <c r="K67" i="3"/>
  <c r="N64" i="3"/>
  <c r="S63" i="3"/>
  <c r="V60" i="3"/>
  <c r="C82" i="3"/>
  <c r="C78" i="3"/>
  <c r="C74" i="3"/>
  <c r="C70" i="3"/>
  <c r="C66" i="3"/>
  <c r="C62" i="3"/>
  <c r="X85" i="3"/>
  <c r="T85" i="3"/>
  <c r="P85" i="3"/>
  <c r="L85" i="3"/>
  <c r="H85" i="3"/>
  <c r="D85" i="3"/>
  <c r="X81" i="3"/>
  <c r="T81" i="3"/>
  <c r="P81" i="3"/>
  <c r="L81" i="3"/>
  <c r="H81" i="3"/>
  <c r="D81" i="3"/>
  <c r="X77" i="3"/>
  <c r="T77" i="3"/>
  <c r="P77" i="3"/>
  <c r="L77" i="3"/>
  <c r="H77" i="3"/>
  <c r="D77" i="3"/>
  <c r="X73" i="3"/>
  <c r="T73" i="3"/>
  <c r="P73" i="3"/>
  <c r="L73" i="3"/>
  <c r="H73" i="3"/>
  <c r="D73" i="3"/>
  <c r="X69" i="3"/>
  <c r="T69" i="3"/>
  <c r="P69" i="3"/>
  <c r="L69" i="3"/>
  <c r="H69" i="3"/>
  <c r="D69" i="3"/>
  <c r="X65" i="3"/>
  <c r="T65" i="3"/>
  <c r="P65" i="3"/>
  <c r="L65" i="3"/>
  <c r="H65" i="3"/>
  <c r="D65" i="3"/>
  <c r="X61" i="3"/>
  <c r="T61" i="3"/>
  <c r="P61" i="3"/>
  <c r="L61" i="3"/>
  <c r="H61" i="3"/>
  <c r="D61" i="3"/>
  <c r="W85" i="3"/>
  <c r="S85" i="3"/>
  <c r="O85" i="3"/>
  <c r="K85" i="3"/>
  <c r="W81" i="3"/>
  <c r="S81" i="3"/>
  <c r="O81" i="3"/>
  <c r="K81" i="3"/>
  <c r="W77" i="3"/>
  <c r="S77" i="3"/>
  <c r="O77" i="3"/>
  <c r="K77" i="3"/>
  <c r="W73" i="3"/>
  <c r="S73" i="3"/>
  <c r="O73" i="3"/>
  <c r="K73" i="3"/>
  <c r="W69" i="3"/>
  <c r="S69" i="3"/>
  <c r="O69" i="3"/>
  <c r="K69" i="3"/>
  <c r="W65" i="3"/>
  <c r="S65" i="3"/>
  <c r="O65" i="3"/>
  <c r="K65" i="3"/>
  <c r="W61" i="3"/>
  <c r="S61" i="3"/>
  <c r="O61" i="3"/>
  <c r="K61" i="3"/>
  <c r="V58" i="3"/>
  <c r="R58" i="3"/>
  <c r="N58" i="3"/>
  <c r="J58" i="3"/>
  <c r="F58" i="3"/>
  <c r="U58" i="3"/>
  <c r="Q58" i="3"/>
  <c r="M58" i="3"/>
  <c r="I58" i="3"/>
  <c r="E58" i="3"/>
  <c r="X58" i="3"/>
  <c r="T58" i="3"/>
  <c r="P58" i="3"/>
  <c r="L58" i="3"/>
  <c r="H58" i="3"/>
  <c r="D58" i="3"/>
  <c r="W58" i="3"/>
  <c r="S58" i="3"/>
  <c r="O58" i="3"/>
  <c r="K58" i="3"/>
  <c r="U96" i="3"/>
  <c r="J111" i="3"/>
  <c r="I103" i="3"/>
  <c r="P108" i="3"/>
  <c r="I112" i="3"/>
  <c r="E107" i="3"/>
  <c r="N111" i="3"/>
  <c r="T104" i="3"/>
  <c r="R87" i="3"/>
  <c r="T113" i="3"/>
  <c r="P113" i="3"/>
  <c r="U112" i="3"/>
  <c r="E112" i="3"/>
  <c r="K109" i="3"/>
  <c r="W105" i="3"/>
  <c r="L113" i="3"/>
  <c r="Q112" i="3"/>
  <c r="V111" i="3"/>
  <c r="F111" i="3"/>
  <c r="F109" i="3"/>
  <c r="U107" i="3"/>
  <c r="O105" i="3"/>
  <c r="D104" i="3"/>
  <c r="U100" i="3"/>
  <c r="D113" i="3"/>
  <c r="P109" i="3"/>
  <c r="H108" i="3"/>
  <c r="L104" i="3"/>
  <c r="X113" i="3"/>
  <c r="H113" i="3"/>
  <c r="M112" i="3"/>
  <c r="R111" i="3"/>
  <c r="U108" i="3"/>
  <c r="M107" i="3"/>
  <c r="Q103" i="3"/>
  <c r="V99" i="3"/>
  <c r="Q98" i="3"/>
  <c r="N98" i="3"/>
  <c r="L98" i="3"/>
  <c r="W98" i="3"/>
  <c r="E90" i="3"/>
  <c r="I90" i="3"/>
  <c r="M90" i="3"/>
  <c r="Q90" i="3"/>
  <c r="U90" i="3"/>
  <c r="F90" i="3"/>
  <c r="J90" i="3"/>
  <c r="N90" i="3"/>
  <c r="R90" i="3"/>
  <c r="V90" i="3"/>
  <c r="D90" i="3"/>
  <c r="L90" i="3"/>
  <c r="T90" i="3"/>
  <c r="G90" i="3"/>
  <c r="O90" i="3"/>
  <c r="W90" i="3"/>
  <c r="H90" i="3"/>
  <c r="P90" i="3"/>
  <c r="X90" i="3"/>
  <c r="V102" i="3"/>
  <c r="S90" i="3"/>
  <c r="E109" i="3"/>
  <c r="I109" i="3"/>
  <c r="M109" i="3"/>
  <c r="Q109" i="3"/>
  <c r="U109" i="3"/>
  <c r="E105" i="3"/>
  <c r="I105" i="3"/>
  <c r="M105" i="3"/>
  <c r="Q105" i="3"/>
  <c r="U105" i="3"/>
  <c r="F105" i="3"/>
  <c r="J105" i="3"/>
  <c r="N105" i="3"/>
  <c r="R105" i="3"/>
  <c r="V105" i="3"/>
  <c r="E101" i="3"/>
  <c r="I101" i="3"/>
  <c r="M101" i="3"/>
  <c r="Q101" i="3"/>
  <c r="U101" i="3"/>
  <c r="F101" i="3"/>
  <c r="J101" i="3"/>
  <c r="N101" i="3"/>
  <c r="R101" i="3"/>
  <c r="V101" i="3"/>
  <c r="G101" i="3"/>
  <c r="K101" i="3"/>
  <c r="O101" i="3"/>
  <c r="S101" i="3"/>
  <c r="W101" i="3"/>
  <c r="F97" i="3"/>
  <c r="J97" i="3"/>
  <c r="N97" i="3"/>
  <c r="R97" i="3"/>
  <c r="V97" i="3"/>
  <c r="G97" i="3"/>
  <c r="K97" i="3"/>
  <c r="O97" i="3"/>
  <c r="S97" i="3"/>
  <c r="W97" i="3"/>
  <c r="I97" i="3"/>
  <c r="Q97" i="3"/>
  <c r="D97" i="3"/>
  <c r="L97" i="3"/>
  <c r="T97" i="3"/>
  <c r="E97" i="3"/>
  <c r="M97" i="3"/>
  <c r="U97" i="3"/>
  <c r="F93" i="3"/>
  <c r="J93" i="3"/>
  <c r="N93" i="3"/>
  <c r="R93" i="3"/>
  <c r="V93" i="3"/>
  <c r="G93" i="3"/>
  <c r="K93" i="3"/>
  <c r="O93" i="3"/>
  <c r="S93" i="3"/>
  <c r="W93" i="3"/>
  <c r="E93" i="3"/>
  <c r="M93" i="3"/>
  <c r="U93" i="3"/>
  <c r="H93" i="3"/>
  <c r="P93" i="3"/>
  <c r="X93" i="3"/>
  <c r="I93" i="3"/>
  <c r="Q93" i="3"/>
  <c r="R89" i="3"/>
  <c r="O89" i="3"/>
  <c r="Q89" i="3"/>
  <c r="E89" i="3"/>
  <c r="W113" i="3"/>
  <c r="S113" i="3"/>
  <c r="O113" i="3"/>
  <c r="K113" i="3"/>
  <c r="G113" i="3"/>
  <c r="X112" i="3"/>
  <c r="T112" i="3"/>
  <c r="P112" i="3"/>
  <c r="L112" i="3"/>
  <c r="H112" i="3"/>
  <c r="D112" i="3"/>
  <c r="U111" i="3"/>
  <c r="Q111" i="3"/>
  <c r="M111" i="3"/>
  <c r="I111" i="3"/>
  <c r="E111" i="3"/>
  <c r="T109" i="3"/>
  <c r="O109" i="3"/>
  <c r="J109" i="3"/>
  <c r="D109" i="3"/>
  <c r="T108" i="3"/>
  <c r="M108" i="3"/>
  <c r="R107" i="3"/>
  <c r="J107" i="3"/>
  <c r="W106" i="3"/>
  <c r="O106" i="3"/>
  <c r="T105" i="3"/>
  <c r="L105" i="3"/>
  <c r="D105" i="3"/>
  <c r="Q104" i="3"/>
  <c r="V103" i="3"/>
  <c r="N103" i="3"/>
  <c r="F103" i="3"/>
  <c r="S102" i="3"/>
  <c r="G102" i="3"/>
  <c r="L101" i="3"/>
  <c r="N99" i="3"/>
  <c r="X97" i="3"/>
  <c r="L93" i="3"/>
  <c r="V91" i="3"/>
  <c r="K90" i="3"/>
  <c r="D106" i="3"/>
  <c r="H106" i="3"/>
  <c r="L106" i="3"/>
  <c r="P106" i="3"/>
  <c r="T106" i="3"/>
  <c r="X106" i="3"/>
  <c r="E106" i="3"/>
  <c r="I106" i="3"/>
  <c r="M106" i="3"/>
  <c r="Q106" i="3"/>
  <c r="U106" i="3"/>
  <c r="J106" i="3"/>
  <c r="F108" i="3"/>
  <c r="J108" i="3"/>
  <c r="N108" i="3"/>
  <c r="R108" i="3"/>
  <c r="V108" i="3"/>
  <c r="G108" i="3"/>
  <c r="K108" i="3"/>
  <c r="O108" i="3"/>
  <c r="F104" i="3"/>
  <c r="J104" i="3"/>
  <c r="N104" i="3"/>
  <c r="R104" i="3"/>
  <c r="V104" i="3"/>
  <c r="G104" i="3"/>
  <c r="K104" i="3"/>
  <c r="O104" i="3"/>
  <c r="S104" i="3"/>
  <c r="W104" i="3"/>
  <c r="G100" i="3"/>
  <c r="K100" i="3"/>
  <c r="D100" i="3"/>
  <c r="I100" i="3"/>
  <c r="N100" i="3"/>
  <c r="R100" i="3"/>
  <c r="V100" i="3"/>
  <c r="E100" i="3"/>
  <c r="J100" i="3"/>
  <c r="O100" i="3"/>
  <c r="S100" i="3"/>
  <c r="W100" i="3"/>
  <c r="F100" i="3"/>
  <c r="L100" i="3"/>
  <c r="P100" i="3"/>
  <c r="T100" i="3"/>
  <c r="X100" i="3"/>
  <c r="G96" i="3"/>
  <c r="K96" i="3"/>
  <c r="O96" i="3"/>
  <c r="S96" i="3"/>
  <c r="W96" i="3"/>
  <c r="D96" i="3"/>
  <c r="H96" i="3"/>
  <c r="L96" i="3"/>
  <c r="P96" i="3"/>
  <c r="T96" i="3"/>
  <c r="X96" i="3"/>
  <c r="F96" i="3"/>
  <c r="N96" i="3"/>
  <c r="V96" i="3"/>
  <c r="I96" i="3"/>
  <c r="Q96" i="3"/>
  <c r="J96" i="3"/>
  <c r="R96" i="3"/>
  <c r="G92" i="3"/>
  <c r="K92" i="3"/>
  <c r="O92" i="3"/>
  <c r="S92" i="3"/>
  <c r="W92" i="3"/>
  <c r="D92" i="3"/>
  <c r="H92" i="3"/>
  <c r="L92" i="3"/>
  <c r="P92" i="3"/>
  <c r="T92" i="3"/>
  <c r="X92" i="3"/>
  <c r="J92" i="3"/>
  <c r="R92" i="3"/>
  <c r="E92" i="3"/>
  <c r="M92" i="3"/>
  <c r="U92" i="3"/>
  <c r="F92" i="3"/>
  <c r="N92" i="3"/>
  <c r="V92" i="3"/>
  <c r="G88" i="3"/>
  <c r="K88" i="3"/>
  <c r="O88" i="3"/>
  <c r="S88" i="3"/>
  <c r="W88" i="3"/>
  <c r="D88" i="3"/>
  <c r="H88" i="3"/>
  <c r="L88" i="3"/>
  <c r="P88" i="3"/>
  <c r="T88" i="3"/>
  <c r="X88" i="3"/>
  <c r="F88" i="3"/>
  <c r="N88" i="3"/>
  <c r="V88" i="3"/>
  <c r="I88" i="3"/>
  <c r="Q88" i="3"/>
  <c r="J88" i="3"/>
  <c r="R88" i="3"/>
  <c r="V113" i="3"/>
  <c r="R113" i="3"/>
  <c r="N113" i="3"/>
  <c r="J113" i="3"/>
  <c r="F113" i="3"/>
  <c r="W112" i="3"/>
  <c r="S112" i="3"/>
  <c r="O112" i="3"/>
  <c r="K112" i="3"/>
  <c r="G112" i="3"/>
  <c r="X111" i="3"/>
  <c r="T111" i="3"/>
  <c r="P111" i="3"/>
  <c r="L111" i="3"/>
  <c r="H111" i="3"/>
  <c r="D111" i="3"/>
  <c r="Q110" i="3"/>
  <c r="X109" i="3"/>
  <c r="S109" i="3"/>
  <c r="N109" i="3"/>
  <c r="H109" i="3"/>
  <c r="X108" i="3"/>
  <c r="S108" i="3"/>
  <c r="L108" i="3"/>
  <c r="D108" i="3"/>
  <c r="Q107" i="3"/>
  <c r="V106" i="3"/>
  <c r="N106" i="3"/>
  <c r="F106" i="3"/>
  <c r="S105" i="3"/>
  <c r="K105" i="3"/>
  <c r="X104" i="3"/>
  <c r="P104" i="3"/>
  <c r="H104" i="3"/>
  <c r="U103" i="3"/>
  <c r="M103" i="3"/>
  <c r="X101" i="3"/>
  <c r="H101" i="3"/>
  <c r="M100" i="3"/>
  <c r="P97" i="3"/>
  <c r="E96" i="3"/>
  <c r="D93" i="3"/>
  <c r="X89" i="3"/>
  <c r="M88" i="3"/>
  <c r="D102" i="3"/>
  <c r="H102" i="3"/>
  <c r="L102" i="3"/>
  <c r="P102" i="3"/>
  <c r="T102" i="3"/>
  <c r="X102" i="3"/>
  <c r="E102" i="3"/>
  <c r="I102" i="3"/>
  <c r="M102" i="3"/>
  <c r="Q102" i="3"/>
  <c r="U102" i="3"/>
  <c r="F102" i="3"/>
  <c r="J102" i="3"/>
  <c r="N102" i="3"/>
  <c r="E94" i="3"/>
  <c r="U94" i="3"/>
  <c r="R94" i="3"/>
  <c r="X94" i="3"/>
  <c r="L94" i="3"/>
  <c r="R106" i="3"/>
  <c r="K102" i="3"/>
  <c r="G107" i="3"/>
  <c r="K107" i="3"/>
  <c r="O107" i="3"/>
  <c r="S107" i="3"/>
  <c r="W107" i="3"/>
  <c r="D107" i="3"/>
  <c r="H107" i="3"/>
  <c r="L107" i="3"/>
  <c r="P107" i="3"/>
  <c r="T107" i="3"/>
  <c r="X107" i="3"/>
  <c r="G103" i="3"/>
  <c r="K103" i="3"/>
  <c r="O103" i="3"/>
  <c r="S103" i="3"/>
  <c r="W103" i="3"/>
  <c r="D103" i="3"/>
  <c r="H103" i="3"/>
  <c r="L103" i="3"/>
  <c r="P103" i="3"/>
  <c r="T103" i="3"/>
  <c r="X103" i="3"/>
  <c r="D99" i="3"/>
  <c r="H99" i="3"/>
  <c r="L99" i="3"/>
  <c r="P99" i="3"/>
  <c r="T99" i="3"/>
  <c r="X99" i="3"/>
  <c r="E99" i="3"/>
  <c r="I99" i="3"/>
  <c r="M99" i="3"/>
  <c r="Q99" i="3"/>
  <c r="U99" i="3"/>
  <c r="G99" i="3"/>
  <c r="O99" i="3"/>
  <c r="W99" i="3"/>
  <c r="J99" i="3"/>
  <c r="R99" i="3"/>
  <c r="K99" i="3"/>
  <c r="S99" i="3"/>
  <c r="D95" i="3"/>
  <c r="H95" i="3"/>
  <c r="L95" i="3"/>
  <c r="P95" i="3"/>
  <c r="T95" i="3"/>
  <c r="X95" i="3"/>
  <c r="E95" i="3"/>
  <c r="I95" i="3"/>
  <c r="M95" i="3"/>
  <c r="Q95" i="3"/>
  <c r="U95" i="3"/>
  <c r="K95" i="3"/>
  <c r="S95" i="3"/>
  <c r="F95" i="3"/>
  <c r="N95" i="3"/>
  <c r="V95" i="3"/>
  <c r="G95" i="3"/>
  <c r="O95" i="3"/>
  <c r="W95" i="3"/>
  <c r="D91" i="3"/>
  <c r="H91" i="3"/>
  <c r="L91" i="3"/>
  <c r="P91" i="3"/>
  <c r="T91" i="3"/>
  <c r="X91" i="3"/>
  <c r="E91" i="3"/>
  <c r="I91" i="3"/>
  <c r="M91" i="3"/>
  <c r="Q91" i="3"/>
  <c r="U91" i="3"/>
  <c r="G91" i="3"/>
  <c r="O91" i="3"/>
  <c r="W91" i="3"/>
  <c r="J91" i="3"/>
  <c r="R91" i="3"/>
  <c r="K91" i="3"/>
  <c r="S91" i="3"/>
  <c r="D87" i="3"/>
  <c r="H87" i="3"/>
  <c r="L87" i="3"/>
  <c r="P87" i="3"/>
  <c r="T87" i="3"/>
  <c r="X87" i="3"/>
  <c r="E87" i="3"/>
  <c r="I87" i="3"/>
  <c r="M87" i="3"/>
  <c r="Q87" i="3"/>
  <c r="U87" i="3"/>
  <c r="K87" i="3"/>
  <c r="S87" i="3"/>
  <c r="F87" i="3"/>
  <c r="N87" i="3"/>
  <c r="V87" i="3"/>
  <c r="G87" i="3"/>
  <c r="O87" i="3"/>
  <c r="W87" i="3"/>
  <c r="U113" i="3"/>
  <c r="Q113" i="3"/>
  <c r="M113" i="3"/>
  <c r="I113" i="3"/>
  <c r="V112" i="3"/>
  <c r="R112" i="3"/>
  <c r="N112" i="3"/>
  <c r="J112" i="3"/>
  <c r="W111" i="3"/>
  <c r="S111" i="3"/>
  <c r="O111" i="3"/>
  <c r="K111" i="3"/>
  <c r="L110" i="3"/>
  <c r="W109" i="3"/>
  <c r="R109" i="3"/>
  <c r="L109" i="3"/>
  <c r="G109" i="3"/>
  <c r="W108" i="3"/>
  <c r="Q108" i="3"/>
  <c r="I108" i="3"/>
  <c r="V107" i="3"/>
  <c r="N107" i="3"/>
  <c r="F107" i="3"/>
  <c r="S106" i="3"/>
  <c r="K106" i="3"/>
  <c r="X105" i="3"/>
  <c r="P105" i="3"/>
  <c r="H105" i="3"/>
  <c r="U104" i="3"/>
  <c r="M104" i="3"/>
  <c r="E104" i="3"/>
  <c r="R103" i="3"/>
  <c r="J103" i="3"/>
  <c r="W102" i="3"/>
  <c r="O102" i="3"/>
  <c r="T101" i="3"/>
  <c r="D101" i="3"/>
  <c r="H100" i="3"/>
  <c r="H97" i="3"/>
  <c r="R95" i="3"/>
  <c r="G94" i="3"/>
  <c r="Q92" i="3"/>
  <c r="F91" i="3"/>
  <c r="E88" i="3"/>
  <c r="X86" i="3"/>
  <c r="T86" i="3"/>
  <c r="P86" i="3"/>
  <c r="L86" i="3"/>
  <c r="H86" i="3"/>
  <c r="D86" i="3"/>
  <c r="W86" i="3"/>
  <c r="S86" i="3"/>
  <c r="O86" i="3"/>
  <c r="K86" i="3"/>
  <c r="G86" i="3"/>
  <c r="V86" i="3"/>
  <c r="R86" i="3"/>
  <c r="N86" i="3"/>
  <c r="J86" i="3"/>
  <c r="F86" i="3"/>
  <c r="U86" i="3"/>
  <c r="Q86" i="3"/>
  <c r="M86" i="3"/>
  <c r="I86" i="3"/>
  <c r="O51" i="3"/>
  <c r="K55" i="3"/>
  <c r="V56" i="3"/>
  <c r="E53" i="3"/>
  <c r="N48" i="3"/>
  <c r="F56" i="3"/>
  <c r="J52" i="3"/>
  <c r="S47" i="3"/>
  <c r="E50" i="3"/>
  <c r="I50" i="3"/>
  <c r="M50" i="3"/>
  <c r="Q50" i="3"/>
  <c r="U50" i="3"/>
  <c r="F50" i="3"/>
  <c r="J50" i="3"/>
  <c r="N50" i="3"/>
  <c r="R50" i="3"/>
  <c r="V50" i="3"/>
  <c r="G50" i="3"/>
  <c r="K50" i="3"/>
  <c r="O50" i="3"/>
  <c r="S50" i="3"/>
  <c r="W50" i="3"/>
  <c r="D34" i="3"/>
  <c r="H34" i="3"/>
  <c r="L34" i="3"/>
  <c r="P34" i="3"/>
  <c r="T34" i="3"/>
  <c r="X34" i="3"/>
  <c r="E34" i="3"/>
  <c r="I34" i="3"/>
  <c r="M34" i="3"/>
  <c r="Q34" i="3"/>
  <c r="U34" i="3"/>
  <c r="F34" i="3"/>
  <c r="J34" i="3"/>
  <c r="N34" i="3"/>
  <c r="R34" i="3"/>
  <c r="V34" i="3"/>
  <c r="S34" i="3"/>
  <c r="G34" i="3"/>
  <c r="W34" i="3"/>
  <c r="K34" i="3"/>
  <c r="T50" i="3"/>
  <c r="H46" i="3"/>
  <c r="F57" i="3"/>
  <c r="J57" i="3"/>
  <c r="N57" i="3"/>
  <c r="R57" i="3"/>
  <c r="V57" i="3"/>
  <c r="G57" i="3"/>
  <c r="K57" i="3"/>
  <c r="O57" i="3"/>
  <c r="S57" i="3"/>
  <c r="W57" i="3"/>
  <c r="D57" i="3"/>
  <c r="H57" i="3"/>
  <c r="L57" i="3"/>
  <c r="P57" i="3"/>
  <c r="T57" i="3"/>
  <c r="F53" i="3"/>
  <c r="J53" i="3"/>
  <c r="N53" i="3"/>
  <c r="R53" i="3"/>
  <c r="V53" i="3"/>
  <c r="G53" i="3"/>
  <c r="K53" i="3"/>
  <c r="O53" i="3"/>
  <c r="S53" i="3"/>
  <c r="W53" i="3"/>
  <c r="D53" i="3"/>
  <c r="H53" i="3"/>
  <c r="L53" i="3"/>
  <c r="P53" i="3"/>
  <c r="T53" i="3"/>
  <c r="X53" i="3"/>
  <c r="F49" i="3"/>
  <c r="J49" i="3"/>
  <c r="N49" i="3"/>
  <c r="R49" i="3"/>
  <c r="V49" i="3"/>
  <c r="G49" i="3"/>
  <c r="K49" i="3"/>
  <c r="O49" i="3"/>
  <c r="S49" i="3"/>
  <c r="W49" i="3"/>
  <c r="D49" i="3"/>
  <c r="H49" i="3"/>
  <c r="L49" i="3"/>
  <c r="P49" i="3"/>
  <c r="T49" i="3"/>
  <c r="X49" i="3"/>
  <c r="F45" i="3"/>
  <c r="J45" i="3"/>
  <c r="N45" i="3"/>
  <c r="R45" i="3"/>
  <c r="G45" i="3"/>
  <c r="K45" i="3"/>
  <c r="O45" i="3"/>
  <c r="D45" i="3"/>
  <c r="H45" i="3"/>
  <c r="L45" i="3"/>
  <c r="P45" i="3"/>
  <c r="Q45" i="3"/>
  <c r="V45" i="3"/>
  <c r="E45" i="3"/>
  <c r="S45" i="3"/>
  <c r="W45" i="3"/>
  <c r="I45" i="3"/>
  <c r="T45" i="3"/>
  <c r="X45" i="3"/>
  <c r="E41" i="3"/>
  <c r="I41" i="3"/>
  <c r="M41" i="3"/>
  <c r="Q41" i="3"/>
  <c r="U41" i="3"/>
  <c r="F41" i="3"/>
  <c r="J41" i="3"/>
  <c r="N41" i="3"/>
  <c r="R41" i="3"/>
  <c r="V41" i="3"/>
  <c r="G41" i="3"/>
  <c r="K41" i="3"/>
  <c r="O41" i="3"/>
  <c r="S41" i="3"/>
  <c r="W41" i="3"/>
  <c r="P41" i="3"/>
  <c r="D41" i="3"/>
  <c r="T41" i="3"/>
  <c r="H41" i="3"/>
  <c r="X41" i="3"/>
  <c r="E37" i="3"/>
  <c r="I37" i="3"/>
  <c r="M37" i="3"/>
  <c r="Q37" i="3"/>
  <c r="U37" i="3"/>
  <c r="F37" i="3"/>
  <c r="J37" i="3"/>
  <c r="N37" i="3"/>
  <c r="R37" i="3"/>
  <c r="V37" i="3"/>
  <c r="G37" i="3"/>
  <c r="K37" i="3"/>
  <c r="O37" i="3"/>
  <c r="S37" i="3"/>
  <c r="W37" i="3"/>
  <c r="D37" i="3"/>
  <c r="T37" i="3"/>
  <c r="H37" i="3"/>
  <c r="X37" i="3"/>
  <c r="L37" i="3"/>
  <c r="E33" i="3"/>
  <c r="I33" i="3"/>
  <c r="M33" i="3"/>
  <c r="Q33" i="3"/>
  <c r="U33" i="3"/>
  <c r="F33" i="3"/>
  <c r="J33" i="3"/>
  <c r="N33" i="3"/>
  <c r="R33" i="3"/>
  <c r="V33" i="3"/>
  <c r="G33" i="3"/>
  <c r="K33" i="3"/>
  <c r="O33" i="3"/>
  <c r="S33" i="3"/>
  <c r="W33" i="3"/>
  <c r="H33" i="3"/>
  <c r="X33" i="3"/>
  <c r="L33" i="3"/>
  <c r="P33" i="3"/>
  <c r="M57" i="3"/>
  <c r="R56" i="3"/>
  <c r="W55" i="3"/>
  <c r="G55" i="3"/>
  <c r="L54" i="3"/>
  <c r="Q53" i="3"/>
  <c r="V52" i="3"/>
  <c r="F52" i="3"/>
  <c r="K51" i="3"/>
  <c r="P50" i="3"/>
  <c r="U49" i="3"/>
  <c r="E49" i="3"/>
  <c r="J48" i="3"/>
  <c r="O47" i="3"/>
  <c r="T46" i="3"/>
  <c r="W42" i="3"/>
  <c r="V39" i="3"/>
  <c r="T33" i="3"/>
  <c r="E46" i="3"/>
  <c r="I46" i="3"/>
  <c r="M46" i="3"/>
  <c r="Q46" i="3"/>
  <c r="U46" i="3"/>
  <c r="F46" i="3"/>
  <c r="J46" i="3"/>
  <c r="N46" i="3"/>
  <c r="R46" i="3"/>
  <c r="V46" i="3"/>
  <c r="G46" i="3"/>
  <c r="K46" i="3"/>
  <c r="O46" i="3"/>
  <c r="S46" i="3"/>
  <c r="W46" i="3"/>
  <c r="D38" i="3"/>
  <c r="H38" i="3"/>
  <c r="L38" i="3"/>
  <c r="P38" i="3"/>
  <c r="T38" i="3"/>
  <c r="X38" i="3"/>
  <c r="E38" i="3"/>
  <c r="I38" i="3"/>
  <c r="M38" i="3"/>
  <c r="Q38" i="3"/>
  <c r="U38" i="3"/>
  <c r="F38" i="3"/>
  <c r="J38" i="3"/>
  <c r="N38" i="3"/>
  <c r="R38" i="3"/>
  <c r="V38" i="3"/>
  <c r="O38" i="3"/>
  <c r="S38" i="3"/>
  <c r="G38" i="3"/>
  <c r="W38" i="3"/>
  <c r="D50" i="3"/>
  <c r="O34" i="3"/>
  <c r="F40" i="3"/>
  <c r="J40" i="3"/>
  <c r="N40" i="3"/>
  <c r="R40" i="3"/>
  <c r="V40" i="3"/>
  <c r="G40" i="3"/>
  <c r="K40" i="3"/>
  <c r="O40" i="3"/>
  <c r="S40" i="3"/>
  <c r="W40" i="3"/>
  <c r="D40" i="3"/>
  <c r="H40" i="3"/>
  <c r="L40" i="3"/>
  <c r="P40" i="3"/>
  <c r="T40" i="3"/>
  <c r="X40" i="3"/>
  <c r="E40" i="3"/>
  <c r="U40" i="3"/>
  <c r="I40" i="3"/>
  <c r="M40" i="3"/>
  <c r="F36" i="3"/>
  <c r="J36" i="3"/>
  <c r="N36" i="3"/>
  <c r="R36" i="3"/>
  <c r="V36" i="3"/>
  <c r="G36" i="3"/>
  <c r="K36" i="3"/>
  <c r="O36" i="3"/>
  <c r="S36" i="3"/>
  <c r="W36" i="3"/>
  <c r="D36" i="3"/>
  <c r="H36" i="3"/>
  <c r="L36" i="3"/>
  <c r="P36" i="3"/>
  <c r="T36" i="3"/>
  <c r="X36" i="3"/>
  <c r="I36" i="3"/>
  <c r="M36" i="3"/>
  <c r="Q36" i="3"/>
  <c r="F32" i="3"/>
  <c r="J32" i="3"/>
  <c r="N32" i="3"/>
  <c r="R32" i="3"/>
  <c r="V32" i="3"/>
  <c r="G32" i="3"/>
  <c r="K32" i="3"/>
  <c r="O32" i="3"/>
  <c r="S32" i="3"/>
  <c r="W32" i="3"/>
  <c r="D32" i="3"/>
  <c r="H32" i="3"/>
  <c r="L32" i="3"/>
  <c r="P32" i="3"/>
  <c r="T32" i="3"/>
  <c r="X32" i="3"/>
  <c r="M32" i="3"/>
  <c r="Q32" i="3"/>
  <c r="E32" i="3"/>
  <c r="U32" i="3"/>
  <c r="X57" i="3"/>
  <c r="I57" i="3"/>
  <c r="X54" i="3"/>
  <c r="M53" i="3"/>
  <c r="W51" i="3"/>
  <c r="L50" i="3"/>
  <c r="Q49" i="3"/>
  <c r="V48" i="3"/>
  <c r="P46" i="3"/>
  <c r="U45" i="3"/>
  <c r="E36" i="3"/>
  <c r="D33" i="3"/>
  <c r="E54" i="3"/>
  <c r="I54" i="3"/>
  <c r="M54" i="3"/>
  <c r="Q54" i="3"/>
  <c r="U54" i="3"/>
  <c r="F54" i="3"/>
  <c r="J54" i="3"/>
  <c r="N54" i="3"/>
  <c r="R54" i="3"/>
  <c r="V54" i="3"/>
  <c r="G54" i="3"/>
  <c r="K54" i="3"/>
  <c r="O54" i="3"/>
  <c r="S54" i="3"/>
  <c r="W54" i="3"/>
  <c r="D42" i="3"/>
  <c r="H42" i="3"/>
  <c r="L42" i="3"/>
  <c r="P42" i="3"/>
  <c r="T42" i="3"/>
  <c r="X42" i="3"/>
  <c r="E42" i="3"/>
  <c r="I42" i="3"/>
  <c r="M42" i="3"/>
  <c r="Q42" i="3"/>
  <c r="U42" i="3"/>
  <c r="F42" i="3"/>
  <c r="J42" i="3"/>
  <c r="N42" i="3"/>
  <c r="R42" i="3"/>
  <c r="V42" i="3"/>
  <c r="K42" i="3"/>
  <c r="O42" i="3"/>
  <c r="S42" i="3"/>
  <c r="P54" i="3"/>
  <c r="X46" i="3"/>
  <c r="G56" i="3"/>
  <c r="K56" i="3"/>
  <c r="O56" i="3"/>
  <c r="S56" i="3"/>
  <c r="W56" i="3"/>
  <c r="D56" i="3"/>
  <c r="H56" i="3"/>
  <c r="L56" i="3"/>
  <c r="P56" i="3"/>
  <c r="T56" i="3"/>
  <c r="X56" i="3"/>
  <c r="E56" i="3"/>
  <c r="I56" i="3"/>
  <c r="M56" i="3"/>
  <c r="Q56" i="3"/>
  <c r="U56" i="3"/>
  <c r="G52" i="3"/>
  <c r="K52" i="3"/>
  <c r="O52" i="3"/>
  <c r="S52" i="3"/>
  <c r="W52" i="3"/>
  <c r="D52" i="3"/>
  <c r="H52" i="3"/>
  <c r="L52" i="3"/>
  <c r="P52" i="3"/>
  <c r="T52" i="3"/>
  <c r="X52" i="3"/>
  <c r="E52" i="3"/>
  <c r="I52" i="3"/>
  <c r="M52" i="3"/>
  <c r="Q52" i="3"/>
  <c r="U52" i="3"/>
  <c r="G48" i="3"/>
  <c r="K48" i="3"/>
  <c r="O48" i="3"/>
  <c r="S48" i="3"/>
  <c r="W48" i="3"/>
  <c r="D48" i="3"/>
  <c r="H48" i="3"/>
  <c r="L48" i="3"/>
  <c r="P48" i="3"/>
  <c r="T48" i="3"/>
  <c r="X48" i="3"/>
  <c r="E48" i="3"/>
  <c r="I48" i="3"/>
  <c r="M48" i="3"/>
  <c r="Q48" i="3"/>
  <c r="U48" i="3"/>
  <c r="D55" i="3"/>
  <c r="H55" i="3"/>
  <c r="L55" i="3"/>
  <c r="P55" i="3"/>
  <c r="T55" i="3"/>
  <c r="X55" i="3"/>
  <c r="E55" i="3"/>
  <c r="I55" i="3"/>
  <c r="M55" i="3"/>
  <c r="Q55" i="3"/>
  <c r="U55" i="3"/>
  <c r="F55" i="3"/>
  <c r="J55" i="3"/>
  <c r="N55" i="3"/>
  <c r="R55" i="3"/>
  <c r="V55" i="3"/>
  <c r="D51" i="3"/>
  <c r="H51" i="3"/>
  <c r="L51" i="3"/>
  <c r="P51" i="3"/>
  <c r="T51" i="3"/>
  <c r="X51" i="3"/>
  <c r="E51" i="3"/>
  <c r="I51" i="3"/>
  <c r="M51" i="3"/>
  <c r="Q51" i="3"/>
  <c r="U51" i="3"/>
  <c r="F51" i="3"/>
  <c r="J51" i="3"/>
  <c r="N51" i="3"/>
  <c r="R51" i="3"/>
  <c r="V51" i="3"/>
  <c r="D47" i="3"/>
  <c r="H47" i="3"/>
  <c r="L47" i="3"/>
  <c r="P47" i="3"/>
  <c r="T47" i="3"/>
  <c r="X47" i="3"/>
  <c r="E47" i="3"/>
  <c r="I47" i="3"/>
  <c r="M47" i="3"/>
  <c r="Q47" i="3"/>
  <c r="U47" i="3"/>
  <c r="F47" i="3"/>
  <c r="J47" i="3"/>
  <c r="N47" i="3"/>
  <c r="R47" i="3"/>
  <c r="V47" i="3"/>
  <c r="G43" i="3"/>
  <c r="K43" i="3"/>
  <c r="O43" i="3"/>
  <c r="S43" i="3"/>
  <c r="W43" i="3"/>
  <c r="D43" i="3"/>
  <c r="H43" i="3"/>
  <c r="L43" i="3"/>
  <c r="P43" i="3"/>
  <c r="T43" i="3"/>
  <c r="X43" i="3"/>
  <c r="E43" i="3"/>
  <c r="I43" i="3"/>
  <c r="M43" i="3"/>
  <c r="Q43" i="3"/>
  <c r="U43" i="3"/>
  <c r="F43" i="3"/>
  <c r="V43" i="3"/>
  <c r="J43" i="3"/>
  <c r="N43" i="3"/>
  <c r="G39" i="3"/>
  <c r="K39" i="3"/>
  <c r="O39" i="3"/>
  <c r="S39" i="3"/>
  <c r="W39" i="3"/>
  <c r="D39" i="3"/>
  <c r="H39" i="3"/>
  <c r="L39" i="3"/>
  <c r="P39" i="3"/>
  <c r="T39" i="3"/>
  <c r="X39" i="3"/>
  <c r="E39" i="3"/>
  <c r="I39" i="3"/>
  <c r="M39" i="3"/>
  <c r="Q39" i="3"/>
  <c r="U39" i="3"/>
  <c r="J39" i="3"/>
  <c r="N39" i="3"/>
  <c r="R39" i="3"/>
  <c r="G35" i="3"/>
  <c r="K35" i="3"/>
  <c r="O35" i="3"/>
  <c r="S35" i="3"/>
  <c r="W35" i="3"/>
  <c r="D35" i="3"/>
  <c r="H35" i="3"/>
  <c r="L35" i="3"/>
  <c r="P35" i="3"/>
  <c r="T35" i="3"/>
  <c r="X35" i="3"/>
  <c r="E35" i="3"/>
  <c r="I35" i="3"/>
  <c r="M35" i="3"/>
  <c r="Q35" i="3"/>
  <c r="U35" i="3"/>
  <c r="N35" i="3"/>
  <c r="R35" i="3"/>
  <c r="F35" i="3"/>
  <c r="V35" i="3"/>
  <c r="G31" i="3"/>
  <c r="K31" i="3"/>
  <c r="O31" i="3"/>
  <c r="S31" i="3"/>
  <c r="W31" i="3"/>
  <c r="D31" i="3"/>
  <c r="H31" i="3"/>
  <c r="L31" i="3"/>
  <c r="P31" i="3"/>
  <c r="T31" i="3"/>
  <c r="X31" i="3"/>
  <c r="E31" i="3"/>
  <c r="I31" i="3"/>
  <c r="M31" i="3"/>
  <c r="Q31" i="3"/>
  <c r="U31" i="3"/>
  <c r="R31" i="3"/>
  <c r="F31" i="3"/>
  <c r="V31" i="3"/>
  <c r="J31" i="3"/>
  <c r="U57" i="3"/>
  <c r="E57" i="3"/>
  <c r="J56" i="3"/>
  <c r="O55" i="3"/>
  <c r="T54" i="3"/>
  <c r="D54" i="3"/>
  <c r="I53" i="3"/>
  <c r="N52" i="3"/>
  <c r="S51" i="3"/>
  <c r="X50" i="3"/>
  <c r="H50" i="3"/>
  <c r="M49" i="3"/>
  <c r="R48" i="3"/>
  <c r="W47" i="3"/>
  <c r="G47" i="3"/>
  <c r="L46" i="3"/>
  <c r="M45" i="3"/>
  <c r="L41" i="3"/>
  <c r="K38" i="3"/>
  <c r="J35" i="3"/>
  <c r="I32" i="3"/>
  <c r="V30" i="3"/>
  <c r="R30" i="3"/>
  <c r="N30" i="3"/>
  <c r="J30" i="3"/>
  <c r="F30" i="3"/>
  <c r="U30" i="3"/>
  <c r="Q30" i="3"/>
  <c r="M30" i="3"/>
  <c r="I30" i="3"/>
  <c r="E30" i="3"/>
  <c r="X30" i="3"/>
  <c r="T30" i="3"/>
  <c r="P30" i="3"/>
  <c r="L30" i="3"/>
  <c r="H30" i="3"/>
  <c r="D30" i="3"/>
  <c r="W30" i="3"/>
  <c r="S30" i="3"/>
  <c r="O30" i="3"/>
  <c r="K30" i="3"/>
  <c r="X44" i="3"/>
  <c r="T44" i="3"/>
  <c r="P44" i="3"/>
  <c r="L44" i="3"/>
  <c r="H44" i="3"/>
  <c r="D44" i="3"/>
  <c r="W44" i="3"/>
  <c r="S44" i="3"/>
  <c r="O44" i="3"/>
  <c r="K44" i="3"/>
  <c r="G44" i="3"/>
  <c r="V44" i="3"/>
  <c r="R44" i="3"/>
  <c r="N44" i="3"/>
  <c r="J44" i="3"/>
  <c r="F44" i="3"/>
  <c r="U44" i="3"/>
  <c r="Q44" i="3"/>
  <c r="M44" i="3"/>
  <c r="I44" i="3"/>
  <c r="H1" i="6" l="1"/>
  <c r="G1" i="5"/>
  <c r="P89" i="3"/>
  <c r="D94" i="3"/>
  <c r="P94" i="3"/>
  <c r="N94" i="3"/>
  <c r="Q94" i="3"/>
  <c r="T89" i="3"/>
  <c r="I89" i="3"/>
  <c r="K89" i="3"/>
  <c r="N89" i="3"/>
  <c r="S94" i="3"/>
  <c r="H94" i="3"/>
  <c r="J94" i="3"/>
  <c r="M94" i="3"/>
  <c r="U89" i="3"/>
  <c r="L89" i="3"/>
  <c r="W89" i="3"/>
  <c r="G89" i="3"/>
  <c r="J89" i="3"/>
  <c r="T94" i="3"/>
  <c r="K94" i="3"/>
  <c r="V94" i="3"/>
  <c r="F94" i="3"/>
  <c r="I94" i="3"/>
  <c r="M89" i="3"/>
  <c r="D89" i="3"/>
  <c r="S89" i="3"/>
  <c r="V89" i="3"/>
  <c r="F89" i="3"/>
  <c r="P110" i="3"/>
  <c r="F110" i="3"/>
  <c r="E110" i="3"/>
  <c r="X98" i="3"/>
  <c r="O98" i="3"/>
  <c r="D98" i="3"/>
  <c r="J98" i="3"/>
  <c r="M98" i="3"/>
  <c r="S98" i="3"/>
  <c r="T110" i="3"/>
  <c r="W110" i="3"/>
  <c r="I110" i="3"/>
  <c r="J110" i="3"/>
  <c r="P98" i="3"/>
  <c r="G98" i="3"/>
  <c r="V98" i="3"/>
  <c r="F98" i="3"/>
  <c r="I98" i="3"/>
  <c r="M110" i="3"/>
  <c r="K98" i="3"/>
  <c r="V110" i="3"/>
  <c r="H98" i="3"/>
  <c r="T98" i="3"/>
  <c r="R98" i="3"/>
  <c r="U98" i="3"/>
  <c r="W94" i="3"/>
  <c r="G110" i="3"/>
  <c r="X110" i="3"/>
  <c r="O110" i="3"/>
  <c r="U110" i="3"/>
  <c r="N110" i="3"/>
  <c r="R110" i="3"/>
  <c r="K110" i="3"/>
  <c r="H110" i="3"/>
  <c r="S110" i="3"/>
  <c r="G73" i="3"/>
  <c r="E73" i="3"/>
  <c r="M73" i="3"/>
  <c r="U73" i="3"/>
  <c r="F73" i="3"/>
  <c r="N73" i="3"/>
  <c r="V73" i="3"/>
  <c r="Q73" i="3"/>
  <c r="R73" i="3"/>
  <c r="I73" i="3"/>
  <c r="J73" i="3"/>
  <c r="Z83" i="3"/>
  <c r="AA83" i="3" s="1"/>
  <c r="Z61" i="3"/>
  <c r="AA61" i="3" s="1"/>
  <c r="Z77" i="3"/>
  <c r="AA77" i="3" s="1"/>
  <c r="Z64" i="3"/>
  <c r="AA64" i="3" s="1"/>
  <c r="E74" i="3"/>
  <c r="I74" i="3"/>
  <c r="M74" i="3"/>
  <c r="Q74" i="3"/>
  <c r="U74" i="3"/>
  <c r="F74" i="3"/>
  <c r="J74" i="3"/>
  <c r="N74" i="3"/>
  <c r="R74" i="3"/>
  <c r="V74" i="3"/>
  <c r="G74" i="3"/>
  <c r="K74" i="3"/>
  <c r="O74" i="3"/>
  <c r="S74" i="3"/>
  <c r="W74" i="3"/>
  <c r="P74" i="3"/>
  <c r="D74" i="3"/>
  <c r="T74" i="3"/>
  <c r="L74" i="3"/>
  <c r="H74" i="3"/>
  <c r="X74" i="3"/>
  <c r="Z68" i="3"/>
  <c r="AA68" i="3" s="1"/>
  <c r="Z84" i="3"/>
  <c r="AA84" i="3" s="1"/>
  <c r="Z60" i="3"/>
  <c r="AA60" i="3" s="1"/>
  <c r="Z76" i="3"/>
  <c r="AA76" i="3" s="1"/>
  <c r="Z69" i="3"/>
  <c r="AA69" i="3" s="1"/>
  <c r="E70" i="3"/>
  <c r="I70" i="3"/>
  <c r="M70" i="3"/>
  <c r="Q70" i="3"/>
  <c r="U70" i="3"/>
  <c r="F70" i="3"/>
  <c r="J70" i="3"/>
  <c r="N70" i="3"/>
  <c r="R70" i="3"/>
  <c r="V70" i="3"/>
  <c r="G70" i="3"/>
  <c r="K70" i="3"/>
  <c r="O70" i="3"/>
  <c r="S70" i="3"/>
  <c r="W70" i="3"/>
  <c r="H70" i="3"/>
  <c r="X70" i="3"/>
  <c r="L70" i="3"/>
  <c r="D70" i="3"/>
  <c r="T70" i="3"/>
  <c r="P70" i="3"/>
  <c r="Z65" i="3"/>
  <c r="AA65" i="3" s="1"/>
  <c r="Z81" i="3"/>
  <c r="AA81" i="3" s="1"/>
  <c r="E62" i="3"/>
  <c r="I62" i="3"/>
  <c r="M62" i="3"/>
  <c r="Q62" i="3"/>
  <c r="U62" i="3"/>
  <c r="F62" i="3"/>
  <c r="J62" i="3"/>
  <c r="N62" i="3"/>
  <c r="R62" i="3"/>
  <c r="V62" i="3"/>
  <c r="G62" i="3"/>
  <c r="K62" i="3"/>
  <c r="O62" i="3"/>
  <c r="S62" i="3"/>
  <c r="W62" i="3"/>
  <c r="H62" i="3"/>
  <c r="X62" i="3"/>
  <c r="L62" i="3"/>
  <c r="D62" i="3"/>
  <c r="T62" i="3"/>
  <c r="P62" i="3"/>
  <c r="E78" i="3"/>
  <c r="I78" i="3"/>
  <c r="M78" i="3"/>
  <c r="Q78" i="3"/>
  <c r="U78" i="3"/>
  <c r="F78" i="3"/>
  <c r="J78" i="3"/>
  <c r="N78" i="3"/>
  <c r="R78" i="3"/>
  <c r="V78" i="3"/>
  <c r="G78" i="3"/>
  <c r="K78" i="3"/>
  <c r="O78" i="3"/>
  <c r="S78" i="3"/>
  <c r="W78" i="3"/>
  <c r="H78" i="3"/>
  <c r="X78" i="3"/>
  <c r="D78" i="3"/>
  <c r="L78" i="3"/>
  <c r="T78" i="3"/>
  <c r="P78" i="3"/>
  <c r="Z63" i="3"/>
  <c r="AA63" i="3" s="1"/>
  <c r="Z79" i="3"/>
  <c r="AA79" i="3" s="1"/>
  <c r="Z80" i="3"/>
  <c r="AA80" i="3" s="1"/>
  <c r="Z72" i="3"/>
  <c r="AA72" i="3" s="1"/>
  <c r="Z71" i="3"/>
  <c r="AA71" i="3" s="1"/>
  <c r="Z85" i="3"/>
  <c r="AA85" i="3" s="1"/>
  <c r="E66" i="3"/>
  <c r="I66" i="3"/>
  <c r="M66" i="3"/>
  <c r="Q66" i="3"/>
  <c r="U66" i="3"/>
  <c r="F66" i="3"/>
  <c r="J66" i="3"/>
  <c r="N66" i="3"/>
  <c r="R66" i="3"/>
  <c r="V66" i="3"/>
  <c r="G66" i="3"/>
  <c r="K66" i="3"/>
  <c r="O66" i="3"/>
  <c r="S66" i="3"/>
  <c r="W66" i="3"/>
  <c r="P66" i="3"/>
  <c r="D66" i="3"/>
  <c r="T66" i="3"/>
  <c r="L66" i="3"/>
  <c r="H66" i="3"/>
  <c r="X66" i="3"/>
  <c r="E82" i="3"/>
  <c r="I82" i="3"/>
  <c r="F82" i="3"/>
  <c r="J82" i="3"/>
  <c r="N82" i="3"/>
  <c r="R82" i="3"/>
  <c r="V82" i="3"/>
  <c r="G82" i="3"/>
  <c r="K82" i="3"/>
  <c r="O82" i="3"/>
  <c r="S82" i="3"/>
  <c r="W82" i="3"/>
  <c r="M82" i="3"/>
  <c r="U82" i="3"/>
  <c r="D82" i="3"/>
  <c r="P82" i="3"/>
  <c r="X82" i="3"/>
  <c r="L82" i="3"/>
  <c r="T82" i="3"/>
  <c r="H82" i="3"/>
  <c r="Q82" i="3"/>
  <c r="Z59" i="3"/>
  <c r="AA59" i="3" s="1"/>
  <c r="Z75" i="3"/>
  <c r="AA75" i="3" s="1"/>
  <c r="Z67" i="3"/>
  <c r="AA67" i="3" s="1"/>
  <c r="Z58" i="3"/>
  <c r="AA58" i="3" s="1"/>
  <c r="Z104" i="3"/>
  <c r="AA104" i="3" s="1"/>
  <c r="Z113" i="3"/>
  <c r="AA113" i="3" s="1"/>
  <c r="Z91" i="3"/>
  <c r="AA91" i="3" s="1"/>
  <c r="Z89" i="3"/>
  <c r="AA89" i="3" s="1"/>
  <c r="Z99" i="3"/>
  <c r="AA99" i="3" s="1"/>
  <c r="Z96" i="3"/>
  <c r="AA96" i="3" s="1"/>
  <c r="Z100" i="3"/>
  <c r="AA100" i="3" s="1"/>
  <c r="Z105" i="3"/>
  <c r="AA105" i="3" s="1"/>
  <c r="Z108" i="3"/>
  <c r="AA108" i="3" s="1"/>
  <c r="Z88" i="3"/>
  <c r="AA88" i="3" s="1"/>
  <c r="Z112" i="3"/>
  <c r="AA112" i="3" s="1"/>
  <c r="Z97" i="3"/>
  <c r="AA97" i="3" s="1"/>
  <c r="Z87" i="3"/>
  <c r="AA87" i="3" s="1"/>
  <c r="Z107" i="3"/>
  <c r="AA107" i="3" s="1"/>
  <c r="Z109" i="3"/>
  <c r="AA109" i="3" s="1"/>
  <c r="Z102" i="3"/>
  <c r="AA102" i="3" s="1"/>
  <c r="Z111" i="3"/>
  <c r="AA111" i="3" s="1"/>
  <c r="Z101" i="3"/>
  <c r="AA101" i="3" s="1"/>
  <c r="Z95" i="3"/>
  <c r="AA95" i="3" s="1"/>
  <c r="Z103" i="3"/>
  <c r="AA103" i="3" s="1"/>
  <c r="Z94" i="3"/>
  <c r="AA94" i="3" s="1"/>
  <c r="Z93" i="3"/>
  <c r="AA93" i="3" s="1"/>
  <c r="Z92" i="3"/>
  <c r="AA92" i="3" s="1"/>
  <c r="Z106" i="3"/>
  <c r="AA106" i="3" s="1"/>
  <c r="Z90" i="3"/>
  <c r="AA90" i="3" s="1"/>
  <c r="Z86" i="3"/>
  <c r="AA86" i="3" s="1"/>
  <c r="Z30" i="3"/>
  <c r="AA30" i="3" s="1"/>
  <c r="Z46" i="3"/>
  <c r="AA46" i="3" s="1"/>
  <c r="Z54" i="3"/>
  <c r="AA54" i="3" s="1"/>
  <c r="Z31" i="3"/>
  <c r="AA31" i="3" s="1"/>
  <c r="Z32" i="3"/>
  <c r="AA32" i="3" s="1"/>
  <c r="Z37" i="3"/>
  <c r="AA37" i="3" s="1"/>
  <c r="Z49" i="3"/>
  <c r="AA49" i="3" s="1"/>
  <c r="Z53" i="3"/>
  <c r="AA53" i="3" s="1"/>
  <c r="Z39" i="3"/>
  <c r="AA39" i="3" s="1"/>
  <c r="Z48" i="3"/>
  <c r="AA48" i="3" s="1"/>
  <c r="Z56" i="3"/>
  <c r="AA56" i="3" s="1"/>
  <c r="Z47" i="3"/>
  <c r="AA47" i="3" s="1"/>
  <c r="Z55" i="3"/>
  <c r="AA55" i="3" s="1"/>
  <c r="Z43" i="3"/>
  <c r="AA43" i="3" s="1"/>
  <c r="Z52" i="3"/>
  <c r="AA52" i="3" s="1"/>
  <c r="Z35" i="3"/>
  <c r="AA35" i="3" s="1"/>
  <c r="Z51" i="3"/>
  <c r="AA51" i="3" s="1"/>
  <c r="Z42" i="3"/>
  <c r="AA42" i="3" s="1"/>
  <c r="Z33" i="3"/>
  <c r="AA33" i="3" s="1"/>
  <c r="Z36" i="3"/>
  <c r="AA36" i="3" s="1"/>
  <c r="Z40" i="3"/>
  <c r="AA40" i="3" s="1"/>
  <c r="Z50" i="3"/>
  <c r="AA50" i="3" s="1"/>
  <c r="Z38" i="3"/>
  <c r="AA38" i="3" s="1"/>
  <c r="Z41" i="3"/>
  <c r="AA41" i="3" s="1"/>
  <c r="Z45" i="3"/>
  <c r="AA45" i="3" s="1"/>
  <c r="Z57" i="3"/>
  <c r="AA57" i="3" s="1"/>
  <c r="Z34" i="3"/>
  <c r="AA34" i="3" s="1"/>
  <c r="Z44" i="3"/>
  <c r="AA44" i="3" s="1"/>
  <c r="I1" i="6" l="1"/>
  <c r="H1" i="5"/>
  <c r="Z73" i="3"/>
  <c r="AA73" i="3" s="1"/>
  <c r="Z78" i="3"/>
  <c r="AA78" i="3" s="1"/>
  <c r="Z62" i="3"/>
  <c r="AA62" i="3" s="1"/>
  <c r="Z70" i="3"/>
  <c r="AA70" i="3" s="1"/>
  <c r="Z98" i="3"/>
  <c r="AA98" i="3" s="1"/>
  <c r="Z110" i="3"/>
  <c r="AA110" i="3" s="1"/>
  <c r="Z74" i="3"/>
  <c r="AA74" i="3" s="1"/>
  <c r="Z66" i="3"/>
  <c r="AA66" i="3" s="1"/>
  <c r="Z82" i="3"/>
  <c r="AA82" i="3" s="1"/>
  <c r="J1" i="6" l="1"/>
  <c r="I1" i="5"/>
  <c r="K1" i="6" l="1"/>
  <c r="J1" i="5"/>
  <c r="L1" i="6" l="1"/>
  <c r="K1" i="5"/>
  <c r="M1" i="6" l="1"/>
  <c r="L1" i="5"/>
  <c r="N1" i="6" l="1"/>
  <c r="M1" i="5"/>
  <c r="O1" i="6" l="1"/>
  <c r="N1" i="5"/>
  <c r="P1" i="6" l="1"/>
  <c r="O1" i="5"/>
  <c r="Q1" i="6" l="1"/>
  <c r="P1" i="5"/>
  <c r="R1" i="6" l="1"/>
  <c r="Q1" i="5"/>
  <c r="S1" i="6" l="1"/>
  <c r="R1" i="5"/>
  <c r="T1" i="6" l="1"/>
  <c r="S1" i="5"/>
  <c r="U1" i="6" l="1"/>
  <c r="T1" i="5"/>
  <c r="V1" i="6" l="1"/>
  <c r="U1" i="5"/>
  <c r="W1" i="6" l="1"/>
  <c r="V1" i="5"/>
  <c r="X1" i="6" l="1"/>
  <c r="W1" i="5"/>
  <c r="Z81" i="6" l="1"/>
  <c r="AA81" i="6" s="1"/>
  <c r="Z77" i="6"/>
  <c r="AA77" i="6" s="1"/>
  <c r="Z73" i="6"/>
  <c r="AA73" i="6" s="1"/>
  <c r="Z69" i="6"/>
  <c r="AA69" i="6" s="1"/>
  <c r="Z65" i="6"/>
  <c r="AA65" i="6" s="1"/>
  <c r="Z61" i="6"/>
  <c r="AA61" i="6" s="1"/>
  <c r="Z79" i="6"/>
  <c r="AA79" i="6" s="1"/>
  <c r="Z75" i="6"/>
  <c r="AA75" i="6" s="1"/>
  <c r="Z71" i="6"/>
  <c r="AA71" i="6" s="1"/>
  <c r="Z67" i="6"/>
  <c r="AA67" i="6" s="1"/>
  <c r="Z63" i="6"/>
  <c r="AA63" i="6" s="1"/>
  <c r="Z59" i="6"/>
  <c r="AA59" i="6" s="1"/>
  <c r="Z80" i="6"/>
  <c r="AA80" i="6" s="1"/>
  <c r="Z76" i="6"/>
  <c r="AA76" i="6" s="1"/>
  <c r="Z72" i="6"/>
  <c r="AA72" i="6" s="1"/>
  <c r="Z68" i="6"/>
  <c r="AA68" i="6" s="1"/>
  <c r="Z64" i="6"/>
  <c r="AA64" i="6" s="1"/>
  <c r="Z60" i="6"/>
  <c r="AA60" i="6" s="1"/>
  <c r="Z66" i="6"/>
  <c r="AA66" i="6" s="1"/>
  <c r="Z78" i="6"/>
  <c r="AA78" i="6" s="1"/>
  <c r="Z62" i="6"/>
  <c r="AA62" i="6" s="1"/>
  <c r="Z74" i="6"/>
  <c r="AA74" i="6" s="1"/>
  <c r="Z58" i="6"/>
  <c r="AA58" i="6" s="1"/>
  <c r="Z70" i="6"/>
  <c r="AA70" i="6" s="1"/>
  <c r="Z35" i="6"/>
  <c r="AA35" i="6" s="1"/>
  <c r="Z36" i="6"/>
  <c r="AA36" i="6" s="1"/>
  <c r="Z37" i="6"/>
  <c r="AA37" i="6" s="1"/>
  <c r="Z32" i="6"/>
  <c r="AA32" i="6" s="1"/>
  <c r="Z31" i="6"/>
  <c r="AA31" i="6" s="1"/>
  <c r="Z30" i="6"/>
  <c r="AA30" i="6" s="1"/>
  <c r="Z29" i="6"/>
  <c r="AA29" i="6" s="1"/>
  <c r="Z28" i="6"/>
  <c r="AA28" i="6" s="1"/>
  <c r="Z27" i="6"/>
  <c r="AA27" i="6" s="1"/>
  <c r="Z26" i="6"/>
  <c r="AA26" i="6" s="1"/>
  <c r="Z25" i="6"/>
  <c r="AA25" i="6" s="1"/>
  <c r="Z24" i="6"/>
  <c r="AA24" i="6" s="1"/>
  <c r="Z23" i="6"/>
  <c r="AA23" i="6" s="1"/>
  <c r="Z22" i="6"/>
  <c r="AA22" i="6" s="1"/>
  <c r="Z21" i="6"/>
  <c r="AA21" i="6" s="1"/>
  <c r="Z20" i="6"/>
  <c r="AA20" i="6" s="1"/>
  <c r="Z19" i="6"/>
  <c r="AA19" i="6" s="1"/>
  <c r="Z18" i="6"/>
  <c r="AA18" i="6" s="1"/>
  <c r="Z17" i="6"/>
  <c r="AA17" i="6" s="1"/>
  <c r="Z16" i="6"/>
  <c r="AA16" i="6" s="1"/>
  <c r="Z15" i="6"/>
  <c r="AA15" i="6" s="1"/>
  <c r="Z11" i="6"/>
  <c r="AA11" i="6" s="1"/>
  <c r="Z12" i="6"/>
  <c r="AA12" i="6" s="1"/>
  <c r="Z13" i="6"/>
  <c r="AA13" i="6" s="1"/>
  <c r="Z14" i="6"/>
  <c r="AA14" i="6" s="1"/>
  <c r="Z10" i="6"/>
  <c r="AA10" i="6" s="1"/>
  <c r="Z9" i="6"/>
  <c r="AA9" i="6" s="1"/>
  <c r="Z8" i="6"/>
  <c r="AA8" i="6" s="1"/>
  <c r="Z7" i="6"/>
  <c r="AA7" i="6" s="1"/>
  <c r="Z6" i="6"/>
  <c r="AA6" i="6" s="1"/>
  <c r="Z5" i="6"/>
  <c r="AA5" i="6" s="1"/>
  <c r="Z4" i="6"/>
  <c r="AA4" i="6" s="1"/>
  <c r="Z3" i="6"/>
  <c r="AA3" i="6" s="1"/>
  <c r="Z2" i="6"/>
  <c r="AA2" i="6" s="1"/>
  <c r="Z47" i="6"/>
  <c r="AA47" i="6" s="1"/>
  <c r="Z51" i="6"/>
  <c r="AA51" i="6" s="1"/>
  <c r="Z33" i="6"/>
  <c r="AA33" i="6" s="1"/>
  <c r="Z42" i="6"/>
  <c r="AA42" i="6" s="1"/>
  <c r="Z39" i="6"/>
  <c r="AA39" i="6" s="1"/>
  <c r="Z38" i="6"/>
  <c r="AA38" i="6" s="1"/>
  <c r="Z44" i="6"/>
  <c r="AA44" i="6" s="1"/>
  <c r="Z48" i="6"/>
  <c r="AA48" i="6" s="1"/>
  <c r="Z41" i="6"/>
  <c r="AA41" i="6" s="1"/>
  <c r="Z40" i="6"/>
  <c r="AA40" i="6" s="1"/>
  <c r="Z34" i="6"/>
  <c r="AA34" i="6" s="1"/>
  <c r="Z46" i="6"/>
  <c r="AA46" i="6" s="1"/>
  <c r="Z50" i="6"/>
  <c r="AA50" i="6" s="1"/>
  <c r="Z52" i="6"/>
  <c r="AA52" i="6" s="1"/>
  <c r="Z54" i="6"/>
  <c r="AA54" i="6" s="1"/>
  <c r="Z55" i="6"/>
  <c r="AA55" i="6" s="1"/>
  <c r="Z99" i="6"/>
  <c r="AA99" i="6" s="1"/>
  <c r="Z92" i="6"/>
  <c r="AA92" i="6" s="1"/>
  <c r="Z94" i="6"/>
  <c r="AA94" i="6" s="1"/>
  <c r="Z101" i="6"/>
  <c r="AA101" i="6" s="1"/>
  <c r="Z96" i="6"/>
  <c r="AA96" i="6" s="1"/>
  <c r="Z49" i="6"/>
  <c r="AA49" i="6" s="1"/>
  <c r="Z56" i="6"/>
  <c r="AA56" i="6" s="1"/>
  <c r="Z102" i="6"/>
  <c r="AA102" i="6" s="1"/>
  <c r="Z82" i="6"/>
  <c r="AA82" i="6" s="1"/>
  <c r="Z98" i="6"/>
  <c r="AA98" i="6" s="1"/>
  <c r="Z113" i="6"/>
  <c r="AA113" i="6" s="1"/>
  <c r="Z84" i="6"/>
  <c r="AA84" i="6" s="1"/>
  <c r="Z86" i="6"/>
  <c r="AA86" i="6" s="1"/>
  <c r="Z88" i="6"/>
  <c r="AA88" i="6" s="1"/>
  <c r="Z90" i="6"/>
  <c r="AA90" i="6" s="1"/>
  <c r="Z100" i="6"/>
  <c r="AA100" i="6" s="1"/>
  <c r="Z104" i="6"/>
  <c r="AA104" i="6" s="1"/>
  <c r="Z108" i="6"/>
  <c r="AA108" i="6" s="1"/>
  <c r="Z112" i="6"/>
  <c r="AA112" i="6" s="1"/>
  <c r="Z103" i="6"/>
  <c r="AA103" i="6" s="1"/>
  <c r="Z45" i="6"/>
  <c r="AA45" i="6" s="1"/>
  <c r="Z53" i="6"/>
  <c r="AA53" i="6" s="1"/>
  <c r="Z57" i="6"/>
  <c r="AA57" i="6" s="1"/>
  <c r="Z110" i="6"/>
  <c r="AA110" i="6" s="1"/>
  <c r="Z95" i="6"/>
  <c r="AA95" i="6" s="1"/>
  <c r="Z109" i="6"/>
  <c r="AA109" i="6" s="1"/>
  <c r="Z97" i="6"/>
  <c r="AA97" i="6" s="1"/>
  <c r="Z107" i="6"/>
  <c r="AA107" i="6" s="1"/>
  <c r="Z43" i="6"/>
  <c r="AA43" i="6" s="1"/>
  <c r="Z106" i="6"/>
  <c r="AA106" i="6" s="1"/>
  <c r="Z93" i="6"/>
  <c r="AA93" i="6" s="1"/>
  <c r="Z105" i="6"/>
  <c r="AA105" i="6" s="1"/>
  <c r="Z83" i="6"/>
  <c r="AA83" i="6" s="1"/>
  <c r="Z85" i="6"/>
  <c r="AA85" i="6" s="1"/>
  <c r="Z87" i="6"/>
  <c r="AA87" i="6" s="1"/>
  <c r="Z89" i="6"/>
  <c r="AA89" i="6" s="1"/>
  <c r="Z91" i="6"/>
  <c r="AA91" i="6" s="1"/>
  <c r="Z111" i="6"/>
  <c r="AA111" i="6" s="1"/>
  <c r="X1" i="5"/>
  <c r="Z96" i="5" l="1"/>
  <c r="AA96" i="5" s="1"/>
  <c r="Z97" i="5"/>
  <c r="AA97" i="5" s="1"/>
  <c r="Z95" i="5"/>
  <c r="AA95" i="5" s="1"/>
  <c r="Z98" i="5"/>
  <c r="AA98" i="5" s="1"/>
  <c r="Z71" i="5"/>
  <c r="AA71" i="5" s="1"/>
  <c r="Z70" i="5"/>
  <c r="AA70" i="5" s="1"/>
  <c r="Z69" i="5"/>
  <c r="AA69" i="5" s="1"/>
  <c r="Z68" i="5"/>
  <c r="AA68" i="5" s="1"/>
  <c r="Z67" i="5"/>
  <c r="AA67" i="5" s="1"/>
  <c r="Z66" i="5"/>
  <c r="AA66" i="5" s="1"/>
  <c r="Z65" i="5"/>
  <c r="AA65" i="5" s="1"/>
  <c r="Z64" i="5"/>
  <c r="AA64" i="5" s="1"/>
  <c r="Z63" i="5"/>
  <c r="AA63" i="5" s="1"/>
  <c r="Z62" i="5"/>
  <c r="AA62" i="5" s="1"/>
  <c r="Z61" i="5"/>
  <c r="AA61" i="5" s="1"/>
  <c r="Z94" i="5"/>
  <c r="AA94" i="5" s="1"/>
  <c r="Z59" i="5"/>
  <c r="AA59" i="5" s="1"/>
  <c r="Z58" i="5"/>
  <c r="AA58" i="5" s="1"/>
  <c r="Z57" i="5"/>
  <c r="AA57" i="5" s="1"/>
  <c r="Z56" i="5"/>
  <c r="AA56" i="5" s="1"/>
  <c r="Z36" i="5"/>
  <c r="AA36" i="5" s="1"/>
  <c r="Z32" i="5"/>
  <c r="AA32" i="5" s="1"/>
  <c r="Z31" i="5"/>
  <c r="AA31" i="5" s="1"/>
  <c r="Z60" i="5"/>
  <c r="AA60" i="5" s="1"/>
  <c r="Z33" i="5"/>
  <c r="AA33" i="5" s="1"/>
  <c r="Z34" i="5"/>
  <c r="AA34" i="5" s="1"/>
  <c r="Z30" i="5"/>
  <c r="AA30" i="5" s="1"/>
  <c r="Z35" i="5"/>
  <c r="AA35" i="5" s="1"/>
  <c r="Z38" i="5"/>
  <c r="AA38" i="5" s="1"/>
  <c r="Z81" i="5"/>
  <c r="AA81" i="5" s="1"/>
  <c r="Z42" i="5"/>
  <c r="AA42" i="5" s="1"/>
  <c r="Z50" i="5"/>
  <c r="AA50" i="5" s="1"/>
  <c r="Z77" i="5"/>
  <c r="AA77" i="5" s="1"/>
  <c r="Z44" i="5"/>
  <c r="AA44" i="5" s="1"/>
  <c r="Z52" i="5"/>
  <c r="AA52" i="5" s="1"/>
  <c r="Z41" i="5"/>
  <c r="AA41" i="5" s="1"/>
  <c r="Z45" i="5"/>
  <c r="AA45" i="5" s="1"/>
  <c r="Z73" i="5"/>
  <c r="AA73" i="5" s="1"/>
  <c r="Z46" i="5"/>
  <c r="AA46" i="5" s="1"/>
  <c r="Z54" i="5"/>
  <c r="AA54" i="5" s="1"/>
  <c r="Z37" i="5"/>
  <c r="AA37" i="5" s="1"/>
  <c r="Z40" i="5"/>
  <c r="AA40" i="5" s="1"/>
  <c r="Z48" i="5"/>
  <c r="AA48" i="5" s="1"/>
  <c r="Z39" i="5"/>
  <c r="AA39" i="5" s="1"/>
  <c r="Z43" i="5"/>
  <c r="AA43" i="5" s="1"/>
  <c r="Z47" i="5"/>
  <c r="AA47" i="5" s="1"/>
  <c r="Z51" i="5"/>
  <c r="AA51" i="5" s="1"/>
  <c r="Z55" i="5"/>
  <c r="AA55" i="5" s="1"/>
  <c r="Z79" i="5"/>
  <c r="AA79" i="5" s="1"/>
  <c r="Z72" i="5"/>
  <c r="AA72" i="5" s="1"/>
  <c r="Z76" i="5"/>
  <c r="AA76" i="5" s="1"/>
  <c r="Z89" i="5"/>
  <c r="AA89" i="5" s="1"/>
  <c r="Z110" i="5"/>
  <c r="AA110" i="5" s="1"/>
  <c r="Z109" i="5"/>
  <c r="AA109" i="5" s="1"/>
  <c r="Z99" i="5"/>
  <c r="AA99" i="5" s="1"/>
  <c r="Z49" i="5"/>
  <c r="AA49" i="5" s="1"/>
  <c r="Z78" i="5"/>
  <c r="AA78" i="5" s="1"/>
  <c r="Z91" i="5"/>
  <c r="AA91" i="5" s="1"/>
  <c r="Z93" i="5"/>
  <c r="AA93" i="5" s="1"/>
  <c r="Z105" i="5"/>
  <c r="AA105" i="5" s="1"/>
  <c r="Z102" i="5"/>
  <c r="AA102" i="5" s="1"/>
  <c r="Z53" i="5"/>
  <c r="AA53" i="5" s="1"/>
  <c r="Z88" i="5"/>
  <c r="AA88" i="5" s="1"/>
  <c r="Z90" i="5"/>
  <c r="AA90" i="5" s="1"/>
  <c r="Z92" i="5"/>
  <c r="AA92" i="5" s="1"/>
  <c r="Z75" i="5"/>
  <c r="AA75" i="5" s="1"/>
  <c r="Z83" i="5"/>
  <c r="AA83" i="5" s="1"/>
  <c r="Z80" i="5"/>
  <c r="AA80" i="5" s="1"/>
  <c r="Z85" i="5"/>
  <c r="AA85" i="5" s="1"/>
  <c r="Z108" i="5"/>
  <c r="AA108" i="5" s="1"/>
  <c r="Z112" i="5"/>
  <c r="AA112" i="5" s="1"/>
  <c r="Z103" i="5"/>
  <c r="AA103" i="5" s="1"/>
  <c r="Z107" i="5"/>
  <c r="AA107" i="5" s="1"/>
  <c r="Z104" i="5"/>
  <c r="AA104" i="5" s="1"/>
  <c r="Z100" i="5"/>
  <c r="AA100" i="5" s="1"/>
  <c r="Z84" i="5"/>
  <c r="AA84" i="5" s="1"/>
  <c r="Z86" i="5"/>
  <c r="AA86" i="5" s="1"/>
  <c r="Z74" i="5"/>
  <c r="AA74" i="5" s="1"/>
  <c r="Z82" i="5"/>
  <c r="AA82" i="5" s="1"/>
  <c r="Z87" i="5"/>
  <c r="AA87" i="5" s="1"/>
  <c r="Z101" i="5"/>
  <c r="AA101" i="5" s="1"/>
  <c r="Z113" i="5"/>
  <c r="AA113" i="5" s="1"/>
  <c r="Z111" i="5"/>
  <c r="AA111" i="5" s="1"/>
  <c r="Z106" i="5"/>
  <c r="AA106" i="5" s="1"/>
  <c r="Z2" i="5"/>
  <c r="AA2" i="5" s="1"/>
  <c r="Z22" i="5" l="1"/>
  <c r="AA22" i="5" s="1"/>
  <c r="Z24" i="5"/>
  <c r="AA24" i="5" s="1"/>
  <c r="Z17" i="5"/>
  <c r="AA17" i="5" s="1"/>
  <c r="Z14" i="5"/>
  <c r="AA14" i="5" s="1"/>
  <c r="Z15" i="5"/>
  <c r="AA15" i="5" s="1"/>
  <c r="Z10" i="5"/>
  <c r="AA10" i="5" s="1"/>
  <c r="Z26" i="5"/>
  <c r="AA26" i="5" s="1"/>
  <c r="Z23" i="5"/>
  <c r="AA23" i="5" s="1"/>
  <c r="Z20" i="5"/>
  <c r="AA20" i="5" s="1"/>
  <c r="Z25" i="5"/>
  <c r="AA25" i="5" s="1"/>
  <c r="Z29" i="5"/>
  <c r="AA29" i="5" s="1"/>
  <c r="Z21" i="5"/>
  <c r="AA21" i="5" s="1"/>
  <c r="Z13" i="5"/>
  <c r="AA13" i="5" s="1"/>
  <c r="Z7" i="5"/>
  <c r="AA7" i="5" s="1"/>
  <c r="Z4" i="5"/>
  <c r="AA4" i="5" s="1"/>
  <c r="Z5" i="5"/>
  <c r="AA5" i="5" s="1"/>
  <c r="Z27" i="5"/>
  <c r="AA27" i="5" s="1"/>
  <c r="Z8" i="5"/>
  <c r="AA8" i="5" s="1"/>
  <c r="Z9" i="5"/>
  <c r="AA9" i="5" s="1"/>
  <c r="Z18" i="5"/>
  <c r="AA18" i="5" s="1"/>
  <c r="Z19" i="5"/>
  <c r="AA19" i="5" s="1"/>
  <c r="Z11" i="5"/>
  <c r="AA11" i="5" s="1"/>
  <c r="Z16" i="5"/>
  <c r="AA16" i="5" s="1"/>
  <c r="Z12" i="5"/>
  <c r="AA12" i="5" s="1"/>
  <c r="Z28" i="5"/>
  <c r="AA28" i="5" s="1"/>
  <c r="Z6" i="5"/>
  <c r="AA6" i="5" s="1"/>
  <c r="Z3" i="5"/>
  <c r="AA3" i="5" s="1"/>
</calcChain>
</file>

<file path=xl/sharedStrings.xml><?xml version="1.0" encoding="utf-8"?>
<sst xmlns="http://schemas.openxmlformats.org/spreadsheetml/2006/main" count="349" uniqueCount="7">
  <si>
    <t>summer</t>
  </si>
  <si>
    <t>spring</t>
  </si>
  <si>
    <t>fall</t>
  </si>
  <si>
    <t>winter</t>
  </si>
  <si>
    <t>Max</t>
  </si>
  <si>
    <t>600 + (255 - seasonColor)</t>
  </si>
  <si>
    <t>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</si>
</sst>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Light!$C$1:$C$455</c:f>
              <c:numCache>
                <c:formatCode>General</c:formatCode>
                <c:ptCount val="455"/>
                <c:pt idx="0">
                  <c:v>0</c:v>
                </c:pt>
                <c:pt idx="1">
                  <c:v>131</c:v>
                </c:pt>
                <c:pt idx="2">
                  <c:v>134</c:v>
                </c:pt>
                <c:pt idx="3">
                  <c:v>137</c:v>
                </c:pt>
                <c:pt idx="4">
                  <c:v>140</c:v>
                </c:pt>
                <c:pt idx="5">
                  <c:v>143</c:v>
                </c:pt>
                <c:pt idx="6">
                  <c:v>146</c:v>
                </c:pt>
                <c:pt idx="7">
                  <c:v>149</c:v>
                </c:pt>
                <c:pt idx="8">
                  <c:v>152</c:v>
                </c:pt>
                <c:pt idx="9">
                  <c:v>155</c:v>
                </c:pt>
                <c:pt idx="10">
                  <c:v>158</c:v>
                </c:pt>
                <c:pt idx="11">
                  <c:v>161</c:v>
                </c:pt>
                <c:pt idx="12">
                  <c:v>164</c:v>
                </c:pt>
                <c:pt idx="13">
                  <c:v>167</c:v>
                </c:pt>
                <c:pt idx="14">
                  <c:v>170</c:v>
                </c:pt>
                <c:pt idx="15">
                  <c:v>173</c:v>
                </c:pt>
                <c:pt idx="16">
                  <c:v>176</c:v>
                </c:pt>
                <c:pt idx="17">
                  <c:v>179</c:v>
                </c:pt>
                <c:pt idx="18">
                  <c:v>182</c:v>
                </c:pt>
                <c:pt idx="19">
                  <c:v>185</c:v>
                </c:pt>
                <c:pt idx="20">
                  <c:v>188</c:v>
                </c:pt>
                <c:pt idx="21">
                  <c:v>191</c:v>
                </c:pt>
                <c:pt idx="22">
                  <c:v>194</c:v>
                </c:pt>
                <c:pt idx="23">
                  <c:v>197</c:v>
                </c:pt>
                <c:pt idx="24">
                  <c:v>200</c:v>
                </c:pt>
                <c:pt idx="25">
                  <c:v>203</c:v>
                </c:pt>
                <c:pt idx="26">
                  <c:v>206</c:v>
                </c:pt>
                <c:pt idx="27">
                  <c:v>209</c:v>
                </c:pt>
                <c:pt idx="28">
                  <c:v>212</c:v>
                </c:pt>
                <c:pt idx="29">
                  <c:v>241</c:v>
                </c:pt>
                <c:pt idx="30">
                  <c:v>218</c:v>
                </c:pt>
                <c:pt idx="31">
                  <c:v>221</c:v>
                </c:pt>
                <c:pt idx="32">
                  <c:v>224</c:v>
                </c:pt>
                <c:pt idx="33">
                  <c:v>227</c:v>
                </c:pt>
                <c:pt idx="34">
                  <c:v>230</c:v>
                </c:pt>
                <c:pt idx="35">
                  <c:v>233</c:v>
                </c:pt>
                <c:pt idx="36">
                  <c:v>236</c:v>
                </c:pt>
                <c:pt idx="37">
                  <c:v>239</c:v>
                </c:pt>
                <c:pt idx="38">
                  <c:v>242</c:v>
                </c:pt>
                <c:pt idx="39">
                  <c:v>245</c:v>
                </c:pt>
                <c:pt idx="40">
                  <c:v>248</c:v>
                </c:pt>
                <c:pt idx="41">
                  <c:v>251</c:v>
                </c:pt>
                <c:pt idx="42">
                  <c:v>254</c:v>
                </c:pt>
                <c:pt idx="43">
                  <c:v>251</c:v>
                </c:pt>
                <c:pt idx="44">
                  <c:v>248</c:v>
                </c:pt>
                <c:pt idx="45">
                  <c:v>245</c:v>
                </c:pt>
                <c:pt idx="46">
                  <c:v>242</c:v>
                </c:pt>
                <c:pt idx="47">
                  <c:v>239</c:v>
                </c:pt>
                <c:pt idx="48">
                  <c:v>236</c:v>
                </c:pt>
                <c:pt idx="49">
                  <c:v>233</c:v>
                </c:pt>
                <c:pt idx="50">
                  <c:v>230</c:v>
                </c:pt>
                <c:pt idx="51">
                  <c:v>227</c:v>
                </c:pt>
                <c:pt idx="52">
                  <c:v>224</c:v>
                </c:pt>
                <c:pt idx="53">
                  <c:v>221</c:v>
                </c:pt>
                <c:pt idx="54">
                  <c:v>218</c:v>
                </c:pt>
                <c:pt idx="55">
                  <c:v>215</c:v>
                </c:pt>
                <c:pt idx="56">
                  <c:v>212</c:v>
                </c:pt>
                <c:pt idx="57">
                  <c:v>212</c:v>
                </c:pt>
                <c:pt idx="58">
                  <c:v>209</c:v>
                </c:pt>
                <c:pt idx="59">
                  <c:v>206</c:v>
                </c:pt>
                <c:pt idx="60">
                  <c:v>203</c:v>
                </c:pt>
                <c:pt idx="61">
                  <c:v>200</c:v>
                </c:pt>
                <c:pt idx="62">
                  <c:v>197</c:v>
                </c:pt>
                <c:pt idx="63">
                  <c:v>194</c:v>
                </c:pt>
                <c:pt idx="64">
                  <c:v>191</c:v>
                </c:pt>
                <c:pt idx="65">
                  <c:v>188</c:v>
                </c:pt>
                <c:pt idx="66">
                  <c:v>185</c:v>
                </c:pt>
                <c:pt idx="67">
                  <c:v>182</c:v>
                </c:pt>
                <c:pt idx="68">
                  <c:v>179</c:v>
                </c:pt>
                <c:pt idx="69">
                  <c:v>176</c:v>
                </c:pt>
                <c:pt idx="70">
                  <c:v>173</c:v>
                </c:pt>
                <c:pt idx="71">
                  <c:v>170</c:v>
                </c:pt>
                <c:pt idx="72">
                  <c:v>167</c:v>
                </c:pt>
                <c:pt idx="73">
                  <c:v>164</c:v>
                </c:pt>
                <c:pt idx="74">
                  <c:v>161</c:v>
                </c:pt>
                <c:pt idx="75">
                  <c:v>158</c:v>
                </c:pt>
                <c:pt idx="76">
                  <c:v>155</c:v>
                </c:pt>
                <c:pt idx="77">
                  <c:v>152</c:v>
                </c:pt>
                <c:pt idx="78">
                  <c:v>149</c:v>
                </c:pt>
                <c:pt idx="79">
                  <c:v>146</c:v>
                </c:pt>
                <c:pt idx="80">
                  <c:v>143</c:v>
                </c:pt>
                <c:pt idx="81">
                  <c:v>140</c:v>
                </c:pt>
                <c:pt idx="82">
                  <c:v>137</c:v>
                </c:pt>
                <c:pt idx="83">
                  <c:v>134</c:v>
                </c:pt>
                <c:pt idx="84">
                  <c:v>131</c:v>
                </c:pt>
                <c:pt idx="85">
                  <c:v>128</c:v>
                </c:pt>
                <c:pt idx="86">
                  <c:v>125</c:v>
                </c:pt>
                <c:pt idx="87">
                  <c:v>122</c:v>
                </c:pt>
                <c:pt idx="88">
                  <c:v>119</c:v>
                </c:pt>
                <c:pt idx="89">
                  <c:v>116</c:v>
                </c:pt>
                <c:pt idx="90">
                  <c:v>113</c:v>
                </c:pt>
                <c:pt idx="91">
                  <c:v>110</c:v>
                </c:pt>
                <c:pt idx="92">
                  <c:v>107</c:v>
                </c:pt>
                <c:pt idx="93">
                  <c:v>104</c:v>
                </c:pt>
                <c:pt idx="94">
                  <c:v>101</c:v>
                </c:pt>
                <c:pt idx="95">
                  <c:v>98</c:v>
                </c:pt>
                <c:pt idx="96">
                  <c:v>95</c:v>
                </c:pt>
                <c:pt idx="97">
                  <c:v>92</c:v>
                </c:pt>
                <c:pt idx="98">
                  <c:v>89</c:v>
                </c:pt>
                <c:pt idx="99">
                  <c:v>92</c:v>
                </c:pt>
                <c:pt idx="100">
                  <c:v>95</c:v>
                </c:pt>
                <c:pt idx="101">
                  <c:v>98</c:v>
                </c:pt>
                <c:pt idx="102">
                  <c:v>101</c:v>
                </c:pt>
                <c:pt idx="103">
                  <c:v>104</c:v>
                </c:pt>
                <c:pt idx="104">
                  <c:v>107</c:v>
                </c:pt>
                <c:pt idx="105">
                  <c:v>110</c:v>
                </c:pt>
                <c:pt idx="106">
                  <c:v>113</c:v>
                </c:pt>
                <c:pt idx="107">
                  <c:v>116</c:v>
                </c:pt>
                <c:pt idx="108">
                  <c:v>119</c:v>
                </c:pt>
                <c:pt idx="109">
                  <c:v>122</c:v>
                </c:pt>
                <c:pt idx="110">
                  <c:v>125</c:v>
                </c:pt>
                <c:pt idx="111">
                  <c:v>128</c:v>
                </c:pt>
                <c:pt idx="112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1-4986-8B3F-4BD409A31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896800"/>
        <c:axId val="1499777280"/>
      </c:lineChart>
      <c:catAx>
        <c:axId val="200389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777280"/>
        <c:crosses val="autoZero"/>
        <c:auto val="1"/>
        <c:lblAlgn val="ctr"/>
        <c:lblOffset val="100"/>
        <c:noMultiLvlLbl val="0"/>
      </c:catAx>
      <c:valAx>
        <c:axId val="14997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9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AddBlue!$C$1:$C$455</c:f>
              <c:numCache>
                <c:formatCode>General</c:formatCode>
                <c:ptCount val="455"/>
                <c:pt idx="0">
                  <c:v>0</c:v>
                </c:pt>
                <c:pt idx="1">
                  <c:v>212</c:v>
                </c:pt>
                <c:pt idx="2">
                  <c:v>209</c:v>
                </c:pt>
                <c:pt idx="3">
                  <c:v>206</c:v>
                </c:pt>
                <c:pt idx="4">
                  <c:v>203</c:v>
                </c:pt>
                <c:pt idx="5">
                  <c:v>200</c:v>
                </c:pt>
                <c:pt idx="6">
                  <c:v>197</c:v>
                </c:pt>
                <c:pt idx="7">
                  <c:v>194</c:v>
                </c:pt>
                <c:pt idx="8">
                  <c:v>191</c:v>
                </c:pt>
                <c:pt idx="9">
                  <c:v>188</c:v>
                </c:pt>
                <c:pt idx="10">
                  <c:v>185</c:v>
                </c:pt>
                <c:pt idx="11">
                  <c:v>182</c:v>
                </c:pt>
                <c:pt idx="12">
                  <c:v>179</c:v>
                </c:pt>
                <c:pt idx="13">
                  <c:v>176</c:v>
                </c:pt>
                <c:pt idx="14">
                  <c:v>173</c:v>
                </c:pt>
                <c:pt idx="15">
                  <c:v>170</c:v>
                </c:pt>
                <c:pt idx="16">
                  <c:v>167</c:v>
                </c:pt>
                <c:pt idx="17">
                  <c:v>164</c:v>
                </c:pt>
                <c:pt idx="18">
                  <c:v>161</c:v>
                </c:pt>
                <c:pt idx="19">
                  <c:v>158</c:v>
                </c:pt>
                <c:pt idx="20">
                  <c:v>155</c:v>
                </c:pt>
                <c:pt idx="21">
                  <c:v>152</c:v>
                </c:pt>
                <c:pt idx="22">
                  <c:v>149</c:v>
                </c:pt>
                <c:pt idx="23">
                  <c:v>146</c:v>
                </c:pt>
                <c:pt idx="24">
                  <c:v>143</c:v>
                </c:pt>
                <c:pt idx="25">
                  <c:v>140</c:v>
                </c:pt>
                <c:pt idx="26">
                  <c:v>137</c:v>
                </c:pt>
                <c:pt idx="27">
                  <c:v>134</c:v>
                </c:pt>
                <c:pt idx="28">
                  <c:v>131</c:v>
                </c:pt>
                <c:pt idx="29">
                  <c:v>128</c:v>
                </c:pt>
                <c:pt idx="30">
                  <c:v>125</c:v>
                </c:pt>
                <c:pt idx="31">
                  <c:v>122</c:v>
                </c:pt>
                <c:pt idx="32">
                  <c:v>119</c:v>
                </c:pt>
                <c:pt idx="33">
                  <c:v>116</c:v>
                </c:pt>
                <c:pt idx="34">
                  <c:v>113</c:v>
                </c:pt>
                <c:pt idx="35">
                  <c:v>110</c:v>
                </c:pt>
                <c:pt idx="36">
                  <c:v>107</c:v>
                </c:pt>
                <c:pt idx="37">
                  <c:v>104</c:v>
                </c:pt>
                <c:pt idx="38">
                  <c:v>101</c:v>
                </c:pt>
                <c:pt idx="39">
                  <c:v>98</c:v>
                </c:pt>
                <c:pt idx="40">
                  <c:v>95</c:v>
                </c:pt>
                <c:pt idx="41">
                  <c:v>92</c:v>
                </c:pt>
                <c:pt idx="42">
                  <c:v>89</c:v>
                </c:pt>
                <c:pt idx="43">
                  <c:v>92</c:v>
                </c:pt>
                <c:pt idx="44">
                  <c:v>95</c:v>
                </c:pt>
                <c:pt idx="45">
                  <c:v>98</c:v>
                </c:pt>
                <c:pt idx="46">
                  <c:v>101</c:v>
                </c:pt>
                <c:pt idx="47">
                  <c:v>104</c:v>
                </c:pt>
                <c:pt idx="48">
                  <c:v>107</c:v>
                </c:pt>
                <c:pt idx="49">
                  <c:v>110</c:v>
                </c:pt>
                <c:pt idx="50">
                  <c:v>113</c:v>
                </c:pt>
                <c:pt idx="51">
                  <c:v>116</c:v>
                </c:pt>
                <c:pt idx="52">
                  <c:v>119</c:v>
                </c:pt>
                <c:pt idx="53">
                  <c:v>122</c:v>
                </c:pt>
                <c:pt idx="54">
                  <c:v>125</c:v>
                </c:pt>
                <c:pt idx="55">
                  <c:v>128</c:v>
                </c:pt>
                <c:pt idx="56">
                  <c:v>131</c:v>
                </c:pt>
                <c:pt idx="57">
                  <c:v>131</c:v>
                </c:pt>
                <c:pt idx="58">
                  <c:v>134</c:v>
                </c:pt>
                <c:pt idx="59">
                  <c:v>137</c:v>
                </c:pt>
                <c:pt idx="60">
                  <c:v>140</c:v>
                </c:pt>
                <c:pt idx="61">
                  <c:v>143</c:v>
                </c:pt>
                <c:pt idx="62">
                  <c:v>146</c:v>
                </c:pt>
                <c:pt idx="63">
                  <c:v>149</c:v>
                </c:pt>
                <c:pt idx="64">
                  <c:v>152</c:v>
                </c:pt>
                <c:pt idx="65">
                  <c:v>155</c:v>
                </c:pt>
                <c:pt idx="66">
                  <c:v>158</c:v>
                </c:pt>
                <c:pt idx="67">
                  <c:v>161</c:v>
                </c:pt>
                <c:pt idx="68">
                  <c:v>164</c:v>
                </c:pt>
                <c:pt idx="69">
                  <c:v>167</c:v>
                </c:pt>
                <c:pt idx="70">
                  <c:v>170</c:v>
                </c:pt>
                <c:pt idx="71">
                  <c:v>173</c:v>
                </c:pt>
                <c:pt idx="72">
                  <c:v>176</c:v>
                </c:pt>
                <c:pt idx="73">
                  <c:v>179</c:v>
                </c:pt>
                <c:pt idx="74">
                  <c:v>182</c:v>
                </c:pt>
                <c:pt idx="75">
                  <c:v>185</c:v>
                </c:pt>
                <c:pt idx="76">
                  <c:v>188</c:v>
                </c:pt>
                <c:pt idx="77">
                  <c:v>191</c:v>
                </c:pt>
                <c:pt idx="78">
                  <c:v>194</c:v>
                </c:pt>
                <c:pt idx="79">
                  <c:v>197</c:v>
                </c:pt>
                <c:pt idx="80">
                  <c:v>200</c:v>
                </c:pt>
                <c:pt idx="81">
                  <c:v>203</c:v>
                </c:pt>
                <c:pt idx="82">
                  <c:v>206</c:v>
                </c:pt>
                <c:pt idx="83">
                  <c:v>209</c:v>
                </c:pt>
                <c:pt idx="84">
                  <c:v>212</c:v>
                </c:pt>
                <c:pt idx="85">
                  <c:v>241</c:v>
                </c:pt>
                <c:pt idx="86">
                  <c:v>218</c:v>
                </c:pt>
                <c:pt idx="87">
                  <c:v>221</c:v>
                </c:pt>
                <c:pt idx="88">
                  <c:v>224</c:v>
                </c:pt>
                <c:pt idx="89">
                  <c:v>227</c:v>
                </c:pt>
                <c:pt idx="90">
                  <c:v>230</c:v>
                </c:pt>
                <c:pt idx="91">
                  <c:v>233</c:v>
                </c:pt>
                <c:pt idx="92">
                  <c:v>236</c:v>
                </c:pt>
                <c:pt idx="93">
                  <c:v>239</c:v>
                </c:pt>
                <c:pt idx="94">
                  <c:v>242</c:v>
                </c:pt>
                <c:pt idx="95">
                  <c:v>245</c:v>
                </c:pt>
                <c:pt idx="96">
                  <c:v>248</c:v>
                </c:pt>
                <c:pt idx="97">
                  <c:v>251</c:v>
                </c:pt>
                <c:pt idx="98">
                  <c:v>254</c:v>
                </c:pt>
                <c:pt idx="99">
                  <c:v>251</c:v>
                </c:pt>
                <c:pt idx="100">
                  <c:v>248</c:v>
                </c:pt>
                <c:pt idx="101">
                  <c:v>245</c:v>
                </c:pt>
                <c:pt idx="102">
                  <c:v>242</c:v>
                </c:pt>
                <c:pt idx="103">
                  <c:v>239</c:v>
                </c:pt>
                <c:pt idx="104">
                  <c:v>236</c:v>
                </c:pt>
                <c:pt idx="105">
                  <c:v>233</c:v>
                </c:pt>
                <c:pt idx="106">
                  <c:v>230</c:v>
                </c:pt>
                <c:pt idx="107">
                  <c:v>227</c:v>
                </c:pt>
                <c:pt idx="108">
                  <c:v>224</c:v>
                </c:pt>
                <c:pt idx="109">
                  <c:v>221</c:v>
                </c:pt>
                <c:pt idx="110">
                  <c:v>218</c:v>
                </c:pt>
                <c:pt idx="111">
                  <c:v>215</c:v>
                </c:pt>
                <c:pt idx="112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C-4F85-9654-7B885BEA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896800"/>
        <c:axId val="1499777280"/>
      </c:lineChart>
      <c:catAx>
        <c:axId val="200389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777280"/>
        <c:crosses val="autoZero"/>
        <c:auto val="1"/>
        <c:lblAlgn val="ctr"/>
        <c:lblOffset val="100"/>
        <c:noMultiLvlLbl val="0"/>
      </c:catAx>
      <c:valAx>
        <c:axId val="14997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9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AddRed!$C$1:$C$455</c:f>
              <c:numCache>
                <c:formatCode>General</c:formatCode>
                <c:ptCount val="455"/>
                <c:pt idx="0">
                  <c:v>0</c:v>
                </c:pt>
                <c:pt idx="1">
                  <c:v>131</c:v>
                </c:pt>
                <c:pt idx="2">
                  <c:v>134</c:v>
                </c:pt>
                <c:pt idx="3">
                  <c:v>137</c:v>
                </c:pt>
                <c:pt idx="4">
                  <c:v>140</c:v>
                </c:pt>
                <c:pt idx="5">
                  <c:v>143</c:v>
                </c:pt>
                <c:pt idx="6">
                  <c:v>146</c:v>
                </c:pt>
                <c:pt idx="7">
                  <c:v>149</c:v>
                </c:pt>
                <c:pt idx="8">
                  <c:v>152</c:v>
                </c:pt>
                <c:pt idx="9">
                  <c:v>155</c:v>
                </c:pt>
                <c:pt idx="10">
                  <c:v>158</c:v>
                </c:pt>
                <c:pt idx="11">
                  <c:v>161</c:v>
                </c:pt>
                <c:pt idx="12">
                  <c:v>164</c:v>
                </c:pt>
                <c:pt idx="13">
                  <c:v>167</c:v>
                </c:pt>
                <c:pt idx="14">
                  <c:v>170</c:v>
                </c:pt>
                <c:pt idx="15">
                  <c:v>173</c:v>
                </c:pt>
                <c:pt idx="16">
                  <c:v>176</c:v>
                </c:pt>
                <c:pt idx="17">
                  <c:v>179</c:v>
                </c:pt>
                <c:pt idx="18">
                  <c:v>182</c:v>
                </c:pt>
                <c:pt idx="19">
                  <c:v>185</c:v>
                </c:pt>
                <c:pt idx="20">
                  <c:v>188</c:v>
                </c:pt>
                <c:pt idx="21">
                  <c:v>191</c:v>
                </c:pt>
                <c:pt idx="22">
                  <c:v>194</c:v>
                </c:pt>
                <c:pt idx="23">
                  <c:v>197</c:v>
                </c:pt>
                <c:pt idx="24">
                  <c:v>200</c:v>
                </c:pt>
                <c:pt idx="25">
                  <c:v>203</c:v>
                </c:pt>
                <c:pt idx="26">
                  <c:v>206</c:v>
                </c:pt>
                <c:pt idx="27">
                  <c:v>209</c:v>
                </c:pt>
                <c:pt idx="28">
                  <c:v>212</c:v>
                </c:pt>
                <c:pt idx="29">
                  <c:v>241</c:v>
                </c:pt>
                <c:pt idx="30">
                  <c:v>218</c:v>
                </c:pt>
                <c:pt idx="31">
                  <c:v>221</c:v>
                </c:pt>
                <c:pt idx="32">
                  <c:v>224</c:v>
                </c:pt>
                <c:pt idx="33">
                  <c:v>227</c:v>
                </c:pt>
                <c:pt idx="34">
                  <c:v>230</c:v>
                </c:pt>
                <c:pt idx="35">
                  <c:v>233</c:v>
                </c:pt>
                <c:pt idx="36">
                  <c:v>236</c:v>
                </c:pt>
                <c:pt idx="37">
                  <c:v>239</c:v>
                </c:pt>
                <c:pt idx="38">
                  <c:v>242</c:v>
                </c:pt>
                <c:pt idx="39">
                  <c:v>245</c:v>
                </c:pt>
                <c:pt idx="40">
                  <c:v>248</c:v>
                </c:pt>
                <c:pt idx="41">
                  <c:v>251</c:v>
                </c:pt>
                <c:pt idx="42">
                  <c:v>254</c:v>
                </c:pt>
                <c:pt idx="43">
                  <c:v>251</c:v>
                </c:pt>
                <c:pt idx="44">
                  <c:v>248</c:v>
                </c:pt>
                <c:pt idx="45">
                  <c:v>245</c:v>
                </c:pt>
                <c:pt idx="46">
                  <c:v>242</c:v>
                </c:pt>
                <c:pt idx="47">
                  <c:v>239</c:v>
                </c:pt>
                <c:pt idx="48">
                  <c:v>236</c:v>
                </c:pt>
                <c:pt idx="49">
                  <c:v>233</c:v>
                </c:pt>
                <c:pt idx="50">
                  <c:v>230</c:v>
                </c:pt>
                <c:pt idx="51">
                  <c:v>227</c:v>
                </c:pt>
                <c:pt idx="52">
                  <c:v>224</c:v>
                </c:pt>
                <c:pt idx="53">
                  <c:v>221</c:v>
                </c:pt>
                <c:pt idx="54">
                  <c:v>218</c:v>
                </c:pt>
                <c:pt idx="55">
                  <c:v>215</c:v>
                </c:pt>
                <c:pt idx="56">
                  <c:v>212</c:v>
                </c:pt>
                <c:pt idx="57">
                  <c:v>212</c:v>
                </c:pt>
                <c:pt idx="58">
                  <c:v>209</c:v>
                </c:pt>
                <c:pt idx="59">
                  <c:v>206</c:v>
                </c:pt>
                <c:pt idx="60">
                  <c:v>203</c:v>
                </c:pt>
                <c:pt idx="61">
                  <c:v>200</c:v>
                </c:pt>
                <c:pt idx="62">
                  <c:v>197</c:v>
                </c:pt>
                <c:pt idx="63">
                  <c:v>194</c:v>
                </c:pt>
                <c:pt idx="64">
                  <c:v>191</c:v>
                </c:pt>
                <c:pt idx="65">
                  <c:v>188</c:v>
                </c:pt>
                <c:pt idx="66">
                  <c:v>185</c:v>
                </c:pt>
                <c:pt idx="67">
                  <c:v>182</c:v>
                </c:pt>
                <c:pt idx="68">
                  <c:v>179</c:v>
                </c:pt>
                <c:pt idx="69">
                  <c:v>176</c:v>
                </c:pt>
                <c:pt idx="70">
                  <c:v>173</c:v>
                </c:pt>
                <c:pt idx="71">
                  <c:v>170</c:v>
                </c:pt>
                <c:pt idx="72">
                  <c:v>167</c:v>
                </c:pt>
                <c:pt idx="73">
                  <c:v>164</c:v>
                </c:pt>
                <c:pt idx="74">
                  <c:v>161</c:v>
                </c:pt>
                <c:pt idx="75">
                  <c:v>158</c:v>
                </c:pt>
                <c:pt idx="76">
                  <c:v>155</c:v>
                </c:pt>
                <c:pt idx="77">
                  <c:v>152</c:v>
                </c:pt>
                <c:pt idx="78">
                  <c:v>149</c:v>
                </c:pt>
                <c:pt idx="79">
                  <c:v>146</c:v>
                </c:pt>
                <c:pt idx="80">
                  <c:v>143</c:v>
                </c:pt>
                <c:pt idx="81">
                  <c:v>140</c:v>
                </c:pt>
                <c:pt idx="82">
                  <c:v>137</c:v>
                </c:pt>
                <c:pt idx="83">
                  <c:v>134</c:v>
                </c:pt>
                <c:pt idx="84">
                  <c:v>131</c:v>
                </c:pt>
                <c:pt idx="85">
                  <c:v>128</c:v>
                </c:pt>
                <c:pt idx="86">
                  <c:v>125</c:v>
                </c:pt>
                <c:pt idx="87">
                  <c:v>122</c:v>
                </c:pt>
                <c:pt idx="88">
                  <c:v>119</c:v>
                </c:pt>
                <c:pt idx="89">
                  <c:v>116</c:v>
                </c:pt>
                <c:pt idx="90">
                  <c:v>113</c:v>
                </c:pt>
                <c:pt idx="91">
                  <c:v>110</c:v>
                </c:pt>
                <c:pt idx="92">
                  <c:v>107</c:v>
                </c:pt>
                <c:pt idx="93">
                  <c:v>104</c:v>
                </c:pt>
                <c:pt idx="94">
                  <c:v>101</c:v>
                </c:pt>
                <c:pt idx="95">
                  <c:v>98</c:v>
                </c:pt>
                <c:pt idx="96">
                  <c:v>95</c:v>
                </c:pt>
                <c:pt idx="97">
                  <c:v>92</c:v>
                </c:pt>
                <c:pt idx="98">
                  <c:v>89</c:v>
                </c:pt>
                <c:pt idx="99">
                  <c:v>92</c:v>
                </c:pt>
                <c:pt idx="100">
                  <c:v>95</c:v>
                </c:pt>
                <c:pt idx="101">
                  <c:v>98</c:v>
                </c:pt>
                <c:pt idx="102">
                  <c:v>101</c:v>
                </c:pt>
                <c:pt idx="103">
                  <c:v>104</c:v>
                </c:pt>
                <c:pt idx="104">
                  <c:v>107</c:v>
                </c:pt>
                <c:pt idx="105">
                  <c:v>110</c:v>
                </c:pt>
                <c:pt idx="106">
                  <c:v>113</c:v>
                </c:pt>
                <c:pt idx="107">
                  <c:v>116</c:v>
                </c:pt>
                <c:pt idx="108">
                  <c:v>119</c:v>
                </c:pt>
                <c:pt idx="109">
                  <c:v>122</c:v>
                </c:pt>
                <c:pt idx="110">
                  <c:v>125</c:v>
                </c:pt>
                <c:pt idx="111">
                  <c:v>128</c:v>
                </c:pt>
                <c:pt idx="112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E-45B2-8026-C5FD028B0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896800"/>
        <c:axId val="1499777280"/>
      </c:lineChart>
      <c:catAx>
        <c:axId val="200389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777280"/>
        <c:crosses val="autoZero"/>
        <c:auto val="1"/>
        <c:lblAlgn val="ctr"/>
        <c:lblOffset val="100"/>
        <c:noMultiLvlLbl val="0"/>
      </c:catAx>
      <c:valAx>
        <c:axId val="14997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9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214</xdr:row>
      <xdr:rowOff>176212</xdr:rowOff>
    </xdr:from>
    <xdr:to>
      <xdr:col>11</xdr:col>
      <xdr:colOff>95250</xdr:colOff>
      <xdr:row>229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A3306E-A954-4D66-98DC-40D5A0DF7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214</xdr:row>
      <xdr:rowOff>176212</xdr:rowOff>
    </xdr:from>
    <xdr:to>
      <xdr:col>11</xdr:col>
      <xdr:colOff>95250</xdr:colOff>
      <xdr:row>229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E0053-1DB1-43B1-BABB-5A202B9A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214</xdr:row>
      <xdr:rowOff>176212</xdr:rowOff>
    </xdr:from>
    <xdr:to>
      <xdr:col>11</xdr:col>
      <xdr:colOff>95250</xdr:colOff>
      <xdr:row>229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D7773-A0A3-46A0-92C3-A991E67C0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35CAE-0DA5-498B-9A29-61EAB52CDD5C}">
  <dimension ref="D1:Y29"/>
  <sheetViews>
    <sheetView workbookViewId="0">
      <selection activeCell="K2" sqref="K2:K29"/>
    </sheetView>
  </sheetViews>
  <sheetFormatPr defaultRowHeight="15" x14ac:dyDescent="0.25"/>
  <cols>
    <col min="9" max="9" width="9.140625" customWidth="1"/>
  </cols>
  <sheetData>
    <row r="1" spans="4:25" x14ac:dyDescent="0.25">
      <c r="F1" t="s">
        <v>1</v>
      </c>
      <c r="H1" t="s">
        <v>0</v>
      </c>
      <c r="J1" t="s">
        <v>2</v>
      </c>
      <c r="L1" t="s">
        <v>3</v>
      </c>
      <c r="R1" t="s">
        <v>1</v>
      </c>
      <c r="T1" t="s">
        <v>0</v>
      </c>
      <c r="V1" t="s">
        <v>2</v>
      </c>
      <c r="X1" t="s">
        <v>3</v>
      </c>
    </row>
    <row r="2" spans="4:25" x14ac:dyDescent="0.25">
      <c r="D2">
        <v>300</v>
      </c>
      <c r="F2">
        <v>1</v>
      </c>
      <c r="G2">
        <f>254-$D$2*((SQRT(POWER((14-(29-F2)-27)*-1,2))/100))</f>
        <v>131</v>
      </c>
      <c r="H2">
        <v>1</v>
      </c>
      <c r="I2">
        <f>254-100*((SQRT(POWER((14-(H2))*-1,2)))/100)</f>
        <v>241</v>
      </c>
      <c r="J2">
        <v>1</v>
      </c>
      <c r="K2">
        <f>254-$D$2*(SQRT(POWER((14-(J2)-27)*-1,2)))/100</f>
        <v>212</v>
      </c>
      <c r="L2">
        <v>1</v>
      </c>
      <c r="M2">
        <f>254-$D$2*(55-SQRT(POWER((L2-14)*-1,2)))/100</f>
        <v>128</v>
      </c>
      <c r="R2">
        <v>1</v>
      </c>
      <c r="S2">
        <v>131</v>
      </c>
      <c r="T2">
        <v>1</v>
      </c>
      <c r="U2">
        <v>241</v>
      </c>
      <c r="V2">
        <v>1</v>
      </c>
      <c r="W2">
        <v>212</v>
      </c>
      <c r="X2">
        <v>1</v>
      </c>
      <c r="Y2">
        <v>128</v>
      </c>
    </row>
    <row r="3" spans="4:25" x14ac:dyDescent="0.25">
      <c r="F3">
        <v>2</v>
      </c>
      <c r="G3">
        <f t="shared" ref="G3:G29" si="0">254-$D$2*((SQRT(POWER((14-(29-F3)-27)*-1,2))/100))</f>
        <v>134</v>
      </c>
      <c r="H3">
        <v>2</v>
      </c>
      <c r="I3">
        <f t="shared" ref="I3:I29" si="1">254-$D$2*((SQRT(POWER((14-(H3))*-1,2)))/100)</f>
        <v>218</v>
      </c>
      <c r="J3">
        <v>2</v>
      </c>
      <c r="K3">
        <f t="shared" ref="K3:K29" si="2">254-$D$2*(SQRT(POWER((14-(J3)-27)*-1,2)))/100</f>
        <v>209</v>
      </c>
      <c r="L3">
        <v>2</v>
      </c>
      <c r="M3">
        <f t="shared" ref="M3:M29" si="3">254-$D$2*(55-SQRT(POWER((L3-14)*-1,2)))/100</f>
        <v>125</v>
      </c>
      <c r="R3">
        <v>2</v>
      </c>
      <c r="S3">
        <v>134</v>
      </c>
      <c r="T3">
        <v>2</v>
      </c>
      <c r="U3">
        <v>218</v>
      </c>
      <c r="V3">
        <v>2</v>
      </c>
      <c r="W3">
        <v>209</v>
      </c>
      <c r="X3">
        <v>2</v>
      </c>
      <c r="Y3">
        <v>125</v>
      </c>
    </row>
    <row r="4" spans="4:25" x14ac:dyDescent="0.25">
      <c r="F4">
        <v>3</v>
      </c>
      <c r="G4">
        <f t="shared" si="0"/>
        <v>137</v>
      </c>
      <c r="H4">
        <v>3</v>
      </c>
      <c r="I4">
        <f t="shared" si="1"/>
        <v>221</v>
      </c>
      <c r="J4">
        <v>3</v>
      </c>
      <c r="K4">
        <f t="shared" si="2"/>
        <v>206</v>
      </c>
      <c r="L4">
        <v>3</v>
      </c>
      <c r="M4">
        <f t="shared" si="3"/>
        <v>122</v>
      </c>
      <c r="R4">
        <v>3</v>
      </c>
      <c r="S4">
        <v>137</v>
      </c>
      <c r="T4">
        <v>3</v>
      </c>
      <c r="U4">
        <v>221</v>
      </c>
      <c r="V4">
        <v>3</v>
      </c>
      <c r="W4">
        <v>206</v>
      </c>
      <c r="X4">
        <v>3</v>
      </c>
      <c r="Y4">
        <v>122</v>
      </c>
    </row>
    <row r="5" spans="4:25" x14ac:dyDescent="0.25">
      <c r="F5">
        <v>4</v>
      </c>
      <c r="G5">
        <f t="shared" si="0"/>
        <v>140</v>
      </c>
      <c r="H5">
        <v>4</v>
      </c>
      <c r="I5">
        <f t="shared" si="1"/>
        <v>224</v>
      </c>
      <c r="J5">
        <v>4</v>
      </c>
      <c r="K5">
        <f t="shared" si="2"/>
        <v>203</v>
      </c>
      <c r="L5">
        <v>4</v>
      </c>
      <c r="M5">
        <f t="shared" si="3"/>
        <v>119</v>
      </c>
      <c r="R5">
        <v>4</v>
      </c>
      <c r="S5">
        <v>140</v>
      </c>
      <c r="T5">
        <v>4</v>
      </c>
      <c r="U5">
        <v>224</v>
      </c>
      <c r="V5">
        <v>4</v>
      </c>
      <c r="W5">
        <v>203</v>
      </c>
      <c r="X5">
        <v>4</v>
      </c>
      <c r="Y5">
        <v>119</v>
      </c>
    </row>
    <row r="6" spans="4:25" x14ac:dyDescent="0.25">
      <c r="F6">
        <v>5</v>
      </c>
      <c r="G6">
        <f t="shared" si="0"/>
        <v>143</v>
      </c>
      <c r="H6">
        <v>5</v>
      </c>
      <c r="I6">
        <f t="shared" si="1"/>
        <v>227</v>
      </c>
      <c r="J6">
        <v>5</v>
      </c>
      <c r="K6">
        <f t="shared" si="2"/>
        <v>200</v>
      </c>
      <c r="L6">
        <v>5</v>
      </c>
      <c r="M6">
        <f t="shared" si="3"/>
        <v>116</v>
      </c>
      <c r="R6">
        <v>5</v>
      </c>
      <c r="S6">
        <v>143</v>
      </c>
      <c r="T6">
        <v>5</v>
      </c>
      <c r="U6">
        <v>227</v>
      </c>
      <c r="V6">
        <v>5</v>
      </c>
      <c r="W6">
        <v>200</v>
      </c>
      <c r="X6">
        <v>5</v>
      </c>
      <c r="Y6">
        <v>116</v>
      </c>
    </row>
    <row r="7" spans="4:25" x14ac:dyDescent="0.25">
      <c r="F7">
        <v>6</v>
      </c>
      <c r="G7">
        <f t="shared" si="0"/>
        <v>146</v>
      </c>
      <c r="H7">
        <v>6</v>
      </c>
      <c r="I7">
        <f t="shared" si="1"/>
        <v>230</v>
      </c>
      <c r="J7">
        <v>6</v>
      </c>
      <c r="K7">
        <f t="shared" si="2"/>
        <v>197</v>
      </c>
      <c r="L7">
        <v>6</v>
      </c>
      <c r="M7">
        <f t="shared" si="3"/>
        <v>113</v>
      </c>
      <c r="R7">
        <v>6</v>
      </c>
      <c r="S7">
        <v>146</v>
      </c>
      <c r="T7">
        <v>6</v>
      </c>
      <c r="U7">
        <v>230</v>
      </c>
      <c r="V7">
        <v>6</v>
      </c>
      <c r="W7">
        <v>197</v>
      </c>
      <c r="X7">
        <v>6</v>
      </c>
      <c r="Y7">
        <v>113</v>
      </c>
    </row>
    <row r="8" spans="4:25" x14ac:dyDescent="0.25">
      <c r="F8">
        <v>7</v>
      </c>
      <c r="G8">
        <f t="shared" si="0"/>
        <v>149</v>
      </c>
      <c r="H8">
        <v>7</v>
      </c>
      <c r="I8">
        <f t="shared" si="1"/>
        <v>233</v>
      </c>
      <c r="J8">
        <v>7</v>
      </c>
      <c r="K8">
        <f t="shared" si="2"/>
        <v>194</v>
      </c>
      <c r="L8">
        <v>7</v>
      </c>
      <c r="M8">
        <f t="shared" si="3"/>
        <v>110</v>
      </c>
      <c r="R8">
        <v>7</v>
      </c>
      <c r="S8">
        <v>149</v>
      </c>
      <c r="T8">
        <v>7</v>
      </c>
      <c r="U8">
        <v>233</v>
      </c>
      <c r="V8">
        <v>7</v>
      </c>
      <c r="W8">
        <v>194</v>
      </c>
      <c r="X8">
        <v>7</v>
      </c>
      <c r="Y8">
        <v>110</v>
      </c>
    </row>
    <row r="9" spans="4:25" x14ac:dyDescent="0.25">
      <c r="F9">
        <v>8</v>
      </c>
      <c r="G9">
        <f t="shared" si="0"/>
        <v>152</v>
      </c>
      <c r="H9">
        <v>8</v>
      </c>
      <c r="I9">
        <f t="shared" si="1"/>
        <v>236</v>
      </c>
      <c r="J9">
        <v>8</v>
      </c>
      <c r="K9">
        <f t="shared" si="2"/>
        <v>191</v>
      </c>
      <c r="L9">
        <v>8</v>
      </c>
      <c r="M9">
        <f t="shared" si="3"/>
        <v>107</v>
      </c>
      <c r="R9">
        <v>8</v>
      </c>
      <c r="S9">
        <v>152</v>
      </c>
      <c r="T9">
        <v>8</v>
      </c>
      <c r="U9">
        <v>236</v>
      </c>
      <c r="V9">
        <v>8</v>
      </c>
      <c r="W9">
        <v>191</v>
      </c>
      <c r="X9">
        <v>8</v>
      </c>
      <c r="Y9">
        <v>107</v>
      </c>
    </row>
    <row r="10" spans="4:25" x14ac:dyDescent="0.25">
      <c r="F10">
        <v>9</v>
      </c>
      <c r="G10">
        <f t="shared" si="0"/>
        <v>155</v>
      </c>
      <c r="H10">
        <v>9</v>
      </c>
      <c r="I10">
        <f t="shared" si="1"/>
        <v>239</v>
      </c>
      <c r="J10">
        <v>9</v>
      </c>
      <c r="K10">
        <f t="shared" si="2"/>
        <v>188</v>
      </c>
      <c r="L10">
        <v>9</v>
      </c>
      <c r="M10">
        <f t="shared" si="3"/>
        <v>104</v>
      </c>
      <c r="R10">
        <v>9</v>
      </c>
      <c r="S10">
        <v>155</v>
      </c>
      <c r="T10">
        <v>9</v>
      </c>
      <c r="U10">
        <v>239</v>
      </c>
      <c r="V10">
        <v>9</v>
      </c>
      <c r="W10">
        <v>188</v>
      </c>
      <c r="X10">
        <v>9</v>
      </c>
      <c r="Y10">
        <v>104</v>
      </c>
    </row>
    <row r="11" spans="4:25" x14ac:dyDescent="0.25">
      <c r="F11">
        <v>10</v>
      </c>
      <c r="G11">
        <f t="shared" si="0"/>
        <v>158</v>
      </c>
      <c r="H11">
        <v>10</v>
      </c>
      <c r="I11">
        <f t="shared" si="1"/>
        <v>242</v>
      </c>
      <c r="J11">
        <v>10</v>
      </c>
      <c r="K11">
        <f t="shared" si="2"/>
        <v>185</v>
      </c>
      <c r="L11">
        <v>10</v>
      </c>
      <c r="M11">
        <f t="shared" si="3"/>
        <v>101</v>
      </c>
      <c r="R11">
        <v>10</v>
      </c>
      <c r="S11">
        <v>158</v>
      </c>
      <c r="T11">
        <v>10</v>
      </c>
      <c r="U11">
        <v>242</v>
      </c>
      <c r="V11">
        <v>10</v>
      </c>
      <c r="W11">
        <v>185</v>
      </c>
      <c r="X11">
        <v>10</v>
      </c>
      <c r="Y11">
        <v>101</v>
      </c>
    </row>
    <row r="12" spans="4:25" x14ac:dyDescent="0.25">
      <c r="F12">
        <v>11</v>
      </c>
      <c r="G12">
        <f t="shared" si="0"/>
        <v>161</v>
      </c>
      <c r="H12">
        <v>11</v>
      </c>
      <c r="I12">
        <f t="shared" si="1"/>
        <v>245</v>
      </c>
      <c r="J12">
        <v>11</v>
      </c>
      <c r="K12">
        <f t="shared" si="2"/>
        <v>182</v>
      </c>
      <c r="L12">
        <v>11</v>
      </c>
      <c r="M12">
        <f t="shared" si="3"/>
        <v>98</v>
      </c>
      <c r="R12">
        <v>11</v>
      </c>
      <c r="S12">
        <v>161</v>
      </c>
      <c r="T12">
        <v>11</v>
      </c>
      <c r="U12">
        <v>245</v>
      </c>
      <c r="V12">
        <v>11</v>
      </c>
      <c r="W12">
        <v>182</v>
      </c>
      <c r="X12">
        <v>11</v>
      </c>
      <c r="Y12">
        <v>98</v>
      </c>
    </row>
    <row r="13" spans="4:25" x14ac:dyDescent="0.25">
      <c r="F13">
        <v>12</v>
      </c>
      <c r="G13">
        <f t="shared" si="0"/>
        <v>164</v>
      </c>
      <c r="H13">
        <v>12</v>
      </c>
      <c r="I13">
        <f t="shared" si="1"/>
        <v>248</v>
      </c>
      <c r="J13">
        <v>12</v>
      </c>
      <c r="K13">
        <f t="shared" si="2"/>
        <v>179</v>
      </c>
      <c r="L13">
        <v>12</v>
      </c>
      <c r="M13">
        <f t="shared" si="3"/>
        <v>95</v>
      </c>
      <c r="R13">
        <v>12</v>
      </c>
      <c r="S13">
        <v>164</v>
      </c>
      <c r="T13">
        <v>12</v>
      </c>
      <c r="U13">
        <v>248</v>
      </c>
      <c r="V13">
        <v>12</v>
      </c>
      <c r="W13">
        <v>179</v>
      </c>
      <c r="X13">
        <v>12</v>
      </c>
      <c r="Y13">
        <v>95</v>
      </c>
    </row>
    <row r="14" spans="4:25" x14ac:dyDescent="0.25">
      <c r="F14">
        <v>13</v>
      </c>
      <c r="G14">
        <f t="shared" si="0"/>
        <v>167</v>
      </c>
      <c r="H14">
        <v>13</v>
      </c>
      <c r="I14">
        <f t="shared" si="1"/>
        <v>251</v>
      </c>
      <c r="J14">
        <v>13</v>
      </c>
      <c r="K14">
        <f t="shared" si="2"/>
        <v>176</v>
      </c>
      <c r="L14">
        <v>13</v>
      </c>
      <c r="M14">
        <f t="shared" si="3"/>
        <v>92</v>
      </c>
      <c r="R14">
        <v>13</v>
      </c>
      <c r="S14">
        <v>167</v>
      </c>
      <c r="T14">
        <v>13</v>
      </c>
      <c r="U14">
        <v>251</v>
      </c>
      <c r="V14">
        <v>13</v>
      </c>
      <c r="W14">
        <v>176</v>
      </c>
      <c r="X14">
        <v>13</v>
      </c>
      <c r="Y14">
        <v>92</v>
      </c>
    </row>
    <row r="15" spans="4:25" x14ac:dyDescent="0.25">
      <c r="F15">
        <v>14</v>
      </c>
      <c r="G15">
        <f t="shared" si="0"/>
        <v>170</v>
      </c>
      <c r="H15">
        <v>14</v>
      </c>
      <c r="I15">
        <f t="shared" si="1"/>
        <v>254</v>
      </c>
      <c r="J15">
        <v>14</v>
      </c>
      <c r="K15">
        <f t="shared" si="2"/>
        <v>173</v>
      </c>
      <c r="L15">
        <v>14</v>
      </c>
      <c r="M15">
        <f t="shared" si="3"/>
        <v>89</v>
      </c>
      <c r="R15">
        <v>14</v>
      </c>
      <c r="S15">
        <v>170</v>
      </c>
      <c r="T15">
        <v>14</v>
      </c>
      <c r="U15">
        <v>254</v>
      </c>
      <c r="V15">
        <v>14</v>
      </c>
      <c r="W15">
        <v>173</v>
      </c>
      <c r="X15">
        <v>14</v>
      </c>
      <c r="Y15">
        <v>89</v>
      </c>
    </row>
    <row r="16" spans="4:25" x14ac:dyDescent="0.25">
      <c r="F16">
        <v>15</v>
      </c>
      <c r="G16">
        <f t="shared" si="0"/>
        <v>173</v>
      </c>
      <c r="H16">
        <v>15</v>
      </c>
      <c r="I16">
        <f t="shared" si="1"/>
        <v>251</v>
      </c>
      <c r="J16">
        <v>15</v>
      </c>
      <c r="K16">
        <f t="shared" si="2"/>
        <v>170</v>
      </c>
      <c r="L16">
        <v>15</v>
      </c>
      <c r="M16">
        <f t="shared" si="3"/>
        <v>92</v>
      </c>
      <c r="R16">
        <v>15</v>
      </c>
      <c r="S16">
        <v>173</v>
      </c>
      <c r="T16">
        <v>15</v>
      </c>
      <c r="U16">
        <v>251</v>
      </c>
      <c r="V16">
        <v>15</v>
      </c>
      <c r="W16">
        <v>170</v>
      </c>
      <c r="X16">
        <v>15</v>
      </c>
      <c r="Y16">
        <v>92</v>
      </c>
    </row>
    <row r="17" spans="6:25" x14ac:dyDescent="0.25">
      <c r="F17">
        <v>16</v>
      </c>
      <c r="G17">
        <f t="shared" si="0"/>
        <v>176</v>
      </c>
      <c r="H17">
        <v>16</v>
      </c>
      <c r="I17">
        <f t="shared" si="1"/>
        <v>248</v>
      </c>
      <c r="J17">
        <v>16</v>
      </c>
      <c r="K17">
        <f t="shared" si="2"/>
        <v>167</v>
      </c>
      <c r="L17">
        <v>16</v>
      </c>
      <c r="M17">
        <f t="shared" si="3"/>
        <v>95</v>
      </c>
      <c r="R17">
        <v>16</v>
      </c>
      <c r="S17">
        <v>176</v>
      </c>
      <c r="T17">
        <v>16</v>
      </c>
      <c r="U17">
        <v>248</v>
      </c>
      <c r="V17">
        <v>16</v>
      </c>
      <c r="W17">
        <v>167</v>
      </c>
      <c r="X17">
        <v>16</v>
      </c>
      <c r="Y17">
        <v>95</v>
      </c>
    </row>
    <row r="18" spans="6:25" x14ac:dyDescent="0.25">
      <c r="F18">
        <v>17</v>
      </c>
      <c r="G18">
        <f t="shared" si="0"/>
        <v>179</v>
      </c>
      <c r="H18">
        <v>17</v>
      </c>
      <c r="I18">
        <f t="shared" si="1"/>
        <v>245</v>
      </c>
      <c r="J18">
        <v>17</v>
      </c>
      <c r="K18">
        <f t="shared" si="2"/>
        <v>164</v>
      </c>
      <c r="L18">
        <v>17</v>
      </c>
      <c r="M18">
        <f t="shared" si="3"/>
        <v>98</v>
      </c>
      <c r="R18">
        <v>17</v>
      </c>
      <c r="S18">
        <v>179</v>
      </c>
      <c r="T18">
        <v>17</v>
      </c>
      <c r="U18">
        <v>245</v>
      </c>
      <c r="V18">
        <v>17</v>
      </c>
      <c r="W18">
        <v>164</v>
      </c>
      <c r="X18">
        <v>17</v>
      </c>
      <c r="Y18">
        <v>98</v>
      </c>
    </row>
    <row r="19" spans="6:25" x14ac:dyDescent="0.25">
      <c r="F19">
        <v>18</v>
      </c>
      <c r="G19">
        <f t="shared" si="0"/>
        <v>182</v>
      </c>
      <c r="H19">
        <v>18</v>
      </c>
      <c r="I19">
        <f t="shared" si="1"/>
        <v>242</v>
      </c>
      <c r="J19">
        <v>18</v>
      </c>
      <c r="K19">
        <f t="shared" si="2"/>
        <v>161</v>
      </c>
      <c r="L19">
        <v>18</v>
      </c>
      <c r="M19">
        <f t="shared" si="3"/>
        <v>101</v>
      </c>
      <c r="R19">
        <v>18</v>
      </c>
      <c r="S19">
        <v>182</v>
      </c>
      <c r="T19">
        <v>18</v>
      </c>
      <c r="U19">
        <v>242</v>
      </c>
      <c r="V19">
        <v>18</v>
      </c>
      <c r="W19">
        <v>161</v>
      </c>
      <c r="X19">
        <v>18</v>
      </c>
      <c r="Y19">
        <v>101</v>
      </c>
    </row>
    <row r="20" spans="6:25" x14ac:dyDescent="0.25">
      <c r="F20">
        <v>19</v>
      </c>
      <c r="G20">
        <f t="shared" si="0"/>
        <v>185</v>
      </c>
      <c r="H20">
        <v>19</v>
      </c>
      <c r="I20">
        <f t="shared" si="1"/>
        <v>239</v>
      </c>
      <c r="J20">
        <v>19</v>
      </c>
      <c r="K20">
        <f t="shared" si="2"/>
        <v>158</v>
      </c>
      <c r="L20">
        <v>19</v>
      </c>
      <c r="M20">
        <f t="shared" si="3"/>
        <v>104</v>
      </c>
      <c r="R20">
        <v>19</v>
      </c>
      <c r="S20">
        <v>185</v>
      </c>
      <c r="T20">
        <v>19</v>
      </c>
      <c r="U20">
        <v>239</v>
      </c>
      <c r="V20">
        <v>19</v>
      </c>
      <c r="W20">
        <v>158</v>
      </c>
      <c r="X20">
        <v>19</v>
      </c>
      <c r="Y20">
        <v>104</v>
      </c>
    </row>
    <row r="21" spans="6:25" x14ac:dyDescent="0.25">
      <c r="F21">
        <v>20</v>
      </c>
      <c r="G21">
        <f t="shared" si="0"/>
        <v>188</v>
      </c>
      <c r="H21">
        <v>20</v>
      </c>
      <c r="I21">
        <f t="shared" si="1"/>
        <v>236</v>
      </c>
      <c r="J21">
        <v>20</v>
      </c>
      <c r="K21">
        <f t="shared" si="2"/>
        <v>155</v>
      </c>
      <c r="L21">
        <v>20</v>
      </c>
      <c r="M21">
        <f t="shared" si="3"/>
        <v>107</v>
      </c>
      <c r="R21">
        <v>20</v>
      </c>
      <c r="S21">
        <v>188</v>
      </c>
      <c r="T21">
        <v>20</v>
      </c>
      <c r="U21">
        <v>236</v>
      </c>
      <c r="V21">
        <v>20</v>
      </c>
      <c r="W21">
        <v>155</v>
      </c>
      <c r="X21">
        <v>20</v>
      </c>
      <c r="Y21">
        <v>107</v>
      </c>
    </row>
    <row r="22" spans="6:25" x14ac:dyDescent="0.25">
      <c r="F22">
        <v>21</v>
      </c>
      <c r="G22">
        <f t="shared" si="0"/>
        <v>191</v>
      </c>
      <c r="H22">
        <v>21</v>
      </c>
      <c r="I22">
        <f t="shared" si="1"/>
        <v>233</v>
      </c>
      <c r="J22">
        <v>21</v>
      </c>
      <c r="K22">
        <f t="shared" si="2"/>
        <v>152</v>
      </c>
      <c r="L22">
        <v>21</v>
      </c>
      <c r="M22">
        <f t="shared" si="3"/>
        <v>110</v>
      </c>
      <c r="R22">
        <v>21</v>
      </c>
      <c r="S22">
        <v>191</v>
      </c>
      <c r="T22">
        <v>21</v>
      </c>
      <c r="U22">
        <v>233</v>
      </c>
      <c r="V22">
        <v>21</v>
      </c>
      <c r="W22">
        <v>152</v>
      </c>
      <c r="X22">
        <v>21</v>
      </c>
      <c r="Y22">
        <v>110</v>
      </c>
    </row>
    <row r="23" spans="6:25" x14ac:dyDescent="0.25">
      <c r="F23">
        <v>22</v>
      </c>
      <c r="G23">
        <f t="shared" si="0"/>
        <v>194</v>
      </c>
      <c r="H23">
        <v>22</v>
      </c>
      <c r="I23">
        <f t="shared" si="1"/>
        <v>230</v>
      </c>
      <c r="J23">
        <v>22</v>
      </c>
      <c r="K23">
        <f t="shared" si="2"/>
        <v>149</v>
      </c>
      <c r="L23">
        <v>22</v>
      </c>
      <c r="M23">
        <f t="shared" si="3"/>
        <v>113</v>
      </c>
      <c r="R23">
        <v>22</v>
      </c>
      <c r="S23">
        <v>194</v>
      </c>
      <c r="T23">
        <v>22</v>
      </c>
      <c r="U23">
        <v>230</v>
      </c>
      <c r="V23">
        <v>22</v>
      </c>
      <c r="W23">
        <v>149</v>
      </c>
      <c r="X23">
        <v>22</v>
      </c>
      <c r="Y23">
        <v>113</v>
      </c>
    </row>
    <row r="24" spans="6:25" x14ac:dyDescent="0.25">
      <c r="F24">
        <v>23</v>
      </c>
      <c r="G24">
        <f t="shared" si="0"/>
        <v>197</v>
      </c>
      <c r="H24">
        <v>23</v>
      </c>
      <c r="I24">
        <f t="shared" si="1"/>
        <v>227</v>
      </c>
      <c r="J24">
        <v>23</v>
      </c>
      <c r="K24">
        <f t="shared" si="2"/>
        <v>146</v>
      </c>
      <c r="L24">
        <v>23</v>
      </c>
      <c r="M24">
        <f t="shared" si="3"/>
        <v>116</v>
      </c>
      <c r="R24">
        <v>23</v>
      </c>
      <c r="S24">
        <v>197</v>
      </c>
      <c r="T24">
        <v>23</v>
      </c>
      <c r="U24">
        <v>227</v>
      </c>
      <c r="V24">
        <v>23</v>
      </c>
      <c r="W24">
        <v>146</v>
      </c>
      <c r="X24">
        <v>23</v>
      </c>
      <c r="Y24">
        <v>116</v>
      </c>
    </row>
    <row r="25" spans="6:25" x14ac:dyDescent="0.25">
      <c r="F25">
        <v>24</v>
      </c>
      <c r="G25">
        <f t="shared" si="0"/>
        <v>200</v>
      </c>
      <c r="H25">
        <v>24</v>
      </c>
      <c r="I25">
        <f t="shared" si="1"/>
        <v>224</v>
      </c>
      <c r="J25">
        <v>24</v>
      </c>
      <c r="K25">
        <f t="shared" si="2"/>
        <v>143</v>
      </c>
      <c r="L25">
        <v>24</v>
      </c>
      <c r="M25">
        <f t="shared" si="3"/>
        <v>119</v>
      </c>
      <c r="R25">
        <v>24</v>
      </c>
      <c r="S25">
        <v>200</v>
      </c>
      <c r="T25">
        <v>24</v>
      </c>
      <c r="U25">
        <v>224</v>
      </c>
      <c r="V25">
        <v>24</v>
      </c>
      <c r="W25">
        <v>143</v>
      </c>
      <c r="X25">
        <v>24</v>
      </c>
      <c r="Y25">
        <v>119</v>
      </c>
    </row>
    <row r="26" spans="6:25" x14ac:dyDescent="0.25">
      <c r="F26">
        <v>25</v>
      </c>
      <c r="G26">
        <f t="shared" si="0"/>
        <v>203</v>
      </c>
      <c r="H26">
        <v>25</v>
      </c>
      <c r="I26">
        <f t="shared" si="1"/>
        <v>221</v>
      </c>
      <c r="J26">
        <v>25</v>
      </c>
      <c r="K26">
        <f t="shared" si="2"/>
        <v>140</v>
      </c>
      <c r="L26">
        <v>25</v>
      </c>
      <c r="M26">
        <f t="shared" si="3"/>
        <v>122</v>
      </c>
      <c r="R26">
        <v>25</v>
      </c>
      <c r="S26">
        <v>203</v>
      </c>
      <c r="T26">
        <v>25</v>
      </c>
      <c r="U26">
        <v>221</v>
      </c>
      <c r="V26">
        <v>25</v>
      </c>
      <c r="W26">
        <v>140</v>
      </c>
      <c r="X26">
        <v>25</v>
      </c>
      <c r="Y26">
        <v>122</v>
      </c>
    </row>
    <row r="27" spans="6:25" x14ac:dyDescent="0.25">
      <c r="F27">
        <v>26</v>
      </c>
      <c r="G27">
        <f t="shared" si="0"/>
        <v>206</v>
      </c>
      <c r="H27">
        <v>26</v>
      </c>
      <c r="I27">
        <f t="shared" si="1"/>
        <v>218</v>
      </c>
      <c r="J27">
        <v>26</v>
      </c>
      <c r="K27">
        <f t="shared" si="2"/>
        <v>137</v>
      </c>
      <c r="L27">
        <v>26</v>
      </c>
      <c r="M27">
        <f t="shared" si="3"/>
        <v>125</v>
      </c>
      <c r="R27">
        <v>26</v>
      </c>
      <c r="S27">
        <v>206</v>
      </c>
      <c r="T27">
        <v>26</v>
      </c>
      <c r="U27">
        <v>218</v>
      </c>
      <c r="V27">
        <v>26</v>
      </c>
      <c r="W27">
        <v>137</v>
      </c>
      <c r="X27">
        <v>26</v>
      </c>
      <c r="Y27">
        <v>125</v>
      </c>
    </row>
    <row r="28" spans="6:25" x14ac:dyDescent="0.25">
      <c r="F28">
        <v>27</v>
      </c>
      <c r="G28">
        <f t="shared" si="0"/>
        <v>209</v>
      </c>
      <c r="H28">
        <v>27</v>
      </c>
      <c r="I28">
        <f t="shared" si="1"/>
        <v>215</v>
      </c>
      <c r="J28">
        <v>27</v>
      </c>
      <c r="K28">
        <f t="shared" si="2"/>
        <v>134</v>
      </c>
      <c r="L28">
        <v>27</v>
      </c>
      <c r="M28">
        <f t="shared" si="3"/>
        <v>128</v>
      </c>
      <c r="R28">
        <v>27</v>
      </c>
      <c r="S28">
        <v>209</v>
      </c>
      <c r="T28">
        <v>27</v>
      </c>
      <c r="U28">
        <v>215</v>
      </c>
      <c r="V28">
        <v>27</v>
      </c>
      <c r="W28">
        <v>134</v>
      </c>
      <c r="X28">
        <v>27</v>
      </c>
      <c r="Y28">
        <v>128</v>
      </c>
    </row>
    <row r="29" spans="6:25" x14ac:dyDescent="0.25">
      <c r="F29">
        <v>28</v>
      </c>
      <c r="G29">
        <f t="shared" si="0"/>
        <v>212</v>
      </c>
      <c r="H29">
        <v>28</v>
      </c>
      <c r="I29">
        <f t="shared" si="1"/>
        <v>212</v>
      </c>
      <c r="J29">
        <v>28</v>
      </c>
      <c r="K29">
        <f t="shared" si="2"/>
        <v>131</v>
      </c>
      <c r="L29">
        <v>28</v>
      </c>
      <c r="M29">
        <f t="shared" si="3"/>
        <v>131</v>
      </c>
      <c r="R29">
        <v>28</v>
      </c>
      <c r="S29">
        <v>212</v>
      </c>
      <c r="T29">
        <v>28</v>
      </c>
      <c r="U29">
        <v>212</v>
      </c>
      <c r="V29">
        <v>28</v>
      </c>
      <c r="W29">
        <v>131</v>
      </c>
      <c r="X29">
        <v>28</v>
      </c>
      <c r="Y29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5E26-52C6-4071-A418-CF7C3C524F53}">
  <dimension ref="A1:AA113"/>
  <sheetViews>
    <sheetView workbookViewId="0">
      <selection activeCell="G12" sqref="G12"/>
    </sheetView>
  </sheetViews>
  <sheetFormatPr defaultRowHeight="15" x14ac:dyDescent="0.25"/>
  <cols>
    <col min="2" max="32" width="6.140625" customWidth="1"/>
  </cols>
  <sheetData>
    <row r="1" spans="1:27" x14ac:dyDescent="0.25">
      <c r="C1" t="s">
        <v>4</v>
      </c>
      <c r="D1">
        <v>600</v>
      </c>
      <c r="E1">
        <f>D1+100</f>
        <v>700</v>
      </c>
      <c r="F1">
        <f>E1+100</f>
        <v>800</v>
      </c>
      <c r="G1">
        <f>F1+100</f>
        <v>900</v>
      </c>
      <c r="H1">
        <f>G1+100</f>
        <v>1000</v>
      </c>
      <c r="I1">
        <f>H1+100</f>
        <v>1100</v>
      </c>
      <c r="J1">
        <f>I1+100</f>
        <v>1200</v>
      </c>
      <c r="K1">
        <f>J1+100</f>
        <v>1300</v>
      </c>
      <c r="L1">
        <f>K1+100</f>
        <v>1400</v>
      </c>
      <c r="M1">
        <f>L1+100</f>
        <v>1500</v>
      </c>
      <c r="N1">
        <f>M1+100</f>
        <v>1600</v>
      </c>
      <c r="O1">
        <f>N1+100</f>
        <v>1700</v>
      </c>
      <c r="P1">
        <f>O1+100</f>
        <v>1800</v>
      </c>
      <c r="Q1">
        <f>P1+100</f>
        <v>1900</v>
      </c>
      <c r="R1">
        <f>Q1+100</f>
        <v>2000</v>
      </c>
      <c r="S1">
        <f>R1+100</f>
        <v>2100</v>
      </c>
      <c r="T1">
        <f>S1+100</f>
        <v>2200</v>
      </c>
      <c r="U1">
        <f>T1+100</f>
        <v>2300</v>
      </c>
      <c r="V1">
        <f>U1+100</f>
        <v>2400</v>
      </c>
      <c r="W1">
        <f>V1+100</f>
        <v>2500</v>
      </c>
      <c r="X1">
        <f>W1+100</f>
        <v>2600</v>
      </c>
    </row>
    <row r="2" spans="1:27" x14ac:dyDescent="0.25">
      <c r="A2" t="s">
        <v>1</v>
      </c>
      <c r="B2">
        <v>1</v>
      </c>
      <c r="C2" s="2">
        <f>Sheet1!G2</f>
        <v>131</v>
      </c>
      <c r="D2" s="1">
        <f>241-$C2*(1-((COS(SQRT(POWER((D$1-2500)*-1,2))/100/12*PI())/2+0.5)/1.1+0.05))</f>
        <v>191.50695223110461</v>
      </c>
      <c r="E2" s="1">
        <f t="shared" ref="E2:X14" si="0">241-$C2*(1-((COS(SQRT(POWER((E$1-2500)*-1,2))/100/12*PI())/2+0.5)/1.1+0.05))</f>
        <v>176.09545454545452</v>
      </c>
      <c r="F2" s="1">
        <f t="shared" si="0"/>
        <v>160.68395685980443</v>
      </c>
      <c r="G2" s="1">
        <f t="shared" si="0"/>
        <v>146.32272727272726</v>
      </c>
      <c r="H2" s="1">
        <f t="shared" si="0"/>
        <v>133.99045984752831</v>
      </c>
      <c r="I2" s="1">
        <f t="shared" si="0"/>
        <v>124.52757822919935</v>
      </c>
      <c r="J2" s="1">
        <f t="shared" si="0"/>
        <v>118.57896216187821</v>
      </c>
      <c r="K2" s="1">
        <f t="shared" si="0"/>
        <v>116.55000000000001</v>
      </c>
      <c r="L2" s="1">
        <f t="shared" si="0"/>
        <v>118.57896216187822</v>
      </c>
      <c r="M2" s="1">
        <f t="shared" si="0"/>
        <v>124.52757822919932</v>
      </c>
      <c r="N2" s="1">
        <f t="shared" si="0"/>
        <v>133.99045984752831</v>
      </c>
      <c r="O2" s="1">
        <f t="shared" si="0"/>
        <v>146.32272727272726</v>
      </c>
      <c r="P2" s="1">
        <f t="shared" si="0"/>
        <v>160.68395685980443</v>
      </c>
      <c r="Q2" s="1">
        <f t="shared" si="0"/>
        <v>176.09545454545454</v>
      </c>
      <c r="R2" s="1">
        <f t="shared" si="0"/>
        <v>191.50695223110463</v>
      </c>
      <c r="S2" s="1">
        <f t="shared" si="0"/>
        <v>205.86818181818182</v>
      </c>
      <c r="T2" s="1">
        <f t="shared" si="0"/>
        <v>218.20044924338077</v>
      </c>
      <c r="U2" s="1">
        <f t="shared" si="0"/>
        <v>227.66333086170977</v>
      </c>
      <c r="V2" s="1">
        <f t="shared" si="0"/>
        <v>233.61194692903089</v>
      </c>
      <c r="W2" s="1">
        <f t="shared" si="0"/>
        <v>235.6409090909091</v>
      </c>
      <c r="X2" s="1">
        <f t="shared" si="0"/>
        <v>233.61194692903089</v>
      </c>
      <c r="Z2" s="1">
        <f>MIN(D2:X2)</f>
        <v>116.55000000000001</v>
      </c>
      <c r="AA2" s="1">
        <f>255-Z2</f>
        <v>138.44999999999999</v>
      </c>
    </row>
    <row r="3" spans="1:27" x14ac:dyDescent="0.25">
      <c r="A3" t="s">
        <v>1</v>
      </c>
      <c r="B3">
        <v>2</v>
      </c>
      <c r="C3" s="2">
        <f>Sheet1!G3</f>
        <v>134</v>
      </c>
      <c r="D3" s="1">
        <f t="shared" ref="D3:S30" si="1">241-$C3*(1-((COS(SQRT(POWER((D$1-2500)*-1,2))/100/12*PI())/2+0.5)/1.1+0.05))</f>
        <v>190.3735236562444</v>
      </c>
      <c r="E3" s="1">
        <f t="shared" si="0"/>
        <v>174.6090909090909</v>
      </c>
      <c r="F3" s="1">
        <f t="shared" si="0"/>
        <v>158.84465816193739</v>
      </c>
      <c r="G3" s="1">
        <f t="shared" si="0"/>
        <v>144.15454545454543</v>
      </c>
      <c r="H3" s="1">
        <f t="shared" si="0"/>
        <v>131.53985969136482</v>
      </c>
      <c r="I3" s="1">
        <f t="shared" si="0"/>
        <v>121.86027086040238</v>
      </c>
      <c r="J3" s="1">
        <f t="shared" si="0"/>
        <v>115.77542694421129</v>
      </c>
      <c r="K3" s="1">
        <f t="shared" si="0"/>
        <v>113.7</v>
      </c>
      <c r="L3" s="1">
        <f t="shared" si="0"/>
        <v>115.7754269442113</v>
      </c>
      <c r="M3" s="1">
        <f t="shared" si="0"/>
        <v>121.86027086040237</v>
      </c>
      <c r="N3" s="1">
        <f t="shared" si="0"/>
        <v>131.53985969136482</v>
      </c>
      <c r="O3" s="1">
        <f t="shared" si="0"/>
        <v>144.15454545454546</v>
      </c>
      <c r="P3" s="1">
        <f t="shared" si="0"/>
        <v>158.84465816193739</v>
      </c>
      <c r="Q3" s="1">
        <f t="shared" si="0"/>
        <v>174.60909090909092</v>
      </c>
      <c r="R3" s="1">
        <f t="shared" si="0"/>
        <v>190.37352365624443</v>
      </c>
      <c r="S3" s="1">
        <f t="shared" si="0"/>
        <v>205.06363636363636</v>
      </c>
      <c r="T3" s="1">
        <f t="shared" si="0"/>
        <v>217.67832212681699</v>
      </c>
      <c r="U3" s="1">
        <f t="shared" si="0"/>
        <v>227.35791095777944</v>
      </c>
      <c r="V3" s="1">
        <f t="shared" si="0"/>
        <v>233.44275487397053</v>
      </c>
      <c r="W3" s="1">
        <f t="shared" si="0"/>
        <v>235.51818181818183</v>
      </c>
      <c r="X3" s="1">
        <f t="shared" si="0"/>
        <v>233.44275487397053</v>
      </c>
      <c r="Z3" s="1">
        <f t="shared" ref="Z3:Z66" si="2">MIN(D3:X3)</f>
        <v>113.7</v>
      </c>
      <c r="AA3" s="1">
        <f t="shared" ref="AA3:AA66" si="3">255-Z3</f>
        <v>141.30000000000001</v>
      </c>
    </row>
    <row r="4" spans="1:27" x14ac:dyDescent="0.25">
      <c r="A4" t="s">
        <v>1</v>
      </c>
      <c r="B4">
        <v>3</v>
      </c>
      <c r="C4" s="2">
        <f>Sheet1!G4</f>
        <v>137</v>
      </c>
      <c r="D4" s="1">
        <f t="shared" si="1"/>
        <v>189.2400950813842</v>
      </c>
      <c r="E4" s="1">
        <f t="shared" si="0"/>
        <v>173.12272727272727</v>
      </c>
      <c r="F4" s="1">
        <f t="shared" si="0"/>
        <v>157.0053594640703</v>
      </c>
      <c r="G4" s="1">
        <f t="shared" si="0"/>
        <v>141.98636363636362</v>
      </c>
      <c r="H4" s="1">
        <f t="shared" si="0"/>
        <v>129.08925953520134</v>
      </c>
      <c r="I4" s="1">
        <f t="shared" si="0"/>
        <v>119.19296349160543</v>
      </c>
      <c r="J4" s="1">
        <f t="shared" si="0"/>
        <v>112.97189172654438</v>
      </c>
      <c r="K4" s="1">
        <f t="shared" si="0"/>
        <v>110.85</v>
      </c>
      <c r="L4" s="1">
        <f t="shared" si="0"/>
        <v>112.97189172654438</v>
      </c>
      <c r="M4" s="1">
        <f t="shared" si="0"/>
        <v>119.19296349160541</v>
      </c>
      <c r="N4" s="1">
        <f t="shared" si="0"/>
        <v>129.08925953520134</v>
      </c>
      <c r="O4" s="1">
        <f t="shared" si="0"/>
        <v>141.98636363636365</v>
      </c>
      <c r="P4" s="1">
        <f t="shared" si="0"/>
        <v>157.0053594640703</v>
      </c>
      <c r="Q4" s="1">
        <f t="shared" si="0"/>
        <v>173.12272727272727</v>
      </c>
      <c r="R4" s="1">
        <f t="shared" si="0"/>
        <v>189.24009508138425</v>
      </c>
      <c r="S4" s="1">
        <f t="shared" si="0"/>
        <v>204.2590909090909</v>
      </c>
      <c r="T4" s="1">
        <f t="shared" si="0"/>
        <v>217.15619501025319</v>
      </c>
      <c r="U4" s="1">
        <f t="shared" si="0"/>
        <v>227.05249105384914</v>
      </c>
      <c r="V4" s="1">
        <f t="shared" si="0"/>
        <v>233.27356281891016</v>
      </c>
      <c r="W4" s="1">
        <f t="shared" si="0"/>
        <v>235.39545454545456</v>
      </c>
      <c r="X4" s="1">
        <f t="shared" si="0"/>
        <v>233.27356281891016</v>
      </c>
      <c r="Z4" s="1">
        <f t="shared" si="2"/>
        <v>110.85</v>
      </c>
      <c r="AA4" s="1">
        <f t="shared" si="3"/>
        <v>144.15</v>
      </c>
    </row>
    <row r="5" spans="1:27" x14ac:dyDescent="0.25">
      <c r="A5" t="s">
        <v>1</v>
      </c>
      <c r="B5">
        <v>4</v>
      </c>
      <c r="C5" s="2">
        <f>Sheet1!G5</f>
        <v>140</v>
      </c>
      <c r="D5" s="1">
        <f t="shared" si="1"/>
        <v>188.10666650652399</v>
      </c>
      <c r="E5" s="1">
        <f t="shared" si="0"/>
        <v>171.63636363636363</v>
      </c>
      <c r="F5" s="1">
        <f t="shared" si="0"/>
        <v>155.16606076620323</v>
      </c>
      <c r="G5" s="1">
        <f t="shared" si="0"/>
        <v>139.81818181818181</v>
      </c>
      <c r="H5" s="1">
        <f t="shared" si="0"/>
        <v>126.63865937903788</v>
      </c>
      <c r="I5" s="1">
        <f t="shared" si="0"/>
        <v>116.52565612280846</v>
      </c>
      <c r="J5" s="1">
        <f t="shared" si="0"/>
        <v>110.16835650887748</v>
      </c>
      <c r="K5" s="1">
        <f t="shared" si="0"/>
        <v>108</v>
      </c>
      <c r="L5" s="1">
        <f t="shared" si="0"/>
        <v>110.16835650887748</v>
      </c>
      <c r="M5" s="1">
        <f t="shared" si="0"/>
        <v>116.52565612280844</v>
      </c>
      <c r="N5" s="1">
        <f t="shared" si="0"/>
        <v>126.63865937903788</v>
      </c>
      <c r="O5" s="1">
        <f t="shared" si="0"/>
        <v>139.81818181818181</v>
      </c>
      <c r="P5" s="1">
        <f t="shared" si="0"/>
        <v>155.16606076620323</v>
      </c>
      <c r="Q5" s="1">
        <f t="shared" si="0"/>
        <v>171.63636363636363</v>
      </c>
      <c r="R5" s="1">
        <f t="shared" si="0"/>
        <v>188.10666650652405</v>
      </c>
      <c r="S5" s="1">
        <f t="shared" si="0"/>
        <v>203.45454545454544</v>
      </c>
      <c r="T5" s="1">
        <f t="shared" si="0"/>
        <v>216.63406789368938</v>
      </c>
      <c r="U5" s="1">
        <f t="shared" si="0"/>
        <v>226.74707114991884</v>
      </c>
      <c r="V5" s="1">
        <f t="shared" si="0"/>
        <v>233.1043707638498</v>
      </c>
      <c r="W5" s="1">
        <f t="shared" si="0"/>
        <v>235.27272727272728</v>
      </c>
      <c r="X5" s="1">
        <f t="shared" si="0"/>
        <v>233.1043707638498</v>
      </c>
      <c r="Z5" s="1">
        <f t="shared" si="2"/>
        <v>108</v>
      </c>
      <c r="AA5" s="1">
        <f t="shared" si="3"/>
        <v>147</v>
      </c>
    </row>
    <row r="6" spans="1:27" x14ac:dyDescent="0.25">
      <c r="A6" t="s">
        <v>1</v>
      </c>
      <c r="B6">
        <v>5</v>
      </c>
      <c r="C6" s="2">
        <f>Sheet1!G6</f>
        <v>143</v>
      </c>
      <c r="D6" s="1">
        <f t="shared" si="1"/>
        <v>186.97323793166382</v>
      </c>
      <c r="E6" s="1">
        <f t="shared" si="0"/>
        <v>170.14999999999998</v>
      </c>
      <c r="F6" s="1">
        <f t="shared" si="0"/>
        <v>153.32676206833617</v>
      </c>
      <c r="G6" s="1">
        <f t="shared" si="0"/>
        <v>137.64999999999998</v>
      </c>
      <c r="H6" s="1">
        <f t="shared" si="0"/>
        <v>124.1880592228744</v>
      </c>
      <c r="I6" s="1">
        <f t="shared" si="0"/>
        <v>113.8583487540115</v>
      </c>
      <c r="J6" s="1">
        <f t="shared" si="0"/>
        <v>107.36482129121055</v>
      </c>
      <c r="K6" s="1">
        <f t="shared" si="0"/>
        <v>105.15</v>
      </c>
      <c r="L6" s="1">
        <f t="shared" si="0"/>
        <v>107.36482129121057</v>
      </c>
      <c r="M6" s="1">
        <f t="shared" si="0"/>
        <v>113.85834875401147</v>
      </c>
      <c r="N6" s="1">
        <f t="shared" si="0"/>
        <v>124.1880592228744</v>
      </c>
      <c r="O6" s="1">
        <f t="shared" si="0"/>
        <v>137.65</v>
      </c>
      <c r="P6" s="1">
        <f t="shared" si="0"/>
        <v>153.32676206833617</v>
      </c>
      <c r="Q6" s="1">
        <f t="shared" si="0"/>
        <v>170.14999999999998</v>
      </c>
      <c r="R6" s="1">
        <f t="shared" si="0"/>
        <v>186.97323793166385</v>
      </c>
      <c r="S6" s="1">
        <f t="shared" si="0"/>
        <v>202.65</v>
      </c>
      <c r="T6" s="1">
        <f t="shared" si="0"/>
        <v>216.1119407771256</v>
      </c>
      <c r="U6" s="1">
        <f t="shared" si="0"/>
        <v>226.44165124598851</v>
      </c>
      <c r="V6" s="1">
        <f t="shared" si="0"/>
        <v>232.93517870878944</v>
      </c>
      <c r="W6" s="1">
        <f t="shared" si="0"/>
        <v>235.15</v>
      </c>
      <c r="X6" s="1">
        <f t="shared" si="0"/>
        <v>232.93517870878944</v>
      </c>
      <c r="Z6" s="1">
        <f t="shared" si="2"/>
        <v>105.15</v>
      </c>
      <c r="AA6" s="1">
        <f t="shared" si="3"/>
        <v>149.85</v>
      </c>
    </row>
    <row r="7" spans="1:27" x14ac:dyDescent="0.25">
      <c r="A7" t="s">
        <v>1</v>
      </c>
      <c r="B7">
        <v>6</v>
      </c>
      <c r="C7" s="2">
        <f>Sheet1!G7</f>
        <v>146</v>
      </c>
      <c r="D7" s="1">
        <f t="shared" si="1"/>
        <v>185.83980935680361</v>
      </c>
      <c r="E7" s="1">
        <f t="shared" si="0"/>
        <v>168.66363636363633</v>
      </c>
      <c r="F7" s="1">
        <f t="shared" si="0"/>
        <v>151.48746337046907</v>
      </c>
      <c r="G7" s="1">
        <f t="shared" si="0"/>
        <v>135.48181818181814</v>
      </c>
      <c r="H7" s="1">
        <f t="shared" si="0"/>
        <v>121.73745906671093</v>
      </c>
      <c r="I7" s="1">
        <f t="shared" si="0"/>
        <v>111.19104138521453</v>
      </c>
      <c r="J7" s="1">
        <f t="shared" si="0"/>
        <v>104.56128607354364</v>
      </c>
      <c r="K7" s="1">
        <f t="shared" si="0"/>
        <v>102.30000000000001</v>
      </c>
      <c r="L7" s="1">
        <f t="shared" si="0"/>
        <v>104.56128607354367</v>
      </c>
      <c r="M7" s="1">
        <f t="shared" si="0"/>
        <v>111.19104138521453</v>
      </c>
      <c r="N7" s="1">
        <f t="shared" si="0"/>
        <v>121.73745906671093</v>
      </c>
      <c r="O7" s="1">
        <f t="shared" si="0"/>
        <v>135.4818181818182</v>
      </c>
      <c r="P7" s="1">
        <f t="shared" si="0"/>
        <v>151.48746337046907</v>
      </c>
      <c r="Q7" s="1">
        <f t="shared" si="0"/>
        <v>168.66363636363636</v>
      </c>
      <c r="R7" s="1">
        <f t="shared" si="0"/>
        <v>185.83980935680364</v>
      </c>
      <c r="S7" s="1">
        <f t="shared" si="0"/>
        <v>201.84545454545454</v>
      </c>
      <c r="T7" s="1">
        <f t="shared" si="0"/>
        <v>215.58981366056179</v>
      </c>
      <c r="U7" s="1">
        <f t="shared" si="0"/>
        <v>226.13623134205821</v>
      </c>
      <c r="V7" s="1">
        <f t="shared" si="0"/>
        <v>232.76598665372907</v>
      </c>
      <c r="W7" s="1">
        <f t="shared" si="0"/>
        <v>235.02727272727273</v>
      </c>
      <c r="X7" s="1">
        <f t="shared" si="0"/>
        <v>232.76598665372907</v>
      </c>
      <c r="Z7" s="1">
        <f t="shared" si="2"/>
        <v>102.30000000000001</v>
      </c>
      <c r="AA7" s="1">
        <f t="shared" si="3"/>
        <v>152.69999999999999</v>
      </c>
    </row>
    <row r="8" spans="1:27" x14ac:dyDescent="0.25">
      <c r="A8" t="s">
        <v>1</v>
      </c>
      <c r="B8">
        <v>7</v>
      </c>
      <c r="C8" s="2">
        <f>Sheet1!G8</f>
        <v>149</v>
      </c>
      <c r="D8" s="1">
        <f t="shared" si="1"/>
        <v>184.70638078194341</v>
      </c>
      <c r="E8" s="1">
        <f t="shared" si="0"/>
        <v>167.17727272727271</v>
      </c>
      <c r="F8" s="1">
        <f t="shared" si="0"/>
        <v>149.64816467260201</v>
      </c>
      <c r="G8" s="1">
        <f t="shared" si="0"/>
        <v>133.31363636363633</v>
      </c>
      <c r="H8" s="1">
        <f t="shared" si="0"/>
        <v>119.28685891054745</v>
      </c>
      <c r="I8" s="1">
        <f t="shared" si="0"/>
        <v>108.52373401641756</v>
      </c>
      <c r="J8" s="1">
        <f t="shared" si="0"/>
        <v>101.75775085587674</v>
      </c>
      <c r="K8" s="1">
        <f t="shared" si="0"/>
        <v>99.450000000000017</v>
      </c>
      <c r="L8" s="1">
        <f t="shared" si="0"/>
        <v>101.75775085587676</v>
      </c>
      <c r="M8" s="1">
        <f t="shared" si="0"/>
        <v>108.52373401641756</v>
      </c>
      <c r="N8" s="1">
        <f t="shared" si="0"/>
        <v>119.28685891054745</v>
      </c>
      <c r="O8" s="1">
        <f t="shared" si="0"/>
        <v>133.31363636363636</v>
      </c>
      <c r="P8" s="1">
        <f t="shared" si="0"/>
        <v>149.64816467260201</v>
      </c>
      <c r="Q8" s="1">
        <f t="shared" si="0"/>
        <v>167.17727272727274</v>
      </c>
      <c r="R8" s="1">
        <f t="shared" si="0"/>
        <v>184.70638078194344</v>
      </c>
      <c r="S8" s="1">
        <f t="shared" si="0"/>
        <v>201.04090909090908</v>
      </c>
      <c r="T8" s="1">
        <f t="shared" si="0"/>
        <v>215.06768654399798</v>
      </c>
      <c r="U8" s="1">
        <f t="shared" si="0"/>
        <v>225.83081143812788</v>
      </c>
      <c r="V8" s="1">
        <f t="shared" si="0"/>
        <v>232.59679459866871</v>
      </c>
      <c r="W8" s="1">
        <f t="shared" si="0"/>
        <v>234.90454545454546</v>
      </c>
      <c r="X8" s="1">
        <f t="shared" si="0"/>
        <v>232.59679459866871</v>
      </c>
      <c r="Z8" s="1">
        <f t="shared" si="2"/>
        <v>99.450000000000017</v>
      </c>
      <c r="AA8" s="1">
        <f t="shared" si="3"/>
        <v>155.54999999999998</v>
      </c>
    </row>
    <row r="9" spans="1:27" x14ac:dyDescent="0.25">
      <c r="A9" t="s">
        <v>1</v>
      </c>
      <c r="B9">
        <v>8</v>
      </c>
      <c r="C9" s="2">
        <f>Sheet1!G9</f>
        <v>152</v>
      </c>
      <c r="D9" s="1">
        <f t="shared" si="1"/>
        <v>183.5729522070832</v>
      </c>
      <c r="E9" s="1">
        <f t="shared" si="0"/>
        <v>165.69090909090909</v>
      </c>
      <c r="F9" s="1">
        <f t="shared" si="0"/>
        <v>147.80886597473494</v>
      </c>
      <c r="G9" s="1">
        <f t="shared" si="0"/>
        <v>131.14545454545453</v>
      </c>
      <c r="H9" s="1">
        <f t="shared" si="0"/>
        <v>116.83625875438398</v>
      </c>
      <c r="I9" s="1">
        <f t="shared" si="0"/>
        <v>105.85642664762062</v>
      </c>
      <c r="J9" s="1">
        <f t="shared" si="0"/>
        <v>98.954215638209831</v>
      </c>
      <c r="K9" s="1">
        <f t="shared" si="0"/>
        <v>96.6</v>
      </c>
      <c r="L9" s="1">
        <f t="shared" si="0"/>
        <v>98.954215638209831</v>
      </c>
      <c r="M9" s="1">
        <f t="shared" si="0"/>
        <v>105.85642664762059</v>
      </c>
      <c r="N9" s="1">
        <f t="shared" si="0"/>
        <v>116.83625875438398</v>
      </c>
      <c r="O9" s="1">
        <f t="shared" si="0"/>
        <v>131.14545454545456</v>
      </c>
      <c r="P9" s="1">
        <f t="shared" si="0"/>
        <v>147.80886597473494</v>
      </c>
      <c r="Q9" s="1">
        <f t="shared" si="0"/>
        <v>165.69090909090909</v>
      </c>
      <c r="R9" s="1">
        <f t="shared" si="0"/>
        <v>183.57295220708323</v>
      </c>
      <c r="S9" s="1">
        <f t="shared" si="0"/>
        <v>200.23636363636365</v>
      </c>
      <c r="T9" s="1">
        <f t="shared" si="0"/>
        <v>214.5455594274342</v>
      </c>
      <c r="U9" s="1">
        <f t="shared" si="0"/>
        <v>225.52539153419758</v>
      </c>
      <c r="V9" s="1">
        <f t="shared" si="0"/>
        <v>232.42760254360834</v>
      </c>
      <c r="W9" s="1">
        <f t="shared" si="0"/>
        <v>234.78181818181818</v>
      </c>
      <c r="X9" s="1">
        <f t="shared" si="0"/>
        <v>232.42760254360834</v>
      </c>
      <c r="Z9" s="1">
        <f t="shared" si="2"/>
        <v>96.6</v>
      </c>
      <c r="AA9" s="1">
        <f t="shared" si="3"/>
        <v>158.4</v>
      </c>
    </row>
    <row r="10" spans="1:27" x14ac:dyDescent="0.25">
      <c r="A10" t="s">
        <v>1</v>
      </c>
      <c r="B10">
        <v>9</v>
      </c>
      <c r="C10" s="2">
        <f>Sheet1!G10</f>
        <v>155</v>
      </c>
      <c r="D10" s="1">
        <f t="shared" si="1"/>
        <v>182.43952363222303</v>
      </c>
      <c r="E10" s="1">
        <f t="shared" si="0"/>
        <v>164.20454545454544</v>
      </c>
      <c r="F10" s="1">
        <f t="shared" si="0"/>
        <v>145.96956727686785</v>
      </c>
      <c r="G10" s="1">
        <f t="shared" si="0"/>
        <v>128.97727272727269</v>
      </c>
      <c r="H10" s="1">
        <f t="shared" si="0"/>
        <v>114.3856585982205</v>
      </c>
      <c r="I10" s="1">
        <f t="shared" si="0"/>
        <v>103.18911927882365</v>
      </c>
      <c r="J10" s="1">
        <f t="shared" si="0"/>
        <v>96.150680420542898</v>
      </c>
      <c r="K10" s="1">
        <f t="shared" si="0"/>
        <v>93.75</v>
      </c>
      <c r="L10" s="1">
        <f t="shared" si="0"/>
        <v>96.150680420542926</v>
      </c>
      <c r="M10" s="1">
        <f t="shared" si="0"/>
        <v>103.18911927882363</v>
      </c>
      <c r="N10" s="1">
        <f t="shared" si="0"/>
        <v>114.3856585982205</v>
      </c>
      <c r="O10" s="1">
        <f t="shared" si="0"/>
        <v>128.97727272727275</v>
      </c>
      <c r="P10" s="1">
        <f t="shared" si="0"/>
        <v>145.96956727686785</v>
      </c>
      <c r="Q10" s="1">
        <f t="shared" si="0"/>
        <v>164.20454545454544</v>
      </c>
      <c r="R10" s="1">
        <f t="shared" si="0"/>
        <v>182.43952363222303</v>
      </c>
      <c r="S10" s="1">
        <f t="shared" si="0"/>
        <v>199.43181818181819</v>
      </c>
      <c r="T10" s="1">
        <f t="shared" si="0"/>
        <v>214.02343231087039</v>
      </c>
      <c r="U10" s="1">
        <f t="shared" si="0"/>
        <v>225.21997163026728</v>
      </c>
      <c r="V10" s="1">
        <f t="shared" si="0"/>
        <v>232.25841048854798</v>
      </c>
      <c r="W10" s="1">
        <f t="shared" si="0"/>
        <v>234.65909090909091</v>
      </c>
      <c r="X10" s="1">
        <f t="shared" si="0"/>
        <v>232.25841048854798</v>
      </c>
      <c r="Z10" s="1">
        <f t="shared" si="2"/>
        <v>93.75</v>
      </c>
      <c r="AA10" s="1">
        <f t="shared" si="3"/>
        <v>161.25</v>
      </c>
    </row>
    <row r="11" spans="1:27" x14ac:dyDescent="0.25">
      <c r="A11" t="s">
        <v>1</v>
      </c>
      <c r="B11">
        <v>10</v>
      </c>
      <c r="C11" s="2">
        <f>Sheet1!G11</f>
        <v>158</v>
      </c>
      <c r="D11" s="1">
        <f t="shared" si="1"/>
        <v>181.30609505736282</v>
      </c>
      <c r="E11" s="1">
        <f t="shared" si="0"/>
        <v>162.71818181818179</v>
      </c>
      <c r="F11" s="1">
        <f t="shared" si="0"/>
        <v>144.13026857900078</v>
      </c>
      <c r="G11" s="1">
        <f t="shared" si="0"/>
        <v>126.80909090909088</v>
      </c>
      <c r="H11" s="1">
        <f t="shared" si="0"/>
        <v>111.93505844205703</v>
      </c>
      <c r="I11" s="1">
        <f t="shared" si="0"/>
        <v>100.52181191002668</v>
      </c>
      <c r="J11" s="1">
        <f t="shared" si="0"/>
        <v>93.347145202875993</v>
      </c>
      <c r="K11" s="1">
        <f t="shared" si="0"/>
        <v>90.9</v>
      </c>
      <c r="L11" s="1">
        <f t="shared" si="0"/>
        <v>93.347145202876021</v>
      </c>
      <c r="M11" s="1">
        <f t="shared" si="0"/>
        <v>100.52181191002666</v>
      </c>
      <c r="N11" s="1">
        <f t="shared" si="0"/>
        <v>111.93505844205703</v>
      </c>
      <c r="O11" s="1">
        <f t="shared" si="0"/>
        <v>126.80909090909091</v>
      </c>
      <c r="P11" s="1">
        <f t="shared" si="0"/>
        <v>144.13026857900078</v>
      </c>
      <c r="Q11" s="1">
        <f t="shared" si="0"/>
        <v>162.71818181818182</v>
      </c>
      <c r="R11" s="1">
        <f t="shared" si="0"/>
        <v>181.30609505736285</v>
      </c>
      <c r="S11" s="1">
        <f t="shared" si="0"/>
        <v>198.62727272727273</v>
      </c>
      <c r="T11" s="1">
        <f t="shared" si="0"/>
        <v>213.50130519430661</v>
      </c>
      <c r="U11" s="1">
        <f t="shared" si="0"/>
        <v>224.91455172633695</v>
      </c>
      <c r="V11" s="1">
        <f t="shared" si="0"/>
        <v>232.08921843348762</v>
      </c>
      <c r="W11" s="1">
        <f t="shared" si="0"/>
        <v>234.53636363636363</v>
      </c>
      <c r="X11" s="1">
        <f t="shared" si="0"/>
        <v>232.08921843348762</v>
      </c>
      <c r="Z11" s="1">
        <f t="shared" si="2"/>
        <v>90.9</v>
      </c>
      <c r="AA11" s="1">
        <f t="shared" si="3"/>
        <v>164.1</v>
      </c>
    </row>
    <row r="12" spans="1:27" x14ac:dyDescent="0.25">
      <c r="A12" t="s">
        <v>1</v>
      </c>
      <c r="B12">
        <v>11</v>
      </c>
      <c r="C12" s="2">
        <f>Sheet1!G12</f>
        <v>161</v>
      </c>
      <c r="D12" s="1">
        <f t="shared" si="1"/>
        <v>180.17266648250262</v>
      </c>
      <c r="E12" s="1">
        <f t="shared" si="0"/>
        <v>161.23181818181814</v>
      </c>
      <c r="F12" s="1">
        <f t="shared" si="0"/>
        <v>142.29096988113372</v>
      </c>
      <c r="G12" s="1">
        <f t="shared" si="0"/>
        <v>124.64090909090906</v>
      </c>
      <c r="H12" s="1">
        <f t="shared" si="0"/>
        <v>109.48445828589357</v>
      </c>
      <c r="I12" s="1">
        <f t="shared" si="0"/>
        <v>97.854504541229716</v>
      </c>
      <c r="J12" s="1">
        <f t="shared" si="0"/>
        <v>90.543609985209088</v>
      </c>
      <c r="K12" s="1">
        <f t="shared" si="0"/>
        <v>88.050000000000011</v>
      </c>
      <c r="L12" s="1">
        <f t="shared" si="0"/>
        <v>90.543609985209116</v>
      </c>
      <c r="M12" s="1">
        <f t="shared" si="0"/>
        <v>97.854504541229716</v>
      </c>
      <c r="N12" s="1">
        <f t="shared" si="0"/>
        <v>109.48445828589357</v>
      </c>
      <c r="O12" s="1">
        <f t="shared" si="0"/>
        <v>124.6409090909091</v>
      </c>
      <c r="P12" s="1">
        <f t="shared" si="0"/>
        <v>142.29096988113372</v>
      </c>
      <c r="Q12" s="1">
        <f t="shared" si="0"/>
        <v>161.2318181818182</v>
      </c>
      <c r="R12" s="1">
        <f t="shared" si="0"/>
        <v>180.17266648250265</v>
      </c>
      <c r="S12" s="1">
        <f t="shared" si="0"/>
        <v>197.82272727272726</v>
      </c>
      <c r="T12" s="1">
        <f t="shared" si="0"/>
        <v>212.9791780777428</v>
      </c>
      <c r="U12" s="1">
        <f t="shared" si="0"/>
        <v>224.60913182240665</v>
      </c>
      <c r="V12" s="1">
        <f t="shared" si="0"/>
        <v>231.92002637842728</v>
      </c>
      <c r="W12" s="1">
        <f t="shared" si="0"/>
        <v>234.41363636363636</v>
      </c>
      <c r="X12" s="1">
        <f t="shared" si="0"/>
        <v>231.92002637842728</v>
      </c>
      <c r="Z12" s="1">
        <f t="shared" si="2"/>
        <v>88.050000000000011</v>
      </c>
      <c r="AA12" s="1">
        <f t="shared" si="3"/>
        <v>166.95</v>
      </c>
    </row>
    <row r="13" spans="1:27" x14ac:dyDescent="0.25">
      <c r="A13" t="s">
        <v>1</v>
      </c>
      <c r="B13">
        <v>12</v>
      </c>
      <c r="C13" s="2">
        <f>Sheet1!G13</f>
        <v>164</v>
      </c>
      <c r="D13" s="1">
        <f t="shared" si="1"/>
        <v>179.03923790764242</v>
      </c>
      <c r="E13" s="1">
        <f t="shared" si="0"/>
        <v>159.74545454545452</v>
      </c>
      <c r="F13" s="1">
        <f t="shared" si="0"/>
        <v>140.45167118326663</v>
      </c>
      <c r="G13" s="1">
        <f t="shared" si="0"/>
        <v>122.47272727272724</v>
      </c>
      <c r="H13" s="1">
        <f t="shared" si="0"/>
        <v>107.03385812973008</v>
      </c>
      <c r="I13" s="1">
        <f t="shared" si="0"/>
        <v>95.187197172432775</v>
      </c>
      <c r="J13" s="1">
        <f t="shared" si="0"/>
        <v>87.740074767542183</v>
      </c>
      <c r="K13" s="1">
        <f t="shared" si="0"/>
        <v>85.200000000000017</v>
      </c>
      <c r="L13" s="1">
        <f t="shared" si="0"/>
        <v>87.740074767542183</v>
      </c>
      <c r="M13" s="1">
        <f t="shared" si="0"/>
        <v>95.187197172432747</v>
      </c>
      <c r="N13" s="1">
        <f t="shared" si="0"/>
        <v>107.03385812973008</v>
      </c>
      <c r="O13" s="1">
        <f t="shared" si="0"/>
        <v>122.47272727272728</v>
      </c>
      <c r="P13" s="1">
        <f t="shared" si="0"/>
        <v>140.45167118326663</v>
      </c>
      <c r="Q13" s="1">
        <f t="shared" si="0"/>
        <v>159.74545454545455</v>
      </c>
      <c r="R13" s="1">
        <f t="shared" si="0"/>
        <v>179.03923790764244</v>
      </c>
      <c r="S13" s="1">
        <f t="shared" si="0"/>
        <v>197.0181818181818</v>
      </c>
      <c r="T13" s="1">
        <f t="shared" si="0"/>
        <v>212.45705096117899</v>
      </c>
      <c r="U13" s="1">
        <f t="shared" si="0"/>
        <v>224.30371191847632</v>
      </c>
      <c r="V13" s="1">
        <f t="shared" si="0"/>
        <v>231.75083432336692</v>
      </c>
      <c r="W13" s="1">
        <f t="shared" si="0"/>
        <v>234.29090909090908</v>
      </c>
      <c r="X13" s="1">
        <f t="shared" si="0"/>
        <v>231.75083432336692</v>
      </c>
      <c r="Z13" s="1">
        <f t="shared" si="2"/>
        <v>85.200000000000017</v>
      </c>
      <c r="AA13" s="1">
        <f t="shared" si="3"/>
        <v>169.79999999999998</v>
      </c>
    </row>
    <row r="14" spans="1:27" x14ac:dyDescent="0.25">
      <c r="A14" t="s">
        <v>1</v>
      </c>
      <c r="B14">
        <v>13</v>
      </c>
      <c r="C14" s="2">
        <f>Sheet1!G14</f>
        <v>167</v>
      </c>
      <c r="D14" s="1">
        <f t="shared" si="1"/>
        <v>177.90580933278221</v>
      </c>
      <c r="E14" s="1">
        <f t="shared" si="0"/>
        <v>158.2590909090909</v>
      </c>
      <c r="F14" s="1">
        <f t="shared" si="0"/>
        <v>138.61237248539956</v>
      </c>
      <c r="G14" s="1">
        <f t="shared" si="0"/>
        <v>120.30454545454543</v>
      </c>
      <c r="H14" s="1">
        <f t="shared" si="0"/>
        <v>104.58325797356662</v>
      </c>
      <c r="I14" s="1">
        <f t="shared" si="0"/>
        <v>92.519889803635806</v>
      </c>
      <c r="J14" s="1">
        <f t="shared" si="0"/>
        <v>84.936539549875278</v>
      </c>
      <c r="K14" s="1">
        <f t="shared" si="0"/>
        <v>82.35</v>
      </c>
      <c r="L14" s="1">
        <f t="shared" si="0"/>
        <v>84.936539549875278</v>
      </c>
      <c r="M14" s="1">
        <f t="shared" si="0"/>
        <v>92.519889803635778</v>
      </c>
      <c r="N14" s="1">
        <f t="shared" si="0"/>
        <v>104.58325797356662</v>
      </c>
      <c r="O14" s="1">
        <f t="shared" si="0"/>
        <v>120.30454545454546</v>
      </c>
      <c r="P14" s="1">
        <f t="shared" si="0"/>
        <v>138.61237248539956</v>
      </c>
      <c r="Q14" s="1">
        <f t="shared" si="0"/>
        <v>158.2590909090909</v>
      </c>
      <c r="R14" s="1">
        <f t="shared" si="0"/>
        <v>177.90580933278224</v>
      </c>
      <c r="S14" s="1">
        <f t="shared" si="0"/>
        <v>196.21363636363637</v>
      </c>
      <c r="T14" s="1">
        <f t="shared" ref="T14:X45" si="4">241-$C14*(1-((COS(SQRT(POWER((T$1-2500)*-1,2))/100/12*PI())/2+0.5)/1.1+0.05))</f>
        <v>211.93492384461518</v>
      </c>
      <c r="U14" s="1">
        <f t="shared" si="4"/>
        <v>223.99829201454602</v>
      </c>
      <c r="V14" s="1">
        <f t="shared" si="4"/>
        <v>231.58164226830655</v>
      </c>
      <c r="W14" s="1">
        <f t="shared" si="4"/>
        <v>234.16818181818181</v>
      </c>
      <c r="X14" s="1">
        <f t="shared" si="4"/>
        <v>231.58164226830655</v>
      </c>
      <c r="Z14" s="1">
        <f t="shared" si="2"/>
        <v>82.35</v>
      </c>
      <c r="AA14" s="1">
        <f t="shared" si="3"/>
        <v>172.65</v>
      </c>
    </row>
    <row r="15" spans="1:27" x14ac:dyDescent="0.25">
      <c r="A15" t="s">
        <v>1</v>
      </c>
      <c r="B15">
        <v>14</v>
      </c>
      <c r="C15" s="2">
        <f>Sheet1!G15</f>
        <v>170</v>
      </c>
      <c r="D15" s="1">
        <f t="shared" si="1"/>
        <v>176.77238075792201</v>
      </c>
      <c r="E15" s="1">
        <f t="shared" si="1"/>
        <v>156.77272727272725</v>
      </c>
      <c r="F15" s="1">
        <f t="shared" si="1"/>
        <v>136.7730737875325</v>
      </c>
      <c r="G15" s="1">
        <f t="shared" si="1"/>
        <v>118.13636363636361</v>
      </c>
      <c r="H15" s="1">
        <f t="shared" si="1"/>
        <v>102.13265781740313</v>
      </c>
      <c r="I15" s="1">
        <f t="shared" si="1"/>
        <v>89.852582434838837</v>
      </c>
      <c r="J15" s="1">
        <f t="shared" si="1"/>
        <v>82.133004332208344</v>
      </c>
      <c r="K15" s="1">
        <f t="shared" si="1"/>
        <v>79.5</v>
      </c>
      <c r="L15" s="1">
        <f t="shared" si="1"/>
        <v>82.133004332208372</v>
      </c>
      <c r="M15" s="1">
        <f t="shared" si="1"/>
        <v>89.852582434838837</v>
      </c>
      <c r="N15" s="1">
        <f t="shared" si="1"/>
        <v>102.13265781740313</v>
      </c>
      <c r="O15" s="1">
        <f t="shared" si="1"/>
        <v>118.13636363636365</v>
      </c>
      <c r="P15" s="1">
        <f t="shared" si="1"/>
        <v>136.7730737875325</v>
      </c>
      <c r="Q15" s="1">
        <f t="shared" si="1"/>
        <v>156.77272727272725</v>
      </c>
      <c r="R15" s="1">
        <f t="shared" si="1"/>
        <v>176.77238075792206</v>
      </c>
      <c r="S15" s="1">
        <f t="shared" si="1"/>
        <v>195.40909090909091</v>
      </c>
      <c r="T15" s="1">
        <f t="shared" si="4"/>
        <v>211.4127967280514</v>
      </c>
      <c r="U15" s="1">
        <f t="shared" si="4"/>
        <v>223.69287211061572</v>
      </c>
      <c r="V15" s="1">
        <f t="shared" si="4"/>
        <v>231.41245021324619</v>
      </c>
      <c r="W15" s="1">
        <f t="shared" si="4"/>
        <v>234.04545454545456</v>
      </c>
      <c r="X15" s="1">
        <f t="shared" si="4"/>
        <v>231.41245021324619</v>
      </c>
      <c r="Z15" s="1">
        <f t="shared" si="2"/>
        <v>79.5</v>
      </c>
      <c r="AA15" s="1">
        <f t="shared" si="3"/>
        <v>175.5</v>
      </c>
    </row>
    <row r="16" spans="1:27" x14ac:dyDescent="0.25">
      <c r="A16" t="s">
        <v>1</v>
      </c>
      <c r="B16">
        <v>15</v>
      </c>
      <c r="C16" s="2">
        <f>Sheet1!G16</f>
        <v>173</v>
      </c>
      <c r="D16" s="1">
        <f t="shared" si="1"/>
        <v>175.6389521830618</v>
      </c>
      <c r="E16" s="1">
        <f t="shared" si="1"/>
        <v>155.2863636363636</v>
      </c>
      <c r="F16" s="1">
        <f t="shared" si="1"/>
        <v>134.9337750896654</v>
      </c>
      <c r="G16" s="1">
        <f t="shared" si="1"/>
        <v>115.96818181818179</v>
      </c>
      <c r="H16" s="1">
        <f t="shared" si="1"/>
        <v>99.682057661239668</v>
      </c>
      <c r="I16" s="1">
        <f t="shared" si="1"/>
        <v>87.185275066041868</v>
      </c>
      <c r="J16" s="1">
        <f t="shared" si="1"/>
        <v>79.329469114541439</v>
      </c>
      <c r="K16" s="1">
        <f t="shared" si="1"/>
        <v>76.650000000000006</v>
      </c>
      <c r="L16" s="1">
        <f t="shared" si="1"/>
        <v>79.329469114541467</v>
      </c>
      <c r="M16" s="1">
        <f t="shared" si="1"/>
        <v>87.185275066041868</v>
      </c>
      <c r="N16" s="1">
        <f t="shared" si="1"/>
        <v>99.682057661239668</v>
      </c>
      <c r="O16" s="1">
        <f t="shared" si="1"/>
        <v>115.96818181818183</v>
      </c>
      <c r="P16" s="1">
        <f t="shared" si="1"/>
        <v>134.9337750896654</v>
      </c>
      <c r="Q16" s="1">
        <f t="shared" si="1"/>
        <v>155.28636363636363</v>
      </c>
      <c r="R16" s="1">
        <f t="shared" si="1"/>
        <v>175.63895218306186</v>
      </c>
      <c r="S16" s="1">
        <f t="shared" si="1"/>
        <v>194.60454545454544</v>
      </c>
      <c r="T16" s="1">
        <f t="shared" si="4"/>
        <v>210.8906696114876</v>
      </c>
      <c r="U16" s="1">
        <f t="shared" si="4"/>
        <v>223.3874522066854</v>
      </c>
      <c r="V16" s="1">
        <f t="shared" si="4"/>
        <v>231.24325815818582</v>
      </c>
      <c r="W16" s="1">
        <f t="shared" si="4"/>
        <v>233.92272727272729</v>
      </c>
      <c r="X16" s="1">
        <f t="shared" si="4"/>
        <v>231.24325815818582</v>
      </c>
      <c r="Z16" s="1">
        <f t="shared" si="2"/>
        <v>76.650000000000006</v>
      </c>
      <c r="AA16" s="1">
        <f t="shared" si="3"/>
        <v>178.35</v>
      </c>
    </row>
    <row r="17" spans="1:27" x14ac:dyDescent="0.25">
      <c r="A17" t="s">
        <v>1</v>
      </c>
      <c r="B17">
        <v>16</v>
      </c>
      <c r="C17" s="2">
        <f>Sheet1!G17</f>
        <v>176</v>
      </c>
      <c r="D17" s="1">
        <f t="shared" si="1"/>
        <v>174.5055236082016</v>
      </c>
      <c r="E17" s="1">
        <f t="shared" si="1"/>
        <v>153.79999999999998</v>
      </c>
      <c r="F17" s="1">
        <f t="shared" si="1"/>
        <v>133.09447639179834</v>
      </c>
      <c r="G17" s="1">
        <f t="shared" si="1"/>
        <v>113.79999999999997</v>
      </c>
      <c r="H17" s="1">
        <f t="shared" si="1"/>
        <v>97.231457505076179</v>
      </c>
      <c r="I17" s="1">
        <f t="shared" si="1"/>
        <v>84.517967697244927</v>
      </c>
      <c r="J17" s="1">
        <f t="shared" si="1"/>
        <v>76.525933896874534</v>
      </c>
      <c r="K17" s="1">
        <f t="shared" si="1"/>
        <v>73.800000000000011</v>
      </c>
      <c r="L17" s="1">
        <f t="shared" si="1"/>
        <v>76.525933896874562</v>
      </c>
      <c r="M17" s="1">
        <f t="shared" si="1"/>
        <v>84.517967697244899</v>
      </c>
      <c r="N17" s="1">
        <f t="shared" si="1"/>
        <v>97.231457505076179</v>
      </c>
      <c r="O17" s="1">
        <f t="shared" si="1"/>
        <v>113.80000000000001</v>
      </c>
      <c r="P17" s="1">
        <f t="shared" si="1"/>
        <v>133.09447639179834</v>
      </c>
      <c r="Q17" s="1">
        <f t="shared" si="1"/>
        <v>153.80000000000001</v>
      </c>
      <c r="R17" s="1">
        <f t="shared" si="1"/>
        <v>174.50552360820166</v>
      </c>
      <c r="S17" s="1">
        <f t="shared" si="1"/>
        <v>193.8</v>
      </c>
      <c r="T17" s="1">
        <f t="shared" si="4"/>
        <v>210.36854249492382</v>
      </c>
      <c r="U17" s="1">
        <f t="shared" si="4"/>
        <v>223.0820323027551</v>
      </c>
      <c r="V17" s="1">
        <f t="shared" si="4"/>
        <v>231.07406610312546</v>
      </c>
      <c r="W17" s="1">
        <f t="shared" si="4"/>
        <v>233.8</v>
      </c>
      <c r="X17" s="1">
        <f t="shared" si="4"/>
        <v>231.07406610312546</v>
      </c>
      <c r="Z17" s="1">
        <f t="shared" si="2"/>
        <v>73.800000000000011</v>
      </c>
      <c r="AA17" s="1">
        <f t="shared" si="3"/>
        <v>181.2</v>
      </c>
    </row>
    <row r="18" spans="1:27" x14ac:dyDescent="0.25">
      <c r="A18" t="s">
        <v>1</v>
      </c>
      <c r="B18">
        <v>17</v>
      </c>
      <c r="C18" s="2">
        <f>Sheet1!G18</f>
        <v>179</v>
      </c>
      <c r="D18" s="1">
        <f t="shared" si="1"/>
        <v>173.3720950333414</v>
      </c>
      <c r="E18" s="1">
        <f t="shared" si="1"/>
        <v>152.31363636363633</v>
      </c>
      <c r="F18" s="1">
        <f t="shared" si="1"/>
        <v>131.25517769393127</v>
      </c>
      <c r="G18" s="1">
        <f t="shared" si="1"/>
        <v>111.63181818181815</v>
      </c>
      <c r="H18" s="1">
        <f t="shared" si="1"/>
        <v>94.780857348912718</v>
      </c>
      <c r="I18" s="1">
        <f t="shared" si="1"/>
        <v>81.850660328447958</v>
      </c>
      <c r="J18" s="1">
        <f t="shared" si="1"/>
        <v>73.722398679207629</v>
      </c>
      <c r="K18" s="1">
        <f t="shared" si="1"/>
        <v>70.950000000000017</v>
      </c>
      <c r="L18" s="1">
        <f t="shared" si="1"/>
        <v>73.722398679207629</v>
      </c>
      <c r="M18" s="1">
        <f t="shared" si="1"/>
        <v>81.85066032844793</v>
      </c>
      <c r="N18" s="1">
        <f t="shared" si="1"/>
        <v>94.780857348912718</v>
      </c>
      <c r="O18" s="1">
        <f t="shared" si="1"/>
        <v>111.6318181818182</v>
      </c>
      <c r="P18" s="1">
        <f t="shared" si="1"/>
        <v>131.25517769393127</v>
      </c>
      <c r="Q18" s="1">
        <f t="shared" si="1"/>
        <v>152.31363636363636</v>
      </c>
      <c r="R18" s="1">
        <f t="shared" si="1"/>
        <v>173.37209503334145</v>
      </c>
      <c r="S18" s="1">
        <f t="shared" si="1"/>
        <v>192.99545454545455</v>
      </c>
      <c r="T18" s="1">
        <f t="shared" si="4"/>
        <v>209.84641537836001</v>
      </c>
      <c r="U18" s="1">
        <f t="shared" si="4"/>
        <v>222.7766123988248</v>
      </c>
      <c r="V18" s="1">
        <f t="shared" si="4"/>
        <v>230.9048740480651</v>
      </c>
      <c r="W18" s="1">
        <f t="shared" si="4"/>
        <v>233.67727272727274</v>
      </c>
      <c r="X18" s="1">
        <f t="shared" si="4"/>
        <v>230.9048740480651</v>
      </c>
      <c r="Z18" s="1">
        <f t="shared" si="2"/>
        <v>70.950000000000017</v>
      </c>
      <c r="AA18" s="1">
        <f t="shared" si="3"/>
        <v>184.04999999999998</v>
      </c>
    </row>
    <row r="19" spans="1:27" x14ac:dyDescent="0.25">
      <c r="A19" t="s">
        <v>1</v>
      </c>
      <c r="B19">
        <v>18</v>
      </c>
      <c r="C19" s="2">
        <f>Sheet1!G19</f>
        <v>182</v>
      </c>
      <c r="D19" s="1">
        <f t="shared" si="1"/>
        <v>172.23866645848122</v>
      </c>
      <c r="E19" s="1">
        <f t="shared" si="1"/>
        <v>150.82727272727271</v>
      </c>
      <c r="F19" s="1">
        <f t="shared" si="1"/>
        <v>129.41587899606418</v>
      </c>
      <c r="G19" s="1">
        <f t="shared" si="1"/>
        <v>109.46363636363634</v>
      </c>
      <c r="H19" s="1">
        <f t="shared" si="1"/>
        <v>92.330257192749229</v>
      </c>
      <c r="I19" s="1">
        <f t="shared" si="1"/>
        <v>79.183352959650989</v>
      </c>
      <c r="J19" s="1">
        <f t="shared" si="1"/>
        <v>70.918863461540695</v>
      </c>
      <c r="K19" s="1">
        <f t="shared" si="1"/>
        <v>68.099999999999994</v>
      </c>
      <c r="L19" s="1">
        <f t="shared" si="1"/>
        <v>70.918863461540724</v>
      </c>
      <c r="M19" s="1">
        <f t="shared" si="1"/>
        <v>79.183352959650961</v>
      </c>
      <c r="N19" s="1">
        <f t="shared" si="1"/>
        <v>92.330257192749229</v>
      </c>
      <c r="O19" s="1">
        <f t="shared" si="1"/>
        <v>109.46363636363637</v>
      </c>
      <c r="P19" s="1">
        <f t="shared" si="1"/>
        <v>129.41587899606418</v>
      </c>
      <c r="Q19" s="1">
        <f t="shared" si="1"/>
        <v>150.82727272727271</v>
      </c>
      <c r="R19" s="1">
        <f t="shared" si="1"/>
        <v>172.23866645848125</v>
      </c>
      <c r="S19" s="1">
        <f t="shared" si="1"/>
        <v>192.19090909090909</v>
      </c>
      <c r="T19" s="1">
        <f t="shared" si="4"/>
        <v>209.3242882617962</v>
      </c>
      <c r="U19" s="1">
        <f t="shared" si="4"/>
        <v>222.47119249489447</v>
      </c>
      <c r="V19" s="1">
        <f t="shared" si="4"/>
        <v>230.73568199300473</v>
      </c>
      <c r="W19" s="1">
        <f t="shared" si="4"/>
        <v>233.55454545454546</v>
      </c>
      <c r="X19" s="1">
        <f t="shared" si="4"/>
        <v>230.73568199300473</v>
      </c>
      <c r="Z19" s="1">
        <f t="shared" si="2"/>
        <v>68.099999999999994</v>
      </c>
      <c r="AA19" s="1">
        <f t="shared" si="3"/>
        <v>186.9</v>
      </c>
    </row>
    <row r="20" spans="1:27" x14ac:dyDescent="0.25">
      <c r="A20" t="s">
        <v>1</v>
      </c>
      <c r="B20">
        <v>19</v>
      </c>
      <c r="C20" s="2">
        <f>Sheet1!G20</f>
        <v>185</v>
      </c>
      <c r="D20" s="1">
        <f t="shared" si="1"/>
        <v>171.10523788362102</v>
      </c>
      <c r="E20" s="1">
        <f t="shared" si="1"/>
        <v>149.34090909090907</v>
      </c>
      <c r="F20" s="1">
        <f t="shared" si="1"/>
        <v>127.57658029819711</v>
      </c>
      <c r="G20" s="1">
        <f t="shared" si="1"/>
        <v>107.2954545454545</v>
      </c>
      <c r="H20" s="1">
        <f t="shared" si="1"/>
        <v>89.879657036585769</v>
      </c>
      <c r="I20" s="1">
        <f t="shared" si="1"/>
        <v>76.51604559085402</v>
      </c>
      <c r="J20" s="1">
        <f t="shared" si="1"/>
        <v>68.11532824387379</v>
      </c>
      <c r="K20" s="1">
        <f t="shared" si="1"/>
        <v>65.25</v>
      </c>
      <c r="L20" s="1">
        <f t="shared" si="1"/>
        <v>68.115328243873819</v>
      </c>
      <c r="M20" s="1">
        <f t="shared" si="1"/>
        <v>76.51604559085402</v>
      </c>
      <c r="N20" s="1">
        <f t="shared" si="1"/>
        <v>89.879657036585769</v>
      </c>
      <c r="O20" s="1">
        <f t="shared" si="1"/>
        <v>107.29545454545456</v>
      </c>
      <c r="P20" s="1">
        <f t="shared" si="1"/>
        <v>127.57658029819711</v>
      </c>
      <c r="Q20" s="1">
        <f t="shared" si="1"/>
        <v>149.34090909090907</v>
      </c>
      <c r="R20" s="1">
        <f t="shared" si="1"/>
        <v>171.10523788362104</v>
      </c>
      <c r="S20" s="1">
        <f t="shared" si="1"/>
        <v>191.38636363636363</v>
      </c>
      <c r="T20" s="1">
        <f t="shared" si="4"/>
        <v>208.80216114523239</v>
      </c>
      <c r="U20" s="1">
        <f t="shared" si="4"/>
        <v>222.16577259096417</v>
      </c>
      <c r="V20" s="1">
        <f t="shared" si="4"/>
        <v>230.56648993794437</v>
      </c>
      <c r="W20" s="1">
        <f t="shared" si="4"/>
        <v>233.43181818181819</v>
      </c>
      <c r="X20" s="1">
        <f t="shared" si="4"/>
        <v>230.56648993794437</v>
      </c>
      <c r="Z20" s="1">
        <f t="shared" si="2"/>
        <v>65.25</v>
      </c>
      <c r="AA20" s="1">
        <f t="shared" si="3"/>
        <v>189.75</v>
      </c>
    </row>
    <row r="21" spans="1:27" x14ac:dyDescent="0.25">
      <c r="A21" t="s">
        <v>1</v>
      </c>
      <c r="B21">
        <v>20</v>
      </c>
      <c r="C21" s="2">
        <f>Sheet1!G21</f>
        <v>188</v>
      </c>
      <c r="D21" s="1">
        <f t="shared" si="1"/>
        <v>169.97180930876081</v>
      </c>
      <c r="E21" s="1">
        <f t="shared" si="1"/>
        <v>147.85454545454542</v>
      </c>
      <c r="F21" s="1">
        <f t="shared" si="1"/>
        <v>125.73728160033005</v>
      </c>
      <c r="G21" s="1">
        <f t="shared" si="1"/>
        <v>105.1272727272727</v>
      </c>
      <c r="H21" s="1">
        <f t="shared" si="1"/>
        <v>87.42905688042228</v>
      </c>
      <c r="I21" s="1">
        <f t="shared" si="1"/>
        <v>73.848738222057079</v>
      </c>
      <c r="J21" s="1">
        <f t="shared" si="1"/>
        <v>65.311793026206885</v>
      </c>
      <c r="K21" s="1">
        <f t="shared" si="1"/>
        <v>62.400000000000006</v>
      </c>
      <c r="L21" s="1">
        <f t="shared" si="1"/>
        <v>65.311793026206914</v>
      </c>
      <c r="M21" s="1">
        <f t="shared" si="1"/>
        <v>73.848738222057051</v>
      </c>
      <c r="N21" s="1">
        <f t="shared" si="1"/>
        <v>87.42905688042228</v>
      </c>
      <c r="O21" s="1">
        <f t="shared" si="1"/>
        <v>105.12727272727273</v>
      </c>
      <c r="P21" s="1">
        <f t="shared" si="1"/>
        <v>125.73728160033005</v>
      </c>
      <c r="Q21" s="1">
        <f t="shared" si="1"/>
        <v>147.85454545454544</v>
      </c>
      <c r="R21" s="1">
        <f t="shared" si="1"/>
        <v>169.97180930876084</v>
      </c>
      <c r="S21" s="1">
        <f t="shared" si="1"/>
        <v>190.58181818181816</v>
      </c>
      <c r="T21" s="1">
        <f t="shared" si="4"/>
        <v>208.28003402866861</v>
      </c>
      <c r="U21" s="1">
        <f t="shared" si="4"/>
        <v>221.86035268703384</v>
      </c>
      <c r="V21" s="1">
        <f t="shared" si="4"/>
        <v>230.397297882884</v>
      </c>
      <c r="W21" s="1">
        <f t="shared" si="4"/>
        <v>233.30909090909091</v>
      </c>
      <c r="X21" s="1">
        <f t="shared" si="4"/>
        <v>230.397297882884</v>
      </c>
      <c r="Z21" s="1">
        <f t="shared" si="2"/>
        <v>62.400000000000006</v>
      </c>
      <c r="AA21" s="1">
        <f t="shared" si="3"/>
        <v>192.6</v>
      </c>
    </row>
    <row r="22" spans="1:27" x14ac:dyDescent="0.25">
      <c r="A22" t="s">
        <v>1</v>
      </c>
      <c r="B22">
        <v>21</v>
      </c>
      <c r="C22" s="2">
        <f>Sheet1!G22</f>
        <v>191</v>
      </c>
      <c r="D22" s="1">
        <f t="shared" si="1"/>
        <v>168.83838073390064</v>
      </c>
      <c r="E22" s="1">
        <f t="shared" si="1"/>
        <v>146.3681818181818</v>
      </c>
      <c r="F22" s="1">
        <f t="shared" si="1"/>
        <v>123.89798290246297</v>
      </c>
      <c r="G22" s="1">
        <f t="shared" si="1"/>
        <v>102.95909090909089</v>
      </c>
      <c r="H22" s="1">
        <f t="shared" si="1"/>
        <v>84.97845672425882</v>
      </c>
      <c r="I22" s="1">
        <f t="shared" si="1"/>
        <v>71.18143085326011</v>
      </c>
      <c r="J22" s="1">
        <f t="shared" si="1"/>
        <v>62.50825780853998</v>
      </c>
      <c r="K22" s="1">
        <f t="shared" si="1"/>
        <v>59.550000000000011</v>
      </c>
      <c r="L22" s="1">
        <f t="shared" si="1"/>
        <v>62.508257808540009</v>
      </c>
      <c r="M22" s="1">
        <f t="shared" si="1"/>
        <v>71.181430853260082</v>
      </c>
      <c r="N22" s="1">
        <f t="shared" si="1"/>
        <v>84.97845672425882</v>
      </c>
      <c r="O22" s="1">
        <f t="shared" si="1"/>
        <v>102.95909090909092</v>
      </c>
      <c r="P22" s="1">
        <f t="shared" si="1"/>
        <v>123.89798290246297</v>
      </c>
      <c r="Q22" s="1">
        <f t="shared" si="1"/>
        <v>146.36818181818182</v>
      </c>
      <c r="R22" s="1">
        <f t="shared" si="1"/>
        <v>168.83838073390066</v>
      </c>
      <c r="S22" s="1">
        <f t="shared" si="1"/>
        <v>189.77727272727273</v>
      </c>
      <c r="T22" s="1">
        <f t="shared" si="4"/>
        <v>207.7579069121048</v>
      </c>
      <c r="U22" s="1">
        <f t="shared" si="4"/>
        <v>221.55493278310354</v>
      </c>
      <c r="V22" s="1">
        <f t="shared" si="4"/>
        <v>230.22810582782364</v>
      </c>
      <c r="W22" s="1">
        <f t="shared" si="4"/>
        <v>233.18636363636364</v>
      </c>
      <c r="X22" s="1">
        <f t="shared" si="4"/>
        <v>230.22810582782364</v>
      </c>
      <c r="Z22" s="1">
        <f t="shared" si="2"/>
        <v>59.550000000000011</v>
      </c>
      <c r="AA22" s="1">
        <f t="shared" si="3"/>
        <v>195.45</v>
      </c>
    </row>
    <row r="23" spans="1:27" x14ac:dyDescent="0.25">
      <c r="A23" t="s">
        <v>1</v>
      </c>
      <c r="B23">
        <v>22</v>
      </c>
      <c r="C23" s="2">
        <f>Sheet1!G23</f>
        <v>194</v>
      </c>
      <c r="D23" s="1">
        <f t="shared" si="1"/>
        <v>167.70495215904043</v>
      </c>
      <c r="E23" s="1">
        <f t="shared" si="1"/>
        <v>144.88181818181818</v>
      </c>
      <c r="F23" s="1">
        <f t="shared" si="1"/>
        <v>122.05868420459589</v>
      </c>
      <c r="G23" s="1">
        <f t="shared" si="1"/>
        <v>100.79090909090905</v>
      </c>
      <c r="H23" s="1">
        <f t="shared" si="1"/>
        <v>82.527856568095359</v>
      </c>
      <c r="I23" s="1">
        <f t="shared" si="1"/>
        <v>68.514123484463141</v>
      </c>
      <c r="J23" s="1">
        <f t="shared" si="1"/>
        <v>59.704722590873075</v>
      </c>
      <c r="K23" s="1">
        <f t="shared" si="1"/>
        <v>56.700000000000017</v>
      </c>
      <c r="L23" s="1">
        <f t="shared" si="1"/>
        <v>59.704722590873075</v>
      </c>
      <c r="M23" s="1">
        <f t="shared" si="1"/>
        <v>68.514123484463141</v>
      </c>
      <c r="N23" s="1">
        <f t="shared" si="1"/>
        <v>82.527856568095359</v>
      </c>
      <c r="O23" s="1">
        <f t="shared" si="1"/>
        <v>100.79090909090911</v>
      </c>
      <c r="P23" s="1">
        <f t="shared" si="1"/>
        <v>122.05868420459589</v>
      </c>
      <c r="Q23" s="1">
        <f t="shared" si="1"/>
        <v>144.88181818181818</v>
      </c>
      <c r="R23" s="1">
        <f t="shared" si="1"/>
        <v>167.70495215904046</v>
      </c>
      <c r="S23" s="1">
        <f t="shared" si="1"/>
        <v>188.97272727272727</v>
      </c>
      <c r="T23" s="1">
        <f t="shared" si="4"/>
        <v>207.23577979554102</v>
      </c>
      <c r="U23" s="1">
        <f t="shared" si="4"/>
        <v>221.24951287917324</v>
      </c>
      <c r="V23" s="1">
        <f t="shared" si="4"/>
        <v>230.05891377276328</v>
      </c>
      <c r="W23" s="1">
        <f t="shared" si="4"/>
        <v>233.06363636363636</v>
      </c>
      <c r="X23" s="1">
        <f t="shared" si="4"/>
        <v>230.05891377276328</v>
      </c>
      <c r="Z23" s="1">
        <f t="shared" si="2"/>
        <v>56.700000000000017</v>
      </c>
      <c r="AA23" s="1">
        <f t="shared" si="3"/>
        <v>198.29999999999998</v>
      </c>
    </row>
    <row r="24" spans="1:27" x14ac:dyDescent="0.25">
      <c r="A24" t="s">
        <v>1</v>
      </c>
      <c r="B24">
        <v>23</v>
      </c>
      <c r="C24" s="2">
        <f>Sheet1!G24</f>
        <v>197</v>
      </c>
      <c r="D24" s="1">
        <f t="shared" si="1"/>
        <v>166.57152358418023</v>
      </c>
      <c r="E24" s="1">
        <f t="shared" si="1"/>
        <v>143.39545454545453</v>
      </c>
      <c r="F24" s="1">
        <f t="shared" si="1"/>
        <v>120.21938550672883</v>
      </c>
      <c r="G24" s="1">
        <f t="shared" si="1"/>
        <v>98.622727272727246</v>
      </c>
      <c r="H24" s="1">
        <f t="shared" si="1"/>
        <v>80.07725641193187</v>
      </c>
      <c r="I24" s="1">
        <f t="shared" si="1"/>
        <v>65.846816115666201</v>
      </c>
      <c r="J24" s="1">
        <f t="shared" si="1"/>
        <v>56.901187373206142</v>
      </c>
      <c r="K24" s="1">
        <f t="shared" si="1"/>
        <v>53.850000000000023</v>
      </c>
      <c r="L24" s="1">
        <f t="shared" si="1"/>
        <v>56.90118737320617</v>
      </c>
      <c r="M24" s="1">
        <f t="shared" si="1"/>
        <v>65.846816115666172</v>
      </c>
      <c r="N24" s="1">
        <f t="shared" si="1"/>
        <v>80.07725641193187</v>
      </c>
      <c r="O24" s="1">
        <f t="shared" si="1"/>
        <v>98.622727272727275</v>
      </c>
      <c r="P24" s="1">
        <f t="shared" si="1"/>
        <v>120.21938550672883</v>
      </c>
      <c r="Q24" s="1">
        <f t="shared" si="1"/>
        <v>143.39545454545453</v>
      </c>
      <c r="R24" s="1">
        <f t="shared" si="1"/>
        <v>166.57152358418026</v>
      </c>
      <c r="S24" s="1">
        <f t="shared" si="1"/>
        <v>188.16818181818181</v>
      </c>
      <c r="T24" s="1">
        <f t="shared" si="4"/>
        <v>206.71365267897721</v>
      </c>
      <c r="U24" s="1">
        <f t="shared" si="4"/>
        <v>220.94409297524291</v>
      </c>
      <c r="V24" s="1">
        <f t="shared" si="4"/>
        <v>229.88972171770294</v>
      </c>
      <c r="W24" s="1">
        <f t="shared" si="4"/>
        <v>232.94090909090909</v>
      </c>
      <c r="X24" s="1">
        <f t="shared" si="4"/>
        <v>229.88972171770294</v>
      </c>
      <c r="Z24" s="1">
        <f t="shared" si="2"/>
        <v>53.850000000000023</v>
      </c>
      <c r="AA24" s="1">
        <f>255-Z24</f>
        <v>201.14999999999998</v>
      </c>
    </row>
    <row r="25" spans="1:27" x14ac:dyDescent="0.25">
      <c r="A25" t="s">
        <v>1</v>
      </c>
      <c r="B25">
        <v>24</v>
      </c>
      <c r="C25" s="2">
        <f>Sheet1!G25</f>
        <v>200</v>
      </c>
      <c r="D25" s="1">
        <f t="shared" si="1"/>
        <v>165.43809500932002</v>
      </c>
      <c r="E25" s="1">
        <f t="shared" si="1"/>
        <v>141.90909090909088</v>
      </c>
      <c r="F25" s="1">
        <f t="shared" si="1"/>
        <v>118.38008680886175</v>
      </c>
      <c r="G25" s="1">
        <f t="shared" si="1"/>
        <v>96.454545454545411</v>
      </c>
      <c r="H25" s="1">
        <f t="shared" si="1"/>
        <v>77.62665625576841</v>
      </c>
      <c r="I25" s="1">
        <f t="shared" si="1"/>
        <v>63.179508746869232</v>
      </c>
      <c r="J25" s="1">
        <f t="shared" si="1"/>
        <v>54.097652155539237</v>
      </c>
      <c r="K25" s="1">
        <f t="shared" si="1"/>
        <v>51</v>
      </c>
      <c r="L25" s="1">
        <f t="shared" si="1"/>
        <v>54.097652155539265</v>
      </c>
      <c r="M25" s="1">
        <f t="shared" si="1"/>
        <v>63.179508746869203</v>
      </c>
      <c r="N25" s="1">
        <f t="shared" si="1"/>
        <v>77.62665625576841</v>
      </c>
      <c r="O25" s="1">
        <f t="shared" si="1"/>
        <v>96.454545454545467</v>
      </c>
      <c r="P25" s="1">
        <f t="shared" si="1"/>
        <v>118.38008680886175</v>
      </c>
      <c r="Q25" s="1">
        <f t="shared" si="1"/>
        <v>141.90909090909091</v>
      </c>
      <c r="R25" s="1">
        <f t="shared" si="1"/>
        <v>165.43809500932008</v>
      </c>
      <c r="S25" s="1">
        <f t="shared" si="1"/>
        <v>187.36363636363637</v>
      </c>
      <c r="T25" s="1">
        <f t="shared" si="4"/>
        <v>206.1915255624134</v>
      </c>
      <c r="U25" s="1">
        <f t="shared" si="4"/>
        <v>220.63867307131261</v>
      </c>
      <c r="V25" s="1">
        <f t="shared" si="4"/>
        <v>229.72052966264258</v>
      </c>
      <c r="W25" s="1">
        <f t="shared" si="4"/>
        <v>232.81818181818181</v>
      </c>
      <c r="X25" s="1">
        <f t="shared" si="4"/>
        <v>229.72052966264258</v>
      </c>
      <c r="Z25" s="1">
        <f t="shared" si="2"/>
        <v>51</v>
      </c>
      <c r="AA25" s="1">
        <f t="shared" si="3"/>
        <v>204</v>
      </c>
    </row>
    <row r="26" spans="1:27" x14ac:dyDescent="0.25">
      <c r="A26" t="s">
        <v>1</v>
      </c>
      <c r="B26">
        <v>25</v>
      </c>
      <c r="C26" s="2">
        <f>Sheet1!G26</f>
        <v>203</v>
      </c>
      <c r="D26" s="1">
        <f t="shared" si="1"/>
        <v>164.30466643445982</v>
      </c>
      <c r="E26" s="1">
        <f t="shared" si="1"/>
        <v>140.42272727272723</v>
      </c>
      <c r="F26" s="1">
        <f t="shared" si="1"/>
        <v>116.54078811099467</v>
      </c>
      <c r="G26" s="1">
        <f t="shared" si="1"/>
        <v>94.286363636363603</v>
      </c>
      <c r="H26" s="1">
        <f t="shared" si="1"/>
        <v>75.176056099604921</v>
      </c>
      <c r="I26" s="1">
        <f t="shared" si="1"/>
        <v>60.512201378072263</v>
      </c>
      <c r="J26" s="1">
        <f t="shared" si="1"/>
        <v>51.294116937872332</v>
      </c>
      <c r="K26" s="1">
        <f t="shared" si="1"/>
        <v>48.150000000000006</v>
      </c>
      <c r="L26" s="1">
        <f t="shared" si="1"/>
        <v>51.29411693787236</v>
      </c>
      <c r="M26" s="1">
        <f t="shared" si="1"/>
        <v>60.512201378072234</v>
      </c>
      <c r="N26" s="1">
        <f t="shared" si="1"/>
        <v>75.176056099604921</v>
      </c>
      <c r="O26" s="1">
        <f t="shared" si="1"/>
        <v>94.28636363636366</v>
      </c>
      <c r="P26" s="1">
        <f t="shared" si="1"/>
        <v>116.54078811099467</v>
      </c>
      <c r="Q26" s="1">
        <f t="shared" si="1"/>
        <v>140.42272727272729</v>
      </c>
      <c r="R26" s="1">
        <f t="shared" si="1"/>
        <v>164.30466643445988</v>
      </c>
      <c r="S26" s="1">
        <f t="shared" si="1"/>
        <v>186.55909090909091</v>
      </c>
      <c r="T26" s="1">
        <f t="shared" si="4"/>
        <v>205.66939844584959</v>
      </c>
      <c r="U26" s="1">
        <f t="shared" si="4"/>
        <v>220.33325316738228</v>
      </c>
      <c r="V26" s="1">
        <f t="shared" si="4"/>
        <v>229.55133760758221</v>
      </c>
      <c r="W26" s="1">
        <f t="shared" si="4"/>
        <v>232.69545454545454</v>
      </c>
      <c r="X26" s="1">
        <f t="shared" si="4"/>
        <v>229.55133760758221</v>
      </c>
      <c r="Z26" s="1">
        <f t="shared" si="2"/>
        <v>48.150000000000006</v>
      </c>
      <c r="AA26" s="1">
        <f t="shared" si="3"/>
        <v>206.85</v>
      </c>
    </row>
    <row r="27" spans="1:27" x14ac:dyDescent="0.25">
      <c r="A27" t="s">
        <v>1</v>
      </c>
      <c r="B27">
        <v>26</v>
      </c>
      <c r="C27" s="2">
        <f>Sheet1!G27</f>
        <v>206</v>
      </c>
      <c r="D27" s="1">
        <f t="shared" si="1"/>
        <v>163.17123785959961</v>
      </c>
      <c r="E27" s="1">
        <f t="shared" si="1"/>
        <v>138.93636363636361</v>
      </c>
      <c r="F27" s="1">
        <f t="shared" si="1"/>
        <v>114.7014894131276</v>
      </c>
      <c r="G27" s="1">
        <f t="shared" si="1"/>
        <v>92.118181818181796</v>
      </c>
      <c r="H27" s="1">
        <f t="shared" si="1"/>
        <v>72.72545594344146</v>
      </c>
      <c r="I27" s="1">
        <f t="shared" si="1"/>
        <v>57.844894009275293</v>
      </c>
      <c r="J27" s="1">
        <f t="shared" si="1"/>
        <v>48.490581720205427</v>
      </c>
      <c r="K27" s="1">
        <f t="shared" si="1"/>
        <v>45.300000000000011</v>
      </c>
      <c r="L27" s="1">
        <f t="shared" si="1"/>
        <v>48.490581720205455</v>
      </c>
      <c r="M27" s="1">
        <f t="shared" si="1"/>
        <v>57.844894009275265</v>
      </c>
      <c r="N27" s="1">
        <f t="shared" si="1"/>
        <v>72.72545594344146</v>
      </c>
      <c r="O27" s="1">
        <f t="shared" si="1"/>
        <v>92.118181818181824</v>
      </c>
      <c r="P27" s="1">
        <f t="shared" si="1"/>
        <v>114.7014894131276</v>
      </c>
      <c r="Q27" s="1">
        <f t="shared" si="1"/>
        <v>138.93636363636364</v>
      </c>
      <c r="R27" s="1">
        <f t="shared" si="1"/>
        <v>163.17123785959967</v>
      </c>
      <c r="S27" s="1">
        <f t="shared" si="1"/>
        <v>185.75454545454545</v>
      </c>
      <c r="T27" s="1">
        <f t="shared" si="4"/>
        <v>205.14727132928581</v>
      </c>
      <c r="U27" s="1">
        <f t="shared" si="4"/>
        <v>220.02783326345198</v>
      </c>
      <c r="V27" s="1">
        <f t="shared" si="4"/>
        <v>229.38214555252185</v>
      </c>
      <c r="W27" s="1">
        <f t="shared" si="4"/>
        <v>232.57272727272726</v>
      </c>
      <c r="X27" s="1">
        <f t="shared" si="4"/>
        <v>229.38214555252185</v>
      </c>
      <c r="Z27" s="1">
        <f t="shared" si="2"/>
        <v>45.300000000000011</v>
      </c>
      <c r="AA27" s="1">
        <f t="shared" si="3"/>
        <v>209.7</v>
      </c>
    </row>
    <row r="28" spans="1:27" x14ac:dyDescent="0.25">
      <c r="A28" t="s">
        <v>1</v>
      </c>
      <c r="B28">
        <v>27</v>
      </c>
      <c r="C28" s="2">
        <f>Sheet1!G28</f>
        <v>209</v>
      </c>
      <c r="D28" s="1">
        <f t="shared" si="1"/>
        <v>162.03780928473941</v>
      </c>
      <c r="E28" s="1">
        <f t="shared" si="1"/>
        <v>137.44999999999999</v>
      </c>
      <c r="F28" s="1">
        <f t="shared" si="1"/>
        <v>112.86219071526054</v>
      </c>
      <c r="G28" s="1">
        <f t="shared" si="1"/>
        <v>89.94999999999996</v>
      </c>
      <c r="H28" s="1">
        <f t="shared" si="1"/>
        <v>70.274855787277971</v>
      </c>
      <c r="I28" s="1">
        <f t="shared" si="1"/>
        <v>55.177586640478353</v>
      </c>
      <c r="J28" s="1">
        <f t="shared" si="1"/>
        <v>45.687046502538493</v>
      </c>
      <c r="K28" s="1">
        <f t="shared" si="1"/>
        <v>42.450000000000017</v>
      </c>
      <c r="L28" s="1">
        <f t="shared" si="1"/>
        <v>45.687046502538522</v>
      </c>
      <c r="M28" s="1">
        <f t="shared" si="1"/>
        <v>55.177586640478324</v>
      </c>
      <c r="N28" s="1">
        <f t="shared" si="1"/>
        <v>70.274855787277971</v>
      </c>
      <c r="O28" s="1">
        <f t="shared" si="1"/>
        <v>89.950000000000017</v>
      </c>
      <c r="P28" s="1">
        <f t="shared" si="1"/>
        <v>112.86219071526054</v>
      </c>
      <c r="Q28" s="1">
        <f t="shared" si="1"/>
        <v>137.44999999999999</v>
      </c>
      <c r="R28" s="1">
        <f t="shared" si="1"/>
        <v>162.03780928473947</v>
      </c>
      <c r="S28" s="1">
        <f t="shared" si="1"/>
        <v>184.95</v>
      </c>
      <c r="T28" s="1">
        <f t="shared" si="4"/>
        <v>204.62514421272201</v>
      </c>
      <c r="U28" s="1">
        <f t="shared" si="4"/>
        <v>219.72241335952168</v>
      </c>
      <c r="V28" s="1">
        <f t="shared" si="4"/>
        <v>229.21295349746148</v>
      </c>
      <c r="W28" s="1">
        <f t="shared" si="4"/>
        <v>232.45</v>
      </c>
      <c r="X28" s="1">
        <f t="shared" si="4"/>
        <v>229.21295349746148</v>
      </c>
      <c r="Z28" s="1">
        <f t="shared" si="2"/>
        <v>42.450000000000017</v>
      </c>
      <c r="AA28" s="1">
        <f t="shared" si="3"/>
        <v>212.54999999999998</v>
      </c>
    </row>
    <row r="29" spans="1:27" x14ac:dyDescent="0.25">
      <c r="A29" t="s">
        <v>1</v>
      </c>
      <c r="B29">
        <v>28</v>
      </c>
      <c r="C29" s="2">
        <f>Sheet1!G29</f>
        <v>212</v>
      </c>
      <c r="D29" s="1">
        <f t="shared" si="1"/>
        <v>160.90438070987921</v>
      </c>
      <c r="E29" s="1">
        <f t="shared" si="1"/>
        <v>135.96363636363634</v>
      </c>
      <c r="F29" s="1">
        <f t="shared" si="1"/>
        <v>111.02289201739345</v>
      </c>
      <c r="G29" s="1">
        <f t="shared" si="1"/>
        <v>87.781818181818153</v>
      </c>
      <c r="H29" s="1">
        <f t="shared" si="1"/>
        <v>67.824255631114511</v>
      </c>
      <c r="I29" s="1">
        <f t="shared" si="1"/>
        <v>52.510279271681384</v>
      </c>
      <c r="J29" s="1">
        <f t="shared" si="1"/>
        <v>42.883511284871588</v>
      </c>
      <c r="K29" s="1">
        <f t="shared" si="1"/>
        <v>39.600000000000023</v>
      </c>
      <c r="L29" s="1">
        <f t="shared" si="1"/>
        <v>42.883511284871616</v>
      </c>
      <c r="M29" s="1">
        <f t="shared" si="1"/>
        <v>52.510279271681355</v>
      </c>
      <c r="N29" s="1">
        <f t="shared" si="1"/>
        <v>67.824255631114511</v>
      </c>
      <c r="O29" s="1">
        <f t="shared" si="1"/>
        <v>87.78181818181821</v>
      </c>
      <c r="P29" s="1">
        <f t="shared" si="1"/>
        <v>111.02289201739345</v>
      </c>
      <c r="Q29" s="1">
        <f t="shared" si="1"/>
        <v>135.96363636363634</v>
      </c>
      <c r="R29" s="1">
        <f t="shared" si="1"/>
        <v>160.90438070987926</v>
      </c>
      <c r="S29" s="1">
        <f t="shared" si="1"/>
        <v>184.14545454545453</v>
      </c>
      <c r="T29" s="1">
        <f t="shared" si="4"/>
        <v>204.10301709615823</v>
      </c>
      <c r="U29" s="1">
        <f t="shared" si="4"/>
        <v>219.41699345559135</v>
      </c>
      <c r="V29" s="1">
        <f t="shared" si="4"/>
        <v>229.04376144240112</v>
      </c>
      <c r="W29" s="1">
        <f t="shared" si="4"/>
        <v>232.32727272727274</v>
      </c>
      <c r="X29" s="1">
        <f t="shared" si="4"/>
        <v>229.04376144240112</v>
      </c>
      <c r="Z29" s="1">
        <f t="shared" si="2"/>
        <v>39.600000000000023</v>
      </c>
      <c r="AA29" s="1">
        <f t="shared" si="3"/>
        <v>215.39999999999998</v>
      </c>
    </row>
    <row r="30" spans="1:27" x14ac:dyDescent="0.25">
      <c r="A30" t="s">
        <v>0</v>
      </c>
      <c r="B30">
        <v>1</v>
      </c>
      <c r="C30" s="2">
        <f>Sheet1!I2</f>
        <v>241</v>
      </c>
      <c r="D30" s="1">
        <f t="shared" si="1"/>
        <v>149.94790448623061</v>
      </c>
      <c r="E30" s="1">
        <f t="shared" si="1"/>
        <v>121.59545454545452</v>
      </c>
      <c r="F30" s="1">
        <f t="shared" si="1"/>
        <v>93.243004604678418</v>
      </c>
      <c r="G30" s="1">
        <f t="shared" ref="G30:V45" si="5">241-$C30*(1-((COS(SQRT(POWER((G$1-2500)*-1,2))/100/12*PI())/2+0.5)/1.1+0.05))</f>
        <v>66.822727272727235</v>
      </c>
      <c r="H30" s="1">
        <f t="shared" si="5"/>
        <v>44.135120788200908</v>
      </c>
      <c r="I30" s="1">
        <f t="shared" si="5"/>
        <v>26.726308039977425</v>
      </c>
      <c r="J30" s="1">
        <f t="shared" si="5"/>
        <v>15.782670847424782</v>
      </c>
      <c r="K30" s="1">
        <f t="shared" si="5"/>
        <v>12.050000000000011</v>
      </c>
      <c r="L30" s="1">
        <f t="shared" si="5"/>
        <v>15.782670847424811</v>
      </c>
      <c r="M30" s="1">
        <f t="shared" si="5"/>
        <v>26.726308039977397</v>
      </c>
      <c r="N30" s="1">
        <f t="shared" si="5"/>
        <v>44.135120788200908</v>
      </c>
      <c r="O30" s="1">
        <f t="shared" si="5"/>
        <v>66.822727272727292</v>
      </c>
      <c r="P30" s="1">
        <f t="shared" si="5"/>
        <v>93.243004604678418</v>
      </c>
      <c r="Q30" s="1">
        <f t="shared" si="5"/>
        <v>121.59545454545454</v>
      </c>
      <c r="R30" s="1">
        <f t="shared" si="5"/>
        <v>149.94790448623067</v>
      </c>
      <c r="S30" s="1">
        <f t="shared" si="5"/>
        <v>176.36818181818182</v>
      </c>
      <c r="T30" s="1">
        <f t="shared" si="5"/>
        <v>199.05578830270815</v>
      </c>
      <c r="U30" s="1">
        <f t="shared" si="5"/>
        <v>216.46460105093169</v>
      </c>
      <c r="V30" s="1">
        <f t="shared" si="5"/>
        <v>227.40823824348431</v>
      </c>
      <c r="W30" s="1">
        <f t="shared" si="4"/>
        <v>231.1409090909091</v>
      </c>
      <c r="X30" s="1">
        <f t="shared" si="4"/>
        <v>227.40823824348431</v>
      </c>
      <c r="Z30" s="1">
        <f t="shared" si="2"/>
        <v>12.050000000000011</v>
      </c>
      <c r="AA30" s="1">
        <f t="shared" si="3"/>
        <v>242.95</v>
      </c>
    </row>
    <row r="31" spans="1:27" x14ac:dyDescent="0.25">
      <c r="A31" t="s">
        <v>0</v>
      </c>
      <c r="B31">
        <v>2</v>
      </c>
      <c r="C31" s="2">
        <f>Sheet1!I3</f>
        <v>218</v>
      </c>
      <c r="D31" s="1">
        <f t="shared" ref="D31:S46" si="6">241-$C31*(1-((COS(SQRT(POWER((D$1-2500)*-1,2))/100/12*PI())/2+0.5)/1.1+0.05))</f>
        <v>158.6375235601588</v>
      </c>
      <c r="E31" s="1">
        <f t="shared" si="6"/>
        <v>132.99090909090904</v>
      </c>
      <c r="F31" s="1">
        <f t="shared" si="6"/>
        <v>107.34429462165932</v>
      </c>
      <c r="G31" s="1">
        <f t="shared" si="6"/>
        <v>83.44545454545451</v>
      </c>
      <c r="H31" s="1">
        <f t="shared" si="6"/>
        <v>62.923055318787561</v>
      </c>
      <c r="I31" s="1">
        <f t="shared" si="6"/>
        <v>47.175664534087446</v>
      </c>
      <c r="J31" s="1">
        <f t="shared" si="6"/>
        <v>37.276440849537778</v>
      </c>
      <c r="K31" s="1">
        <f t="shared" si="6"/>
        <v>33.900000000000006</v>
      </c>
      <c r="L31" s="1">
        <f t="shared" si="6"/>
        <v>37.276440849537806</v>
      </c>
      <c r="M31" s="1">
        <f t="shared" si="6"/>
        <v>47.175664534087446</v>
      </c>
      <c r="N31" s="1">
        <f t="shared" si="6"/>
        <v>62.923055318787561</v>
      </c>
      <c r="O31" s="1">
        <f t="shared" si="6"/>
        <v>83.445454545454567</v>
      </c>
      <c r="P31" s="1">
        <f t="shared" si="6"/>
        <v>107.34429462165932</v>
      </c>
      <c r="Q31" s="1">
        <f t="shared" si="6"/>
        <v>132.9909090909091</v>
      </c>
      <c r="R31" s="1">
        <f t="shared" si="6"/>
        <v>158.63752356015885</v>
      </c>
      <c r="S31" s="1">
        <f t="shared" si="6"/>
        <v>182.53636363636363</v>
      </c>
      <c r="T31" s="1">
        <f t="shared" si="5"/>
        <v>203.05876286303061</v>
      </c>
      <c r="U31" s="1">
        <f t="shared" si="5"/>
        <v>218.80615364773075</v>
      </c>
      <c r="V31" s="1">
        <f t="shared" si="5"/>
        <v>228.70537733228039</v>
      </c>
      <c r="W31" s="1">
        <f t="shared" si="4"/>
        <v>232.08181818181819</v>
      </c>
      <c r="X31" s="1">
        <f t="shared" si="4"/>
        <v>228.70537733228039</v>
      </c>
      <c r="Z31" s="1">
        <f t="shared" si="2"/>
        <v>33.900000000000006</v>
      </c>
      <c r="AA31" s="1">
        <f t="shared" si="3"/>
        <v>221.1</v>
      </c>
    </row>
    <row r="32" spans="1:27" x14ac:dyDescent="0.25">
      <c r="A32" t="s">
        <v>0</v>
      </c>
      <c r="B32">
        <v>3</v>
      </c>
      <c r="C32" s="2">
        <f>Sheet1!I4</f>
        <v>221</v>
      </c>
      <c r="D32" s="1">
        <f t="shared" si="6"/>
        <v>157.50409498529862</v>
      </c>
      <c r="E32" s="1">
        <f t="shared" si="6"/>
        <v>131.50454545454542</v>
      </c>
      <c r="F32" s="1">
        <f t="shared" si="6"/>
        <v>105.50499592379222</v>
      </c>
      <c r="G32" s="1">
        <f t="shared" si="6"/>
        <v>81.277272727272702</v>
      </c>
      <c r="H32" s="1">
        <f t="shared" si="6"/>
        <v>60.472455162624072</v>
      </c>
      <c r="I32" s="1">
        <f t="shared" si="6"/>
        <v>44.508357165290505</v>
      </c>
      <c r="J32" s="1">
        <f t="shared" si="6"/>
        <v>34.472905631870873</v>
      </c>
      <c r="K32" s="1">
        <f t="shared" si="6"/>
        <v>31.050000000000011</v>
      </c>
      <c r="L32" s="1">
        <f t="shared" si="6"/>
        <v>34.472905631870873</v>
      </c>
      <c r="M32" s="1">
        <f t="shared" si="6"/>
        <v>44.508357165290477</v>
      </c>
      <c r="N32" s="1">
        <f t="shared" si="6"/>
        <v>60.472455162624072</v>
      </c>
      <c r="O32" s="1">
        <f t="shared" si="6"/>
        <v>81.277272727272731</v>
      </c>
      <c r="P32" s="1">
        <f t="shared" si="6"/>
        <v>105.50499592379222</v>
      </c>
      <c r="Q32" s="1">
        <f t="shared" si="6"/>
        <v>131.50454545454545</v>
      </c>
      <c r="R32" s="1">
        <f t="shared" si="6"/>
        <v>157.50409498529865</v>
      </c>
      <c r="S32" s="1">
        <f t="shared" si="6"/>
        <v>181.73181818181817</v>
      </c>
      <c r="T32" s="1">
        <f t="shared" si="5"/>
        <v>202.53663574646683</v>
      </c>
      <c r="U32" s="1">
        <f t="shared" si="5"/>
        <v>218.50073374380042</v>
      </c>
      <c r="V32" s="1">
        <f t="shared" si="5"/>
        <v>228.53618527722003</v>
      </c>
      <c r="W32" s="1">
        <f t="shared" si="4"/>
        <v>231.95909090909092</v>
      </c>
      <c r="X32" s="1">
        <f t="shared" si="4"/>
        <v>228.53618527722003</v>
      </c>
      <c r="Z32" s="1">
        <f t="shared" si="2"/>
        <v>31.050000000000011</v>
      </c>
      <c r="AA32" s="1">
        <f t="shared" si="3"/>
        <v>223.95</v>
      </c>
    </row>
    <row r="33" spans="1:27" x14ac:dyDescent="0.25">
      <c r="A33" t="s">
        <v>0</v>
      </c>
      <c r="B33">
        <v>4</v>
      </c>
      <c r="C33" s="2">
        <f>Sheet1!I5</f>
        <v>224</v>
      </c>
      <c r="D33" s="1">
        <f t="shared" si="6"/>
        <v>156.37066641043842</v>
      </c>
      <c r="E33" s="1">
        <f t="shared" si="6"/>
        <v>130.0181818181818</v>
      </c>
      <c r="F33" s="1">
        <f t="shared" si="6"/>
        <v>103.66569722592516</v>
      </c>
      <c r="G33" s="1">
        <f t="shared" si="6"/>
        <v>79.109090909090867</v>
      </c>
      <c r="H33" s="1">
        <f t="shared" si="6"/>
        <v>58.021855006460612</v>
      </c>
      <c r="I33" s="1">
        <f t="shared" si="6"/>
        <v>41.841049796493536</v>
      </c>
      <c r="J33" s="1">
        <f t="shared" si="6"/>
        <v>31.669370414203939</v>
      </c>
      <c r="K33" s="1">
        <f t="shared" si="6"/>
        <v>28.200000000000017</v>
      </c>
      <c r="L33" s="1">
        <f t="shared" si="6"/>
        <v>31.669370414203968</v>
      </c>
      <c r="M33" s="1">
        <f t="shared" si="6"/>
        <v>41.841049796493508</v>
      </c>
      <c r="N33" s="1">
        <f t="shared" si="6"/>
        <v>58.021855006460612</v>
      </c>
      <c r="O33" s="1">
        <f t="shared" si="6"/>
        <v>79.109090909090924</v>
      </c>
      <c r="P33" s="1">
        <f t="shared" si="6"/>
        <v>103.66569722592516</v>
      </c>
      <c r="Q33" s="1">
        <f t="shared" si="6"/>
        <v>130.0181818181818</v>
      </c>
      <c r="R33" s="1">
        <f t="shared" si="6"/>
        <v>156.37066641043847</v>
      </c>
      <c r="S33" s="1">
        <f t="shared" si="6"/>
        <v>180.92727272727274</v>
      </c>
      <c r="T33" s="1">
        <f t="shared" si="5"/>
        <v>202.01450862990302</v>
      </c>
      <c r="U33" s="1">
        <f t="shared" si="5"/>
        <v>218.19531383987012</v>
      </c>
      <c r="V33" s="1">
        <f t="shared" si="5"/>
        <v>228.36699322215966</v>
      </c>
      <c r="W33" s="1">
        <f t="shared" si="4"/>
        <v>231.83636363636364</v>
      </c>
      <c r="X33" s="1">
        <f t="shared" si="4"/>
        <v>228.36699322215966</v>
      </c>
      <c r="Z33" s="1">
        <f t="shared" si="2"/>
        <v>28.200000000000017</v>
      </c>
      <c r="AA33" s="1">
        <f t="shared" si="3"/>
        <v>226.79999999999998</v>
      </c>
    </row>
    <row r="34" spans="1:27" x14ac:dyDescent="0.25">
      <c r="A34" t="s">
        <v>0</v>
      </c>
      <c r="B34">
        <v>5</v>
      </c>
      <c r="C34" s="2">
        <f>Sheet1!I6</f>
        <v>227</v>
      </c>
      <c r="D34" s="1">
        <f t="shared" si="6"/>
        <v>155.23723783557821</v>
      </c>
      <c r="E34" s="1">
        <f t="shared" si="6"/>
        <v>128.53181818181815</v>
      </c>
      <c r="F34" s="1">
        <f t="shared" si="6"/>
        <v>101.82639852805809</v>
      </c>
      <c r="G34" s="1">
        <f t="shared" si="6"/>
        <v>76.940909090909059</v>
      </c>
      <c r="H34" s="1">
        <f t="shared" si="6"/>
        <v>55.571254850297123</v>
      </c>
      <c r="I34" s="1">
        <f t="shared" si="6"/>
        <v>39.173742427696567</v>
      </c>
      <c r="J34" s="1">
        <f t="shared" si="6"/>
        <v>28.865835196537034</v>
      </c>
      <c r="K34" s="1">
        <f t="shared" si="6"/>
        <v>25.350000000000023</v>
      </c>
      <c r="L34" s="1">
        <f t="shared" si="6"/>
        <v>28.865835196537063</v>
      </c>
      <c r="M34" s="1">
        <f t="shared" si="6"/>
        <v>39.173742427696538</v>
      </c>
      <c r="N34" s="1">
        <f t="shared" si="6"/>
        <v>55.571254850297123</v>
      </c>
      <c r="O34" s="1">
        <f t="shared" si="6"/>
        <v>76.940909090909116</v>
      </c>
      <c r="P34" s="1">
        <f t="shared" si="6"/>
        <v>101.82639852805809</v>
      </c>
      <c r="Q34" s="1">
        <f t="shared" si="6"/>
        <v>128.53181818181818</v>
      </c>
      <c r="R34" s="1">
        <f t="shared" si="6"/>
        <v>155.23723783557827</v>
      </c>
      <c r="S34" s="1">
        <f t="shared" si="6"/>
        <v>180.12272727272727</v>
      </c>
      <c r="T34" s="1">
        <f t="shared" si="5"/>
        <v>201.49238151333921</v>
      </c>
      <c r="U34" s="1">
        <f t="shared" si="5"/>
        <v>217.8898939359398</v>
      </c>
      <c r="V34" s="1">
        <f t="shared" si="5"/>
        <v>228.1978011670993</v>
      </c>
      <c r="W34" s="1">
        <f t="shared" si="4"/>
        <v>231.71363636363637</v>
      </c>
      <c r="X34" s="1">
        <f t="shared" si="4"/>
        <v>228.1978011670993</v>
      </c>
      <c r="Z34" s="1">
        <f t="shared" si="2"/>
        <v>25.350000000000023</v>
      </c>
      <c r="AA34" s="1">
        <f t="shared" si="3"/>
        <v>229.64999999999998</v>
      </c>
    </row>
    <row r="35" spans="1:27" x14ac:dyDescent="0.25">
      <c r="A35" t="s">
        <v>0</v>
      </c>
      <c r="B35">
        <v>6</v>
      </c>
      <c r="C35" s="2">
        <f>Sheet1!I7</f>
        <v>230</v>
      </c>
      <c r="D35" s="1">
        <f t="shared" si="6"/>
        <v>154.10380926071804</v>
      </c>
      <c r="E35" s="1">
        <f t="shared" si="6"/>
        <v>127.04545454545452</v>
      </c>
      <c r="F35" s="1">
        <f t="shared" si="6"/>
        <v>99.987099830190999</v>
      </c>
      <c r="G35" s="1">
        <f t="shared" si="6"/>
        <v>74.772727272727224</v>
      </c>
      <c r="H35" s="1">
        <f t="shared" si="6"/>
        <v>53.120654694133663</v>
      </c>
      <c r="I35" s="1">
        <f t="shared" si="6"/>
        <v>36.506435058899598</v>
      </c>
      <c r="J35" s="1">
        <f t="shared" si="6"/>
        <v>26.062299978870129</v>
      </c>
      <c r="K35" s="1">
        <f t="shared" si="6"/>
        <v>22.5</v>
      </c>
      <c r="L35" s="1">
        <f t="shared" si="6"/>
        <v>26.062299978870158</v>
      </c>
      <c r="M35" s="1">
        <f t="shared" si="6"/>
        <v>36.506435058899569</v>
      </c>
      <c r="N35" s="1">
        <f t="shared" si="6"/>
        <v>53.120654694133663</v>
      </c>
      <c r="O35" s="1">
        <f t="shared" si="6"/>
        <v>74.77272727272728</v>
      </c>
      <c r="P35" s="1">
        <f t="shared" si="6"/>
        <v>99.987099830190999</v>
      </c>
      <c r="Q35" s="1">
        <f t="shared" si="6"/>
        <v>127.04545454545453</v>
      </c>
      <c r="R35" s="1">
        <f t="shared" si="6"/>
        <v>154.10380926071807</v>
      </c>
      <c r="S35" s="1">
        <f t="shared" si="6"/>
        <v>179.31818181818181</v>
      </c>
      <c r="T35" s="1">
        <f t="shared" si="5"/>
        <v>200.97025439677543</v>
      </c>
      <c r="U35" s="1">
        <f t="shared" si="5"/>
        <v>217.5844740320095</v>
      </c>
      <c r="V35" s="1">
        <f t="shared" si="5"/>
        <v>228.02860911203896</v>
      </c>
      <c r="W35" s="1">
        <f t="shared" si="4"/>
        <v>231.59090909090909</v>
      </c>
      <c r="X35" s="1">
        <f t="shared" si="4"/>
        <v>228.02860911203896</v>
      </c>
      <c r="Z35" s="1">
        <f t="shared" si="2"/>
        <v>22.5</v>
      </c>
      <c r="AA35" s="1">
        <f t="shared" si="3"/>
        <v>232.5</v>
      </c>
    </row>
    <row r="36" spans="1:27" x14ac:dyDescent="0.25">
      <c r="A36" t="s">
        <v>0</v>
      </c>
      <c r="B36">
        <v>7</v>
      </c>
      <c r="C36" s="2">
        <f>Sheet1!I8</f>
        <v>233</v>
      </c>
      <c r="D36" s="1">
        <f t="shared" si="6"/>
        <v>152.97038068585783</v>
      </c>
      <c r="E36" s="1">
        <f t="shared" si="6"/>
        <v>125.55909090909088</v>
      </c>
      <c r="F36" s="1">
        <f t="shared" si="6"/>
        <v>98.147801132323934</v>
      </c>
      <c r="G36" s="1">
        <f t="shared" si="6"/>
        <v>72.604545454545416</v>
      </c>
      <c r="H36" s="1">
        <f t="shared" si="6"/>
        <v>50.670054537970174</v>
      </c>
      <c r="I36" s="1">
        <f t="shared" si="6"/>
        <v>33.839127690102657</v>
      </c>
      <c r="J36" s="1">
        <f t="shared" si="6"/>
        <v>23.258764761203224</v>
      </c>
      <c r="K36" s="1">
        <f t="shared" si="6"/>
        <v>19.650000000000006</v>
      </c>
      <c r="L36" s="1">
        <f t="shared" si="6"/>
        <v>23.258764761203253</v>
      </c>
      <c r="M36" s="1">
        <f t="shared" si="6"/>
        <v>33.839127690102629</v>
      </c>
      <c r="N36" s="1">
        <f t="shared" si="6"/>
        <v>50.670054537970174</v>
      </c>
      <c r="O36" s="1">
        <f t="shared" si="6"/>
        <v>72.604545454545473</v>
      </c>
      <c r="P36" s="1">
        <f t="shared" si="6"/>
        <v>98.147801132323934</v>
      </c>
      <c r="Q36" s="1">
        <f t="shared" si="6"/>
        <v>125.5590909090909</v>
      </c>
      <c r="R36" s="1">
        <f t="shared" si="6"/>
        <v>152.97038068585789</v>
      </c>
      <c r="S36" s="1">
        <f t="shared" si="6"/>
        <v>178.51363636363635</v>
      </c>
      <c r="T36" s="1">
        <f t="shared" si="5"/>
        <v>200.44812728021162</v>
      </c>
      <c r="U36" s="1">
        <f t="shared" si="5"/>
        <v>217.2790541280792</v>
      </c>
      <c r="V36" s="1">
        <f t="shared" si="5"/>
        <v>227.8594170569786</v>
      </c>
      <c r="W36" s="1">
        <f t="shared" si="4"/>
        <v>231.46818181818182</v>
      </c>
      <c r="X36" s="1">
        <f t="shared" si="4"/>
        <v>227.8594170569786</v>
      </c>
      <c r="Z36" s="1">
        <f t="shared" si="2"/>
        <v>19.650000000000006</v>
      </c>
      <c r="AA36" s="1">
        <f t="shared" si="3"/>
        <v>235.35</v>
      </c>
    </row>
    <row r="37" spans="1:27" x14ac:dyDescent="0.25">
      <c r="A37" t="s">
        <v>0</v>
      </c>
      <c r="B37">
        <v>8</v>
      </c>
      <c r="C37" s="2">
        <f>Sheet1!I9</f>
        <v>236</v>
      </c>
      <c r="D37" s="1">
        <f t="shared" si="6"/>
        <v>151.83695211099763</v>
      </c>
      <c r="E37" s="1">
        <f t="shared" si="6"/>
        <v>124.07272727272724</v>
      </c>
      <c r="F37" s="1">
        <f t="shared" si="6"/>
        <v>96.308502434456869</v>
      </c>
      <c r="G37" s="1">
        <f t="shared" si="6"/>
        <v>70.436363636363609</v>
      </c>
      <c r="H37" s="1">
        <f t="shared" si="6"/>
        <v>48.219454381806713</v>
      </c>
      <c r="I37" s="1">
        <f t="shared" si="6"/>
        <v>31.171820321305688</v>
      </c>
      <c r="J37" s="1">
        <f t="shared" si="6"/>
        <v>20.455229543536291</v>
      </c>
      <c r="K37" s="1">
        <f t="shared" si="6"/>
        <v>16.800000000000011</v>
      </c>
      <c r="L37" s="1">
        <f t="shared" si="6"/>
        <v>20.455229543536319</v>
      </c>
      <c r="M37" s="1">
        <f t="shared" si="6"/>
        <v>31.17182032130566</v>
      </c>
      <c r="N37" s="1">
        <f t="shared" si="6"/>
        <v>48.219454381806713</v>
      </c>
      <c r="O37" s="1">
        <f t="shared" si="6"/>
        <v>70.436363636363637</v>
      </c>
      <c r="P37" s="1">
        <f t="shared" si="6"/>
        <v>96.308502434456869</v>
      </c>
      <c r="Q37" s="1">
        <f t="shared" si="6"/>
        <v>124.07272727272726</v>
      </c>
      <c r="R37" s="1">
        <f t="shared" si="6"/>
        <v>151.83695211099769</v>
      </c>
      <c r="S37" s="1">
        <f t="shared" si="6"/>
        <v>177.70909090909092</v>
      </c>
      <c r="T37" s="1">
        <f t="shared" si="5"/>
        <v>199.92600016364781</v>
      </c>
      <c r="U37" s="1">
        <f t="shared" si="5"/>
        <v>216.97363422414887</v>
      </c>
      <c r="V37" s="1">
        <f t="shared" si="5"/>
        <v>227.69022500191824</v>
      </c>
      <c r="W37" s="1">
        <f t="shared" si="4"/>
        <v>231.34545454545454</v>
      </c>
      <c r="X37" s="1">
        <f t="shared" si="4"/>
        <v>227.69022500191824</v>
      </c>
      <c r="Z37" s="1">
        <f t="shared" si="2"/>
        <v>16.800000000000011</v>
      </c>
      <c r="AA37" s="1">
        <f t="shared" si="3"/>
        <v>238.2</v>
      </c>
    </row>
    <row r="38" spans="1:27" x14ac:dyDescent="0.25">
      <c r="A38" t="s">
        <v>0</v>
      </c>
      <c r="B38">
        <v>9</v>
      </c>
      <c r="C38" s="2">
        <f>Sheet1!I10</f>
        <v>239</v>
      </c>
      <c r="D38" s="1">
        <f t="shared" si="6"/>
        <v>150.70352353613742</v>
      </c>
      <c r="E38" s="1">
        <f t="shared" si="6"/>
        <v>122.5863636363636</v>
      </c>
      <c r="F38" s="1">
        <f t="shared" si="6"/>
        <v>94.469203736589776</v>
      </c>
      <c r="G38" s="1">
        <f t="shared" si="6"/>
        <v>68.268181818181773</v>
      </c>
      <c r="H38" s="1">
        <f t="shared" si="6"/>
        <v>45.768854225643224</v>
      </c>
      <c r="I38" s="1">
        <f t="shared" si="6"/>
        <v>28.504512952508719</v>
      </c>
      <c r="J38" s="1">
        <f t="shared" si="6"/>
        <v>17.651694325869386</v>
      </c>
      <c r="K38" s="1">
        <f t="shared" si="6"/>
        <v>13.950000000000017</v>
      </c>
      <c r="L38" s="1">
        <f t="shared" si="6"/>
        <v>17.651694325869414</v>
      </c>
      <c r="M38" s="1">
        <f t="shared" si="6"/>
        <v>28.504512952508691</v>
      </c>
      <c r="N38" s="1">
        <f t="shared" si="6"/>
        <v>45.768854225643224</v>
      </c>
      <c r="O38" s="1">
        <f t="shared" si="6"/>
        <v>68.26818181818183</v>
      </c>
      <c r="P38" s="1">
        <f t="shared" si="6"/>
        <v>94.469203736589776</v>
      </c>
      <c r="Q38" s="1">
        <f t="shared" si="6"/>
        <v>122.58636363636363</v>
      </c>
      <c r="R38" s="1">
        <f t="shared" si="6"/>
        <v>150.70352353613748</v>
      </c>
      <c r="S38" s="1">
        <f t="shared" si="6"/>
        <v>176.90454545454546</v>
      </c>
      <c r="T38" s="1">
        <f t="shared" si="5"/>
        <v>199.40387304708403</v>
      </c>
      <c r="U38" s="1">
        <f t="shared" si="5"/>
        <v>216.66821432021857</v>
      </c>
      <c r="V38" s="1">
        <f t="shared" si="5"/>
        <v>227.52103294685787</v>
      </c>
      <c r="W38" s="1">
        <f t="shared" si="4"/>
        <v>231.22272727272727</v>
      </c>
      <c r="X38" s="1">
        <f t="shared" si="4"/>
        <v>227.52103294685787</v>
      </c>
      <c r="Z38" s="1">
        <f t="shared" si="2"/>
        <v>13.950000000000017</v>
      </c>
      <c r="AA38" s="1">
        <f t="shared" si="3"/>
        <v>241.04999999999998</v>
      </c>
    </row>
    <row r="39" spans="1:27" x14ac:dyDescent="0.25">
      <c r="A39" t="s">
        <v>0</v>
      </c>
      <c r="B39">
        <v>10</v>
      </c>
      <c r="C39" s="2">
        <f>Sheet1!I11</f>
        <v>242</v>
      </c>
      <c r="D39" s="1">
        <f t="shared" si="6"/>
        <v>149.57009496127722</v>
      </c>
      <c r="E39" s="1">
        <f t="shared" si="6"/>
        <v>121.09999999999997</v>
      </c>
      <c r="F39" s="1">
        <f t="shared" si="6"/>
        <v>92.629905038722711</v>
      </c>
      <c r="G39" s="1">
        <f t="shared" si="6"/>
        <v>66.099999999999966</v>
      </c>
      <c r="H39" s="1">
        <f t="shared" si="6"/>
        <v>43.318254069479764</v>
      </c>
      <c r="I39" s="1">
        <f t="shared" si="6"/>
        <v>25.83720558371175</v>
      </c>
      <c r="J39" s="1">
        <f t="shared" si="6"/>
        <v>14.848159108202481</v>
      </c>
      <c r="K39" s="1">
        <f t="shared" si="6"/>
        <v>11.100000000000023</v>
      </c>
      <c r="L39" s="1">
        <f t="shared" si="6"/>
        <v>14.848159108202509</v>
      </c>
      <c r="M39" s="1">
        <f t="shared" si="6"/>
        <v>25.83720558371175</v>
      </c>
      <c r="N39" s="1">
        <f t="shared" si="6"/>
        <v>43.318254069479764</v>
      </c>
      <c r="O39" s="1">
        <f t="shared" si="6"/>
        <v>66.100000000000023</v>
      </c>
      <c r="P39" s="1">
        <f t="shared" si="6"/>
        <v>92.629905038722711</v>
      </c>
      <c r="Q39" s="1">
        <f t="shared" si="6"/>
        <v>121.1</v>
      </c>
      <c r="R39" s="1">
        <f t="shared" si="6"/>
        <v>149.57009496127728</v>
      </c>
      <c r="S39" s="1">
        <f t="shared" si="6"/>
        <v>176.1</v>
      </c>
      <c r="T39" s="1">
        <f t="shared" si="5"/>
        <v>198.88174593052022</v>
      </c>
      <c r="U39" s="1">
        <f t="shared" si="5"/>
        <v>216.36279441628824</v>
      </c>
      <c r="V39" s="1">
        <f t="shared" si="5"/>
        <v>227.35184089179751</v>
      </c>
      <c r="W39" s="1">
        <f t="shared" si="4"/>
        <v>231.1</v>
      </c>
      <c r="X39" s="1">
        <f t="shared" si="4"/>
        <v>227.35184089179751</v>
      </c>
      <c r="Z39" s="1">
        <f t="shared" si="2"/>
        <v>11.100000000000023</v>
      </c>
      <c r="AA39" s="1">
        <f t="shared" si="3"/>
        <v>243.89999999999998</v>
      </c>
    </row>
    <row r="40" spans="1:27" x14ac:dyDescent="0.25">
      <c r="A40" t="s">
        <v>0</v>
      </c>
      <c r="B40">
        <v>11</v>
      </c>
      <c r="C40" s="2">
        <f>Sheet1!I12</f>
        <v>245</v>
      </c>
      <c r="D40" s="1">
        <f t="shared" si="6"/>
        <v>148.43666638641702</v>
      </c>
      <c r="E40" s="1">
        <f t="shared" si="6"/>
        <v>119.61363636363633</v>
      </c>
      <c r="F40" s="1">
        <f t="shared" si="6"/>
        <v>90.790606340855646</v>
      </c>
      <c r="G40" s="1">
        <f t="shared" si="6"/>
        <v>63.93181818181813</v>
      </c>
      <c r="H40" s="1">
        <f t="shared" si="6"/>
        <v>40.867653913316275</v>
      </c>
      <c r="I40" s="1">
        <f t="shared" si="6"/>
        <v>23.169898214914809</v>
      </c>
      <c r="J40" s="1">
        <f t="shared" si="6"/>
        <v>12.044623890535576</v>
      </c>
      <c r="K40" s="1">
        <f t="shared" si="6"/>
        <v>8.25</v>
      </c>
      <c r="L40" s="1">
        <f t="shared" si="6"/>
        <v>12.044623890535604</v>
      </c>
      <c r="M40" s="1">
        <f t="shared" si="6"/>
        <v>23.169898214914781</v>
      </c>
      <c r="N40" s="1">
        <f t="shared" si="6"/>
        <v>40.867653913316275</v>
      </c>
      <c r="O40" s="1">
        <f t="shared" si="6"/>
        <v>63.931818181818187</v>
      </c>
      <c r="P40" s="1">
        <f t="shared" si="6"/>
        <v>90.790606340855646</v>
      </c>
      <c r="Q40" s="1">
        <f t="shared" si="6"/>
        <v>119.61363636363636</v>
      </c>
      <c r="R40" s="1">
        <f t="shared" si="6"/>
        <v>148.43666638641707</v>
      </c>
      <c r="S40" s="1">
        <f t="shared" si="6"/>
        <v>175.29545454545456</v>
      </c>
      <c r="T40" s="1">
        <f t="shared" si="5"/>
        <v>198.35961881395644</v>
      </c>
      <c r="U40" s="1">
        <f t="shared" si="5"/>
        <v>216.05737451235794</v>
      </c>
      <c r="V40" s="1">
        <f t="shared" si="5"/>
        <v>227.18264883673714</v>
      </c>
      <c r="W40" s="1">
        <f t="shared" si="4"/>
        <v>230.97727272727272</v>
      </c>
      <c r="X40" s="1">
        <f t="shared" si="4"/>
        <v>227.18264883673714</v>
      </c>
      <c r="Z40" s="1">
        <f t="shared" si="2"/>
        <v>8.25</v>
      </c>
      <c r="AA40" s="1">
        <f t="shared" si="3"/>
        <v>246.75</v>
      </c>
    </row>
    <row r="41" spans="1:27" x14ac:dyDescent="0.25">
      <c r="A41" t="s">
        <v>0</v>
      </c>
      <c r="B41">
        <v>12</v>
      </c>
      <c r="C41" s="2">
        <f>Sheet1!I13</f>
        <v>248</v>
      </c>
      <c r="D41" s="1">
        <f t="shared" si="6"/>
        <v>147.30323781155681</v>
      </c>
      <c r="E41" s="1">
        <f t="shared" si="6"/>
        <v>118.1272727272727</v>
      </c>
      <c r="F41" s="1">
        <f t="shared" si="6"/>
        <v>88.951307642988581</v>
      </c>
      <c r="G41" s="1">
        <f t="shared" si="6"/>
        <v>61.763636363636323</v>
      </c>
      <c r="H41" s="1">
        <f t="shared" si="6"/>
        <v>38.417053757152814</v>
      </c>
      <c r="I41" s="1">
        <f t="shared" si="6"/>
        <v>20.50259084611784</v>
      </c>
      <c r="J41" s="1">
        <f t="shared" si="6"/>
        <v>9.2410886728686705</v>
      </c>
      <c r="K41" s="1">
        <f t="shared" si="6"/>
        <v>5.4000000000000057</v>
      </c>
      <c r="L41" s="1">
        <f t="shared" si="6"/>
        <v>9.2410886728686989</v>
      </c>
      <c r="M41" s="1">
        <f t="shared" si="6"/>
        <v>20.502590846117812</v>
      </c>
      <c r="N41" s="1">
        <f t="shared" si="6"/>
        <v>38.417053757152814</v>
      </c>
      <c r="O41" s="1">
        <f t="shared" si="6"/>
        <v>61.76363636363638</v>
      </c>
      <c r="P41" s="1">
        <f t="shared" si="6"/>
        <v>88.951307642988581</v>
      </c>
      <c r="Q41" s="1">
        <f t="shared" si="6"/>
        <v>118.12727272727273</v>
      </c>
      <c r="R41" s="1">
        <f t="shared" si="6"/>
        <v>147.30323781155687</v>
      </c>
      <c r="S41" s="1">
        <f t="shared" si="6"/>
        <v>174.4909090909091</v>
      </c>
      <c r="T41" s="1">
        <f t="shared" si="5"/>
        <v>197.83749169739264</v>
      </c>
      <c r="U41" s="1">
        <f t="shared" si="5"/>
        <v>215.75195460842764</v>
      </c>
      <c r="V41" s="1">
        <f t="shared" si="5"/>
        <v>227.01345678167678</v>
      </c>
      <c r="W41" s="1">
        <f t="shared" si="4"/>
        <v>230.85454545454547</v>
      </c>
      <c r="X41" s="1">
        <f t="shared" si="4"/>
        <v>227.01345678167678</v>
      </c>
      <c r="Z41" s="1">
        <f t="shared" si="2"/>
        <v>5.4000000000000057</v>
      </c>
      <c r="AA41" s="1">
        <f t="shared" si="3"/>
        <v>249.6</v>
      </c>
    </row>
    <row r="42" spans="1:27" x14ac:dyDescent="0.25">
      <c r="A42" t="s">
        <v>0</v>
      </c>
      <c r="B42">
        <v>13</v>
      </c>
      <c r="C42" s="2">
        <f>Sheet1!I14</f>
        <v>251</v>
      </c>
      <c r="D42" s="1">
        <f t="shared" si="6"/>
        <v>146.16980923669661</v>
      </c>
      <c r="E42" s="1">
        <f t="shared" si="6"/>
        <v>116.64090909090906</v>
      </c>
      <c r="F42" s="1">
        <f t="shared" si="6"/>
        <v>87.112008945121488</v>
      </c>
      <c r="G42" s="1">
        <f t="shared" si="6"/>
        <v>59.595454545454515</v>
      </c>
      <c r="H42" s="1">
        <f t="shared" si="6"/>
        <v>35.966453600989325</v>
      </c>
      <c r="I42" s="1">
        <f t="shared" si="6"/>
        <v>17.835283477320871</v>
      </c>
      <c r="J42" s="1">
        <f t="shared" si="6"/>
        <v>6.4375534552017371</v>
      </c>
      <c r="K42" s="1">
        <f t="shared" si="6"/>
        <v>2.5500000000000114</v>
      </c>
      <c r="L42" s="1">
        <f t="shared" si="6"/>
        <v>6.4375534552017655</v>
      </c>
      <c r="M42" s="1">
        <f t="shared" si="6"/>
        <v>17.835283477320843</v>
      </c>
      <c r="N42" s="1">
        <f t="shared" si="6"/>
        <v>35.966453600989325</v>
      </c>
      <c r="O42" s="1">
        <f t="shared" si="6"/>
        <v>59.595454545454572</v>
      </c>
      <c r="P42" s="1">
        <f t="shared" si="6"/>
        <v>87.112008945121488</v>
      </c>
      <c r="Q42" s="1">
        <f t="shared" si="6"/>
        <v>116.64090909090909</v>
      </c>
      <c r="R42" s="1">
        <f t="shared" si="6"/>
        <v>146.16980923669666</v>
      </c>
      <c r="S42" s="1">
        <f t="shared" si="6"/>
        <v>173.68636363636364</v>
      </c>
      <c r="T42" s="1">
        <f t="shared" si="5"/>
        <v>197.31536458082883</v>
      </c>
      <c r="U42" s="1">
        <f t="shared" si="5"/>
        <v>215.44653470449731</v>
      </c>
      <c r="V42" s="1">
        <f t="shared" si="5"/>
        <v>226.84426472661642</v>
      </c>
      <c r="W42" s="1">
        <f t="shared" si="4"/>
        <v>230.7318181818182</v>
      </c>
      <c r="X42" s="1">
        <f t="shared" si="4"/>
        <v>226.84426472661642</v>
      </c>
      <c r="Z42" s="1">
        <f t="shared" si="2"/>
        <v>2.5500000000000114</v>
      </c>
      <c r="AA42" s="1">
        <f t="shared" si="3"/>
        <v>252.45</v>
      </c>
    </row>
    <row r="43" spans="1:27" x14ac:dyDescent="0.25">
      <c r="A43" t="s">
        <v>0</v>
      </c>
      <c r="B43">
        <v>14</v>
      </c>
      <c r="C43" s="2">
        <f>Sheet1!I15</f>
        <v>254</v>
      </c>
      <c r="D43" s="1">
        <f t="shared" si="6"/>
        <v>145.0363806618364</v>
      </c>
      <c r="E43" s="1">
        <f t="shared" si="6"/>
        <v>115.15454545454541</v>
      </c>
      <c r="F43" s="1">
        <f t="shared" si="6"/>
        <v>85.272710247254423</v>
      </c>
      <c r="G43" s="1">
        <f t="shared" si="6"/>
        <v>57.42727272727268</v>
      </c>
      <c r="H43" s="1">
        <f t="shared" si="6"/>
        <v>33.515853444825865</v>
      </c>
      <c r="I43" s="1">
        <f t="shared" si="6"/>
        <v>15.167976108523902</v>
      </c>
      <c r="J43" s="1">
        <f t="shared" si="6"/>
        <v>3.634018237534832</v>
      </c>
      <c r="K43" s="1">
        <f t="shared" si="6"/>
        <v>-0.29999999999998295</v>
      </c>
      <c r="L43" s="1">
        <f t="shared" si="6"/>
        <v>3.6340182375348604</v>
      </c>
      <c r="M43" s="1">
        <f t="shared" si="6"/>
        <v>15.167976108523874</v>
      </c>
      <c r="N43" s="1">
        <f t="shared" si="6"/>
        <v>33.515853444825865</v>
      </c>
      <c r="O43" s="1">
        <f t="shared" si="6"/>
        <v>57.427272727272737</v>
      </c>
      <c r="P43" s="1">
        <f t="shared" si="6"/>
        <v>85.272710247254423</v>
      </c>
      <c r="Q43" s="1">
        <f t="shared" si="6"/>
        <v>115.15454545454544</v>
      </c>
      <c r="R43" s="1">
        <f t="shared" si="6"/>
        <v>145.03638066183646</v>
      </c>
      <c r="S43" s="1">
        <f t="shared" si="6"/>
        <v>172.88181818181818</v>
      </c>
      <c r="T43" s="1">
        <f t="shared" si="5"/>
        <v>196.79323746426502</v>
      </c>
      <c r="U43" s="1">
        <f t="shared" si="5"/>
        <v>215.14111480056701</v>
      </c>
      <c r="V43" s="1">
        <f t="shared" si="5"/>
        <v>226.67507267155605</v>
      </c>
      <c r="W43" s="1">
        <f t="shared" si="4"/>
        <v>230.60909090909092</v>
      </c>
      <c r="X43" s="1">
        <f t="shared" si="4"/>
        <v>226.67507267155605</v>
      </c>
      <c r="Z43" s="1">
        <f t="shared" si="2"/>
        <v>-0.29999999999998295</v>
      </c>
      <c r="AA43" s="1">
        <f t="shared" si="3"/>
        <v>255.29999999999998</v>
      </c>
    </row>
    <row r="44" spans="1:27" x14ac:dyDescent="0.25">
      <c r="A44" t="s">
        <v>0</v>
      </c>
      <c r="B44">
        <v>15</v>
      </c>
      <c r="C44" s="2">
        <f>Sheet1!I16</f>
        <v>251</v>
      </c>
      <c r="D44" s="1">
        <f t="shared" si="6"/>
        <v>146.16980923669661</v>
      </c>
      <c r="E44" s="1">
        <f t="shared" si="6"/>
        <v>116.64090909090906</v>
      </c>
      <c r="F44" s="1">
        <f t="shared" si="6"/>
        <v>87.112008945121488</v>
      </c>
      <c r="G44" s="1">
        <f t="shared" si="6"/>
        <v>59.595454545454515</v>
      </c>
      <c r="H44" s="1">
        <f t="shared" si="6"/>
        <v>35.966453600989325</v>
      </c>
      <c r="I44" s="1">
        <f t="shared" si="6"/>
        <v>17.835283477320871</v>
      </c>
      <c r="J44" s="1">
        <f t="shared" si="6"/>
        <v>6.4375534552017371</v>
      </c>
      <c r="K44" s="1">
        <f t="shared" si="6"/>
        <v>2.5500000000000114</v>
      </c>
      <c r="L44" s="1">
        <f t="shared" si="6"/>
        <v>6.4375534552017655</v>
      </c>
      <c r="M44" s="1">
        <f t="shared" si="6"/>
        <v>17.835283477320843</v>
      </c>
      <c r="N44" s="1">
        <f t="shared" si="6"/>
        <v>35.966453600989325</v>
      </c>
      <c r="O44" s="1">
        <f t="shared" si="6"/>
        <v>59.595454545454572</v>
      </c>
      <c r="P44" s="1">
        <f t="shared" si="6"/>
        <v>87.112008945121488</v>
      </c>
      <c r="Q44" s="1">
        <f t="shared" si="6"/>
        <v>116.64090909090909</v>
      </c>
      <c r="R44" s="1">
        <f t="shared" si="6"/>
        <v>146.16980923669666</v>
      </c>
      <c r="S44" s="1">
        <f t="shared" si="6"/>
        <v>173.68636363636364</v>
      </c>
      <c r="T44" s="1">
        <f t="shared" si="5"/>
        <v>197.31536458082883</v>
      </c>
      <c r="U44" s="1">
        <f t="shared" si="5"/>
        <v>215.44653470449731</v>
      </c>
      <c r="V44" s="1">
        <f t="shared" si="5"/>
        <v>226.84426472661642</v>
      </c>
      <c r="W44" s="1">
        <f t="shared" si="4"/>
        <v>230.7318181818182</v>
      </c>
      <c r="X44" s="1">
        <f t="shared" si="4"/>
        <v>226.84426472661642</v>
      </c>
      <c r="Z44" s="1">
        <f t="shared" si="2"/>
        <v>2.5500000000000114</v>
      </c>
      <c r="AA44" s="1">
        <f t="shared" si="3"/>
        <v>252.45</v>
      </c>
    </row>
    <row r="45" spans="1:27" x14ac:dyDescent="0.25">
      <c r="A45" t="s">
        <v>0</v>
      </c>
      <c r="B45">
        <v>16</v>
      </c>
      <c r="C45" s="2">
        <f>Sheet1!I17</f>
        <v>248</v>
      </c>
      <c r="D45" s="1">
        <f t="shared" si="6"/>
        <v>147.30323781155681</v>
      </c>
      <c r="E45" s="1">
        <f t="shared" si="6"/>
        <v>118.1272727272727</v>
      </c>
      <c r="F45" s="1">
        <f t="shared" si="6"/>
        <v>88.951307642988581</v>
      </c>
      <c r="G45" s="1">
        <f t="shared" si="6"/>
        <v>61.763636363636323</v>
      </c>
      <c r="H45" s="1">
        <f t="shared" si="6"/>
        <v>38.417053757152814</v>
      </c>
      <c r="I45" s="1">
        <f t="shared" si="6"/>
        <v>20.50259084611784</v>
      </c>
      <c r="J45" s="1">
        <f t="shared" si="6"/>
        <v>9.2410886728686705</v>
      </c>
      <c r="K45" s="1">
        <f t="shared" si="6"/>
        <v>5.4000000000000057</v>
      </c>
      <c r="L45" s="1">
        <f t="shared" si="6"/>
        <v>9.2410886728686989</v>
      </c>
      <c r="M45" s="1">
        <f t="shared" si="6"/>
        <v>20.502590846117812</v>
      </c>
      <c r="N45" s="1">
        <f t="shared" si="6"/>
        <v>38.417053757152814</v>
      </c>
      <c r="O45" s="1">
        <f t="shared" si="6"/>
        <v>61.76363636363638</v>
      </c>
      <c r="P45" s="1">
        <f t="shared" si="6"/>
        <v>88.951307642988581</v>
      </c>
      <c r="Q45" s="1">
        <f t="shared" si="6"/>
        <v>118.12727272727273</v>
      </c>
      <c r="R45" s="1">
        <f t="shared" si="6"/>
        <v>147.30323781155687</v>
      </c>
      <c r="S45" s="1">
        <f t="shared" si="6"/>
        <v>174.4909090909091</v>
      </c>
      <c r="T45" s="1">
        <f t="shared" si="5"/>
        <v>197.83749169739264</v>
      </c>
      <c r="U45" s="1">
        <f t="shared" si="5"/>
        <v>215.75195460842764</v>
      </c>
      <c r="V45" s="1">
        <f t="shared" si="5"/>
        <v>227.01345678167678</v>
      </c>
      <c r="W45" s="1">
        <f t="shared" si="4"/>
        <v>230.85454545454547</v>
      </c>
      <c r="X45" s="1">
        <f t="shared" si="4"/>
        <v>227.01345678167678</v>
      </c>
      <c r="Z45" s="1">
        <f t="shared" si="2"/>
        <v>5.4000000000000057</v>
      </c>
      <c r="AA45" s="1">
        <f t="shared" si="3"/>
        <v>249.6</v>
      </c>
    </row>
    <row r="46" spans="1:27" x14ac:dyDescent="0.25">
      <c r="A46" t="s">
        <v>0</v>
      </c>
      <c r="B46">
        <v>17</v>
      </c>
      <c r="C46" s="2">
        <f>Sheet1!I18</f>
        <v>245</v>
      </c>
      <c r="D46" s="1">
        <f t="shared" si="6"/>
        <v>148.43666638641702</v>
      </c>
      <c r="E46" s="1">
        <f t="shared" si="6"/>
        <v>119.61363636363633</v>
      </c>
      <c r="F46" s="1">
        <f t="shared" si="6"/>
        <v>90.790606340855646</v>
      </c>
      <c r="G46" s="1">
        <f t="shared" si="6"/>
        <v>63.93181818181813</v>
      </c>
      <c r="H46" s="1">
        <f t="shared" si="6"/>
        <v>40.867653913316275</v>
      </c>
      <c r="I46" s="1">
        <f t="shared" si="6"/>
        <v>23.169898214914809</v>
      </c>
      <c r="J46" s="1">
        <f t="shared" si="6"/>
        <v>12.044623890535576</v>
      </c>
      <c r="K46" s="1">
        <f t="shared" si="6"/>
        <v>8.25</v>
      </c>
      <c r="L46" s="1">
        <f t="shared" si="6"/>
        <v>12.044623890535604</v>
      </c>
      <c r="M46" s="1">
        <f t="shared" si="6"/>
        <v>23.169898214914781</v>
      </c>
      <c r="N46" s="1">
        <f t="shared" si="6"/>
        <v>40.867653913316275</v>
      </c>
      <c r="O46" s="1">
        <f t="shared" si="6"/>
        <v>63.931818181818187</v>
      </c>
      <c r="P46" s="1">
        <f t="shared" si="6"/>
        <v>90.790606340855646</v>
      </c>
      <c r="Q46" s="1">
        <f t="shared" si="6"/>
        <v>119.61363636363636</v>
      </c>
      <c r="R46" s="1">
        <f t="shared" si="6"/>
        <v>148.43666638641707</v>
      </c>
      <c r="S46" s="1">
        <f t="shared" ref="S46:X61" si="7">241-$C46*(1-((COS(SQRT(POWER((S$1-2500)*-1,2))/100/12*PI())/2+0.5)/1.1+0.05))</f>
        <v>175.29545454545456</v>
      </c>
      <c r="T46" s="1">
        <f t="shared" si="7"/>
        <v>198.35961881395644</v>
      </c>
      <c r="U46" s="1">
        <f t="shared" si="7"/>
        <v>216.05737451235794</v>
      </c>
      <c r="V46" s="1">
        <f t="shared" si="7"/>
        <v>227.18264883673714</v>
      </c>
      <c r="W46" s="1">
        <f t="shared" si="7"/>
        <v>230.97727272727272</v>
      </c>
      <c r="X46" s="1">
        <f t="shared" si="7"/>
        <v>227.18264883673714</v>
      </c>
      <c r="Z46" s="1">
        <f t="shared" si="2"/>
        <v>8.25</v>
      </c>
      <c r="AA46" s="1">
        <f t="shared" si="3"/>
        <v>246.75</v>
      </c>
    </row>
    <row r="47" spans="1:27" x14ac:dyDescent="0.25">
      <c r="A47" t="s">
        <v>0</v>
      </c>
      <c r="B47">
        <v>18</v>
      </c>
      <c r="C47" s="2">
        <f>Sheet1!I19</f>
        <v>242</v>
      </c>
      <c r="D47" s="1">
        <f t="shared" ref="D47:S62" si="8">241-$C47*(1-((COS(SQRT(POWER((D$1-2500)*-1,2))/100/12*PI())/2+0.5)/1.1+0.05))</f>
        <v>149.57009496127722</v>
      </c>
      <c r="E47" s="1">
        <f t="shared" si="8"/>
        <v>121.09999999999997</v>
      </c>
      <c r="F47" s="1">
        <f t="shared" si="8"/>
        <v>92.629905038722711</v>
      </c>
      <c r="G47" s="1">
        <f t="shared" si="8"/>
        <v>66.099999999999966</v>
      </c>
      <c r="H47" s="1">
        <f t="shared" si="8"/>
        <v>43.318254069479764</v>
      </c>
      <c r="I47" s="1">
        <f t="shared" si="8"/>
        <v>25.83720558371175</v>
      </c>
      <c r="J47" s="1">
        <f t="shared" si="8"/>
        <v>14.848159108202481</v>
      </c>
      <c r="K47" s="1">
        <f t="shared" si="8"/>
        <v>11.100000000000023</v>
      </c>
      <c r="L47" s="1">
        <f t="shared" si="8"/>
        <v>14.848159108202509</v>
      </c>
      <c r="M47" s="1">
        <f t="shared" si="8"/>
        <v>25.83720558371175</v>
      </c>
      <c r="N47" s="1">
        <f t="shared" si="8"/>
        <v>43.318254069479764</v>
      </c>
      <c r="O47" s="1">
        <f t="shared" si="8"/>
        <v>66.100000000000023</v>
      </c>
      <c r="P47" s="1">
        <f t="shared" si="8"/>
        <v>92.629905038722711</v>
      </c>
      <c r="Q47" s="1">
        <f t="shared" si="8"/>
        <v>121.1</v>
      </c>
      <c r="R47" s="1">
        <f t="shared" si="8"/>
        <v>149.57009496127728</v>
      </c>
      <c r="S47" s="1">
        <f t="shared" si="8"/>
        <v>176.1</v>
      </c>
      <c r="T47" s="1">
        <f t="shared" si="7"/>
        <v>198.88174593052022</v>
      </c>
      <c r="U47" s="1">
        <f t="shared" si="7"/>
        <v>216.36279441628824</v>
      </c>
      <c r="V47" s="1">
        <f t="shared" si="7"/>
        <v>227.35184089179751</v>
      </c>
      <c r="W47" s="1">
        <f t="shared" si="7"/>
        <v>231.1</v>
      </c>
      <c r="X47" s="1">
        <f t="shared" si="7"/>
        <v>227.35184089179751</v>
      </c>
      <c r="Z47" s="1">
        <f t="shared" si="2"/>
        <v>11.100000000000023</v>
      </c>
      <c r="AA47" s="1">
        <f t="shared" si="3"/>
        <v>243.89999999999998</v>
      </c>
    </row>
    <row r="48" spans="1:27" x14ac:dyDescent="0.25">
      <c r="A48" t="s">
        <v>0</v>
      </c>
      <c r="B48">
        <v>19</v>
      </c>
      <c r="C48" s="2">
        <f>Sheet1!I20</f>
        <v>239</v>
      </c>
      <c r="D48" s="1">
        <f t="shared" si="8"/>
        <v>150.70352353613742</v>
      </c>
      <c r="E48" s="1">
        <f t="shared" si="8"/>
        <v>122.5863636363636</v>
      </c>
      <c r="F48" s="1">
        <f t="shared" si="8"/>
        <v>94.469203736589776</v>
      </c>
      <c r="G48" s="1">
        <f t="shared" si="8"/>
        <v>68.268181818181773</v>
      </c>
      <c r="H48" s="1">
        <f t="shared" si="8"/>
        <v>45.768854225643224</v>
      </c>
      <c r="I48" s="1">
        <f t="shared" si="8"/>
        <v>28.504512952508719</v>
      </c>
      <c r="J48" s="1">
        <f t="shared" si="8"/>
        <v>17.651694325869386</v>
      </c>
      <c r="K48" s="1">
        <f t="shared" si="8"/>
        <v>13.950000000000017</v>
      </c>
      <c r="L48" s="1">
        <f t="shared" si="8"/>
        <v>17.651694325869414</v>
      </c>
      <c r="M48" s="1">
        <f t="shared" si="8"/>
        <v>28.504512952508691</v>
      </c>
      <c r="N48" s="1">
        <f t="shared" si="8"/>
        <v>45.768854225643224</v>
      </c>
      <c r="O48" s="1">
        <f t="shared" si="8"/>
        <v>68.26818181818183</v>
      </c>
      <c r="P48" s="1">
        <f t="shared" si="8"/>
        <v>94.469203736589776</v>
      </c>
      <c r="Q48" s="1">
        <f t="shared" si="8"/>
        <v>122.58636363636363</v>
      </c>
      <c r="R48" s="1">
        <f t="shared" si="8"/>
        <v>150.70352353613748</v>
      </c>
      <c r="S48" s="1">
        <f t="shared" si="8"/>
        <v>176.90454545454546</v>
      </c>
      <c r="T48" s="1">
        <f t="shared" si="7"/>
        <v>199.40387304708403</v>
      </c>
      <c r="U48" s="1">
        <f t="shared" si="7"/>
        <v>216.66821432021857</v>
      </c>
      <c r="V48" s="1">
        <f t="shared" si="7"/>
        <v>227.52103294685787</v>
      </c>
      <c r="W48" s="1">
        <f t="shared" si="7"/>
        <v>231.22272727272727</v>
      </c>
      <c r="X48" s="1">
        <f t="shared" si="7"/>
        <v>227.52103294685787</v>
      </c>
      <c r="Z48" s="1">
        <f t="shared" si="2"/>
        <v>13.950000000000017</v>
      </c>
      <c r="AA48" s="1">
        <f t="shared" si="3"/>
        <v>241.04999999999998</v>
      </c>
    </row>
    <row r="49" spans="1:27" x14ac:dyDescent="0.25">
      <c r="A49" t="s">
        <v>0</v>
      </c>
      <c r="B49">
        <v>20</v>
      </c>
      <c r="C49" s="2">
        <f>Sheet1!I21</f>
        <v>236</v>
      </c>
      <c r="D49" s="1">
        <f t="shared" si="8"/>
        <v>151.83695211099763</v>
      </c>
      <c r="E49" s="1">
        <f t="shared" si="8"/>
        <v>124.07272727272724</v>
      </c>
      <c r="F49" s="1">
        <f t="shared" si="8"/>
        <v>96.308502434456869</v>
      </c>
      <c r="G49" s="1">
        <f t="shared" si="8"/>
        <v>70.436363636363609</v>
      </c>
      <c r="H49" s="1">
        <f t="shared" si="8"/>
        <v>48.219454381806713</v>
      </c>
      <c r="I49" s="1">
        <f t="shared" si="8"/>
        <v>31.171820321305688</v>
      </c>
      <c r="J49" s="1">
        <f t="shared" si="8"/>
        <v>20.455229543536291</v>
      </c>
      <c r="K49" s="1">
        <f t="shared" si="8"/>
        <v>16.800000000000011</v>
      </c>
      <c r="L49" s="1">
        <f t="shared" si="8"/>
        <v>20.455229543536319</v>
      </c>
      <c r="M49" s="1">
        <f t="shared" si="8"/>
        <v>31.17182032130566</v>
      </c>
      <c r="N49" s="1">
        <f t="shared" si="8"/>
        <v>48.219454381806713</v>
      </c>
      <c r="O49" s="1">
        <f t="shared" si="8"/>
        <v>70.436363636363637</v>
      </c>
      <c r="P49" s="1">
        <f t="shared" si="8"/>
        <v>96.308502434456869</v>
      </c>
      <c r="Q49" s="1">
        <f t="shared" si="8"/>
        <v>124.07272727272726</v>
      </c>
      <c r="R49" s="1">
        <f t="shared" si="8"/>
        <v>151.83695211099769</v>
      </c>
      <c r="S49" s="1">
        <f t="shared" si="8"/>
        <v>177.70909090909092</v>
      </c>
      <c r="T49" s="1">
        <f t="shared" si="7"/>
        <v>199.92600016364781</v>
      </c>
      <c r="U49" s="1">
        <f t="shared" si="7"/>
        <v>216.97363422414887</v>
      </c>
      <c r="V49" s="1">
        <f t="shared" si="7"/>
        <v>227.69022500191824</v>
      </c>
      <c r="W49" s="1">
        <f t="shared" si="7"/>
        <v>231.34545454545454</v>
      </c>
      <c r="X49" s="1">
        <f t="shared" si="7"/>
        <v>227.69022500191824</v>
      </c>
      <c r="Z49" s="1">
        <f t="shared" si="2"/>
        <v>16.800000000000011</v>
      </c>
      <c r="AA49" s="1">
        <f t="shared" si="3"/>
        <v>238.2</v>
      </c>
    </row>
    <row r="50" spans="1:27" x14ac:dyDescent="0.25">
      <c r="A50" t="s">
        <v>0</v>
      </c>
      <c r="B50">
        <v>21</v>
      </c>
      <c r="C50" s="2">
        <f>Sheet1!I22</f>
        <v>233</v>
      </c>
      <c r="D50" s="1">
        <f t="shared" si="8"/>
        <v>152.97038068585783</v>
      </c>
      <c r="E50" s="1">
        <f t="shared" si="8"/>
        <v>125.55909090909088</v>
      </c>
      <c r="F50" s="1">
        <f t="shared" si="8"/>
        <v>98.147801132323934</v>
      </c>
      <c r="G50" s="1">
        <f t="shared" si="8"/>
        <v>72.604545454545416</v>
      </c>
      <c r="H50" s="1">
        <f t="shared" si="8"/>
        <v>50.670054537970174</v>
      </c>
      <c r="I50" s="1">
        <f t="shared" si="8"/>
        <v>33.839127690102657</v>
      </c>
      <c r="J50" s="1">
        <f t="shared" si="8"/>
        <v>23.258764761203224</v>
      </c>
      <c r="K50" s="1">
        <f t="shared" si="8"/>
        <v>19.650000000000006</v>
      </c>
      <c r="L50" s="1">
        <f t="shared" si="8"/>
        <v>23.258764761203253</v>
      </c>
      <c r="M50" s="1">
        <f t="shared" si="8"/>
        <v>33.839127690102629</v>
      </c>
      <c r="N50" s="1">
        <f t="shared" si="8"/>
        <v>50.670054537970174</v>
      </c>
      <c r="O50" s="1">
        <f t="shared" si="8"/>
        <v>72.604545454545473</v>
      </c>
      <c r="P50" s="1">
        <f t="shared" si="8"/>
        <v>98.147801132323934</v>
      </c>
      <c r="Q50" s="1">
        <f t="shared" si="8"/>
        <v>125.5590909090909</v>
      </c>
      <c r="R50" s="1">
        <f t="shared" si="8"/>
        <v>152.97038068585789</v>
      </c>
      <c r="S50" s="1">
        <f t="shared" si="8"/>
        <v>178.51363636363635</v>
      </c>
      <c r="T50" s="1">
        <f t="shared" si="7"/>
        <v>200.44812728021162</v>
      </c>
      <c r="U50" s="1">
        <f t="shared" si="7"/>
        <v>217.2790541280792</v>
      </c>
      <c r="V50" s="1">
        <f t="shared" si="7"/>
        <v>227.8594170569786</v>
      </c>
      <c r="W50" s="1">
        <f t="shared" si="7"/>
        <v>231.46818181818182</v>
      </c>
      <c r="X50" s="1">
        <f t="shared" si="7"/>
        <v>227.8594170569786</v>
      </c>
      <c r="Z50" s="1">
        <f t="shared" si="2"/>
        <v>19.650000000000006</v>
      </c>
      <c r="AA50" s="1">
        <f t="shared" si="3"/>
        <v>235.35</v>
      </c>
    </row>
    <row r="51" spans="1:27" x14ac:dyDescent="0.25">
      <c r="A51" t="s">
        <v>0</v>
      </c>
      <c r="B51">
        <v>22</v>
      </c>
      <c r="C51" s="2">
        <f>Sheet1!I23</f>
        <v>230</v>
      </c>
      <c r="D51" s="1">
        <f t="shared" si="8"/>
        <v>154.10380926071804</v>
      </c>
      <c r="E51" s="1">
        <f t="shared" si="8"/>
        <v>127.04545454545452</v>
      </c>
      <c r="F51" s="1">
        <f t="shared" si="8"/>
        <v>99.987099830190999</v>
      </c>
      <c r="G51" s="1">
        <f t="shared" si="8"/>
        <v>74.772727272727224</v>
      </c>
      <c r="H51" s="1">
        <f t="shared" si="8"/>
        <v>53.120654694133663</v>
      </c>
      <c r="I51" s="1">
        <f t="shared" si="8"/>
        <v>36.506435058899598</v>
      </c>
      <c r="J51" s="1">
        <f t="shared" si="8"/>
        <v>26.062299978870129</v>
      </c>
      <c r="K51" s="1">
        <f t="shared" si="8"/>
        <v>22.5</v>
      </c>
      <c r="L51" s="1">
        <f t="shared" si="8"/>
        <v>26.062299978870158</v>
      </c>
      <c r="M51" s="1">
        <f t="shared" si="8"/>
        <v>36.506435058899569</v>
      </c>
      <c r="N51" s="1">
        <f t="shared" si="8"/>
        <v>53.120654694133663</v>
      </c>
      <c r="O51" s="1">
        <f t="shared" si="8"/>
        <v>74.77272727272728</v>
      </c>
      <c r="P51" s="1">
        <f t="shared" si="8"/>
        <v>99.987099830190999</v>
      </c>
      <c r="Q51" s="1">
        <f t="shared" si="8"/>
        <v>127.04545454545453</v>
      </c>
      <c r="R51" s="1">
        <f t="shared" si="8"/>
        <v>154.10380926071807</v>
      </c>
      <c r="S51" s="1">
        <f t="shared" si="8"/>
        <v>179.31818181818181</v>
      </c>
      <c r="T51" s="1">
        <f t="shared" si="7"/>
        <v>200.97025439677543</v>
      </c>
      <c r="U51" s="1">
        <f t="shared" si="7"/>
        <v>217.5844740320095</v>
      </c>
      <c r="V51" s="1">
        <f t="shared" si="7"/>
        <v>228.02860911203896</v>
      </c>
      <c r="W51" s="1">
        <f t="shared" si="7"/>
        <v>231.59090909090909</v>
      </c>
      <c r="X51" s="1">
        <f t="shared" si="7"/>
        <v>228.02860911203896</v>
      </c>
      <c r="Z51" s="1">
        <f t="shared" si="2"/>
        <v>22.5</v>
      </c>
      <c r="AA51" s="1">
        <f t="shared" si="3"/>
        <v>232.5</v>
      </c>
    </row>
    <row r="52" spans="1:27" x14ac:dyDescent="0.25">
      <c r="A52" t="s">
        <v>0</v>
      </c>
      <c r="B52">
        <v>23</v>
      </c>
      <c r="C52" s="2">
        <f>Sheet1!I24</f>
        <v>227</v>
      </c>
      <c r="D52" s="1">
        <f t="shared" si="8"/>
        <v>155.23723783557821</v>
      </c>
      <c r="E52" s="1">
        <f t="shared" si="8"/>
        <v>128.53181818181815</v>
      </c>
      <c r="F52" s="1">
        <f t="shared" si="8"/>
        <v>101.82639852805809</v>
      </c>
      <c r="G52" s="1">
        <f t="shared" si="8"/>
        <v>76.940909090909059</v>
      </c>
      <c r="H52" s="1">
        <f t="shared" si="8"/>
        <v>55.571254850297123</v>
      </c>
      <c r="I52" s="1">
        <f t="shared" si="8"/>
        <v>39.173742427696567</v>
      </c>
      <c r="J52" s="1">
        <f t="shared" si="8"/>
        <v>28.865835196537034</v>
      </c>
      <c r="K52" s="1">
        <f t="shared" si="8"/>
        <v>25.350000000000023</v>
      </c>
      <c r="L52" s="1">
        <f t="shared" si="8"/>
        <v>28.865835196537063</v>
      </c>
      <c r="M52" s="1">
        <f t="shared" si="8"/>
        <v>39.173742427696538</v>
      </c>
      <c r="N52" s="1">
        <f t="shared" si="8"/>
        <v>55.571254850297123</v>
      </c>
      <c r="O52" s="1">
        <f t="shared" si="8"/>
        <v>76.940909090909116</v>
      </c>
      <c r="P52" s="1">
        <f t="shared" si="8"/>
        <v>101.82639852805809</v>
      </c>
      <c r="Q52" s="1">
        <f t="shared" si="8"/>
        <v>128.53181818181818</v>
      </c>
      <c r="R52" s="1">
        <f t="shared" si="8"/>
        <v>155.23723783557827</v>
      </c>
      <c r="S52" s="1">
        <f t="shared" si="8"/>
        <v>180.12272727272727</v>
      </c>
      <c r="T52" s="1">
        <f t="shared" si="7"/>
        <v>201.49238151333921</v>
      </c>
      <c r="U52" s="1">
        <f t="shared" si="7"/>
        <v>217.8898939359398</v>
      </c>
      <c r="V52" s="1">
        <f t="shared" si="7"/>
        <v>228.1978011670993</v>
      </c>
      <c r="W52" s="1">
        <f t="shared" si="7"/>
        <v>231.71363636363637</v>
      </c>
      <c r="X52" s="1">
        <f t="shared" si="7"/>
        <v>228.1978011670993</v>
      </c>
      <c r="Z52" s="1">
        <f t="shared" si="2"/>
        <v>25.350000000000023</v>
      </c>
      <c r="AA52" s="1">
        <f t="shared" si="3"/>
        <v>229.64999999999998</v>
      </c>
    </row>
    <row r="53" spans="1:27" x14ac:dyDescent="0.25">
      <c r="A53" t="s">
        <v>0</v>
      </c>
      <c r="B53">
        <v>24</v>
      </c>
      <c r="C53" s="2">
        <f>Sheet1!I25</f>
        <v>224</v>
      </c>
      <c r="D53" s="1">
        <f t="shared" si="8"/>
        <v>156.37066641043842</v>
      </c>
      <c r="E53" s="1">
        <f t="shared" si="8"/>
        <v>130.0181818181818</v>
      </c>
      <c r="F53" s="1">
        <f t="shared" si="8"/>
        <v>103.66569722592516</v>
      </c>
      <c r="G53" s="1">
        <f t="shared" si="8"/>
        <v>79.109090909090867</v>
      </c>
      <c r="H53" s="1">
        <f t="shared" si="8"/>
        <v>58.021855006460612</v>
      </c>
      <c r="I53" s="1">
        <f t="shared" si="8"/>
        <v>41.841049796493536</v>
      </c>
      <c r="J53" s="1">
        <f t="shared" si="8"/>
        <v>31.669370414203939</v>
      </c>
      <c r="K53" s="1">
        <f t="shared" si="8"/>
        <v>28.200000000000017</v>
      </c>
      <c r="L53" s="1">
        <f t="shared" si="8"/>
        <v>31.669370414203968</v>
      </c>
      <c r="M53" s="1">
        <f t="shared" si="8"/>
        <v>41.841049796493508</v>
      </c>
      <c r="N53" s="1">
        <f t="shared" si="8"/>
        <v>58.021855006460612</v>
      </c>
      <c r="O53" s="1">
        <f t="shared" si="8"/>
        <v>79.109090909090924</v>
      </c>
      <c r="P53" s="1">
        <f t="shared" si="8"/>
        <v>103.66569722592516</v>
      </c>
      <c r="Q53" s="1">
        <f t="shared" si="8"/>
        <v>130.0181818181818</v>
      </c>
      <c r="R53" s="1">
        <f t="shared" si="8"/>
        <v>156.37066641043847</v>
      </c>
      <c r="S53" s="1">
        <f t="shared" si="8"/>
        <v>180.92727272727274</v>
      </c>
      <c r="T53" s="1">
        <f t="shared" si="7"/>
        <v>202.01450862990302</v>
      </c>
      <c r="U53" s="1">
        <f t="shared" si="7"/>
        <v>218.19531383987012</v>
      </c>
      <c r="V53" s="1">
        <f t="shared" si="7"/>
        <v>228.36699322215966</v>
      </c>
      <c r="W53" s="1">
        <f t="shared" si="7"/>
        <v>231.83636363636364</v>
      </c>
      <c r="X53" s="1">
        <f t="shared" si="7"/>
        <v>228.36699322215966</v>
      </c>
      <c r="Z53" s="1">
        <f t="shared" si="2"/>
        <v>28.200000000000017</v>
      </c>
      <c r="AA53" s="1">
        <f t="shared" si="3"/>
        <v>226.79999999999998</v>
      </c>
    </row>
    <row r="54" spans="1:27" x14ac:dyDescent="0.25">
      <c r="A54" t="s">
        <v>0</v>
      </c>
      <c r="B54">
        <v>25</v>
      </c>
      <c r="C54" s="2">
        <f>Sheet1!I26</f>
        <v>221</v>
      </c>
      <c r="D54" s="1">
        <f t="shared" si="8"/>
        <v>157.50409498529862</v>
      </c>
      <c r="E54" s="1">
        <f t="shared" si="8"/>
        <v>131.50454545454542</v>
      </c>
      <c r="F54" s="1">
        <f t="shared" si="8"/>
        <v>105.50499592379222</v>
      </c>
      <c r="G54" s="1">
        <f t="shared" si="8"/>
        <v>81.277272727272702</v>
      </c>
      <c r="H54" s="1">
        <f t="shared" si="8"/>
        <v>60.472455162624072</v>
      </c>
      <c r="I54" s="1">
        <f t="shared" si="8"/>
        <v>44.508357165290505</v>
      </c>
      <c r="J54" s="1">
        <f t="shared" si="8"/>
        <v>34.472905631870873</v>
      </c>
      <c r="K54" s="1">
        <f t="shared" si="8"/>
        <v>31.050000000000011</v>
      </c>
      <c r="L54" s="1">
        <f t="shared" si="8"/>
        <v>34.472905631870873</v>
      </c>
      <c r="M54" s="1">
        <f t="shared" si="8"/>
        <v>44.508357165290477</v>
      </c>
      <c r="N54" s="1">
        <f t="shared" si="8"/>
        <v>60.472455162624072</v>
      </c>
      <c r="O54" s="1">
        <f t="shared" si="8"/>
        <v>81.277272727272731</v>
      </c>
      <c r="P54" s="1">
        <f t="shared" si="8"/>
        <v>105.50499592379222</v>
      </c>
      <c r="Q54" s="1">
        <f t="shared" si="8"/>
        <v>131.50454545454545</v>
      </c>
      <c r="R54" s="1">
        <f t="shared" si="8"/>
        <v>157.50409498529865</v>
      </c>
      <c r="S54" s="1">
        <f t="shared" si="8"/>
        <v>181.73181818181817</v>
      </c>
      <c r="T54" s="1">
        <f t="shared" si="7"/>
        <v>202.53663574646683</v>
      </c>
      <c r="U54" s="1">
        <f t="shared" si="7"/>
        <v>218.50073374380042</v>
      </c>
      <c r="V54" s="1">
        <f t="shared" si="7"/>
        <v>228.53618527722003</v>
      </c>
      <c r="W54" s="1">
        <f t="shared" si="7"/>
        <v>231.95909090909092</v>
      </c>
      <c r="X54" s="1">
        <f t="shared" si="7"/>
        <v>228.53618527722003</v>
      </c>
      <c r="Z54" s="1">
        <f t="shared" si="2"/>
        <v>31.050000000000011</v>
      </c>
      <c r="AA54" s="1">
        <f t="shared" si="3"/>
        <v>223.95</v>
      </c>
    </row>
    <row r="55" spans="1:27" x14ac:dyDescent="0.25">
      <c r="A55" t="s">
        <v>0</v>
      </c>
      <c r="B55">
        <v>26</v>
      </c>
      <c r="C55" s="2">
        <f>Sheet1!I27</f>
        <v>218</v>
      </c>
      <c r="D55" s="1">
        <f t="shared" si="8"/>
        <v>158.6375235601588</v>
      </c>
      <c r="E55" s="1">
        <f t="shared" si="8"/>
        <v>132.99090909090904</v>
      </c>
      <c r="F55" s="1">
        <f t="shared" si="8"/>
        <v>107.34429462165932</v>
      </c>
      <c r="G55" s="1">
        <f t="shared" si="8"/>
        <v>83.44545454545451</v>
      </c>
      <c r="H55" s="1">
        <f t="shared" si="8"/>
        <v>62.923055318787561</v>
      </c>
      <c r="I55" s="1">
        <f t="shared" si="8"/>
        <v>47.175664534087446</v>
      </c>
      <c r="J55" s="1">
        <f t="shared" si="8"/>
        <v>37.276440849537778</v>
      </c>
      <c r="K55" s="1">
        <f t="shared" si="8"/>
        <v>33.900000000000006</v>
      </c>
      <c r="L55" s="1">
        <f t="shared" si="8"/>
        <v>37.276440849537806</v>
      </c>
      <c r="M55" s="1">
        <f t="shared" si="8"/>
        <v>47.175664534087446</v>
      </c>
      <c r="N55" s="1">
        <f t="shared" si="8"/>
        <v>62.923055318787561</v>
      </c>
      <c r="O55" s="1">
        <f t="shared" si="8"/>
        <v>83.445454545454567</v>
      </c>
      <c r="P55" s="1">
        <f t="shared" si="8"/>
        <v>107.34429462165932</v>
      </c>
      <c r="Q55" s="1">
        <f t="shared" si="8"/>
        <v>132.9909090909091</v>
      </c>
      <c r="R55" s="1">
        <f t="shared" si="8"/>
        <v>158.63752356015885</v>
      </c>
      <c r="S55" s="1">
        <f t="shared" si="8"/>
        <v>182.53636363636363</v>
      </c>
      <c r="T55" s="1">
        <f t="shared" si="7"/>
        <v>203.05876286303061</v>
      </c>
      <c r="U55" s="1">
        <f t="shared" si="7"/>
        <v>218.80615364773075</v>
      </c>
      <c r="V55" s="1">
        <f t="shared" si="7"/>
        <v>228.70537733228039</v>
      </c>
      <c r="W55" s="1">
        <f t="shared" si="7"/>
        <v>232.08181818181819</v>
      </c>
      <c r="X55" s="1">
        <f t="shared" si="7"/>
        <v>228.70537733228039</v>
      </c>
      <c r="Z55" s="1">
        <f t="shared" si="2"/>
        <v>33.900000000000006</v>
      </c>
      <c r="AA55" s="1">
        <f t="shared" si="3"/>
        <v>221.1</v>
      </c>
    </row>
    <row r="56" spans="1:27" x14ac:dyDescent="0.25">
      <c r="A56" t="s">
        <v>0</v>
      </c>
      <c r="B56">
        <v>27</v>
      </c>
      <c r="C56" s="2">
        <f>Sheet1!I28</f>
        <v>215</v>
      </c>
      <c r="D56" s="1">
        <f t="shared" si="8"/>
        <v>159.770952135019</v>
      </c>
      <c r="E56" s="1">
        <f t="shared" si="8"/>
        <v>134.47727272727269</v>
      </c>
      <c r="F56" s="1">
        <f t="shared" si="8"/>
        <v>109.18359331952638</v>
      </c>
      <c r="G56" s="1">
        <f t="shared" si="8"/>
        <v>85.613636363636317</v>
      </c>
      <c r="H56" s="1">
        <f t="shared" si="8"/>
        <v>65.373655474951022</v>
      </c>
      <c r="I56" s="1">
        <f t="shared" si="8"/>
        <v>49.842971902884415</v>
      </c>
      <c r="J56" s="1">
        <f t="shared" si="8"/>
        <v>40.079976067204683</v>
      </c>
      <c r="K56" s="1">
        <f t="shared" si="8"/>
        <v>36.75</v>
      </c>
      <c r="L56" s="1">
        <f t="shared" si="8"/>
        <v>40.079976067204711</v>
      </c>
      <c r="M56" s="1">
        <f t="shared" si="8"/>
        <v>49.842971902884386</v>
      </c>
      <c r="N56" s="1">
        <f t="shared" si="8"/>
        <v>65.373655474951022</v>
      </c>
      <c r="O56" s="1">
        <f t="shared" si="8"/>
        <v>85.613636363636374</v>
      </c>
      <c r="P56" s="1">
        <f t="shared" si="8"/>
        <v>109.18359331952638</v>
      </c>
      <c r="Q56" s="1">
        <f t="shared" si="8"/>
        <v>134.47727272727272</v>
      </c>
      <c r="R56" s="1">
        <f t="shared" si="8"/>
        <v>159.77095213501906</v>
      </c>
      <c r="S56" s="1">
        <f t="shared" si="8"/>
        <v>183.34090909090909</v>
      </c>
      <c r="T56" s="1">
        <f t="shared" si="7"/>
        <v>203.58088997959442</v>
      </c>
      <c r="U56" s="1">
        <f t="shared" si="7"/>
        <v>219.11157355166105</v>
      </c>
      <c r="V56" s="1">
        <f t="shared" si="7"/>
        <v>228.87456938734076</v>
      </c>
      <c r="W56" s="1">
        <f t="shared" si="7"/>
        <v>232.20454545454547</v>
      </c>
      <c r="X56" s="1">
        <f t="shared" si="7"/>
        <v>228.87456938734076</v>
      </c>
      <c r="Z56" s="1">
        <f t="shared" si="2"/>
        <v>36.75</v>
      </c>
      <c r="AA56" s="1">
        <f t="shared" si="3"/>
        <v>218.25</v>
      </c>
    </row>
    <row r="57" spans="1:27" x14ac:dyDescent="0.25">
      <c r="A57" t="s">
        <v>0</v>
      </c>
      <c r="B57">
        <v>28</v>
      </c>
      <c r="C57" s="2">
        <f>Sheet1!I29</f>
        <v>212</v>
      </c>
      <c r="D57" s="1">
        <f t="shared" si="8"/>
        <v>160.90438070987921</v>
      </c>
      <c r="E57" s="1">
        <f t="shared" si="8"/>
        <v>135.96363636363634</v>
      </c>
      <c r="F57" s="1">
        <f t="shared" si="8"/>
        <v>111.02289201739345</v>
      </c>
      <c r="G57" s="1">
        <f t="shared" si="8"/>
        <v>87.781818181818153</v>
      </c>
      <c r="H57" s="1">
        <f t="shared" si="8"/>
        <v>67.824255631114511</v>
      </c>
      <c r="I57" s="1">
        <f t="shared" si="8"/>
        <v>52.510279271681384</v>
      </c>
      <c r="J57" s="1">
        <f t="shared" si="8"/>
        <v>42.883511284871588</v>
      </c>
      <c r="K57" s="1">
        <f t="shared" si="8"/>
        <v>39.600000000000023</v>
      </c>
      <c r="L57" s="1">
        <f t="shared" si="8"/>
        <v>42.883511284871616</v>
      </c>
      <c r="M57" s="1">
        <f t="shared" si="8"/>
        <v>52.510279271681355</v>
      </c>
      <c r="N57" s="1">
        <f t="shared" si="8"/>
        <v>67.824255631114511</v>
      </c>
      <c r="O57" s="1">
        <f t="shared" si="8"/>
        <v>87.78181818181821</v>
      </c>
      <c r="P57" s="1">
        <f t="shared" si="8"/>
        <v>111.02289201739345</v>
      </c>
      <c r="Q57" s="1">
        <f t="shared" si="8"/>
        <v>135.96363636363634</v>
      </c>
      <c r="R57" s="1">
        <f t="shared" si="8"/>
        <v>160.90438070987926</v>
      </c>
      <c r="S57" s="1">
        <f t="shared" si="8"/>
        <v>184.14545454545453</v>
      </c>
      <c r="T57" s="1">
        <f t="shared" si="7"/>
        <v>204.10301709615823</v>
      </c>
      <c r="U57" s="1">
        <f t="shared" si="7"/>
        <v>219.41699345559135</v>
      </c>
      <c r="V57" s="1">
        <f t="shared" si="7"/>
        <v>229.04376144240112</v>
      </c>
      <c r="W57" s="1">
        <f t="shared" si="7"/>
        <v>232.32727272727274</v>
      </c>
      <c r="X57" s="1">
        <f t="shared" si="7"/>
        <v>229.04376144240112</v>
      </c>
      <c r="Z57" s="1">
        <f t="shared" si="2"/>
        <v>39.600000000000023</v>
      </c>
      <c r="AA57" s="1">
        <f t="shared" si="3"/>
        <v>215.39999999999998</v>
      </c>
    </row>
    <row r="58" spans="1:27" x14ac:dyDescent="0.25">
      <c r="A58" t="s">
        <v>2</v>
      </c>
      <c r="B58">
        <v>1</v>
      </c>
      <c r="C58" s="2">
        <f>Sheet1!K2</f>
        <v>212</v>
      </c>
      <c r="D58" s="1">
        <f t="shared" si="8"/>
        <v>160.90438070987921</v>
      </c>
      <c r="E58" s="1">
        <f t="shared" si="8"/>
        <v>135.96363636363634</v>
      </c>
      <c r="F58" s="1">
        <f t="shared" si="8"/>
        <v>111.02289201739345</v>
      </c>
      <c r="G58" s="1">
        <f t="shared" si="8"/>
        <v>87.781818181818153</v>
      </c>
      <c r="H58" s="1">
        <f t="shared" si="8"/>
        <v>67.824255631114511</v>
      </c>
      <c r="I58" s="1">
        <f t="shared" si="8"/>
        <v>52.510279271681384</v>
      </c>
      <c r="J58" s="1">
        <f t="shared" si="8"/>
        <v>42.883511284871588</v>
      </c>
      <c r="K58" s="1">
        <f t="shared" si="8"/>
        <v>39.600000000000023</v>
      </c>
      <c r="L58" s="1">
        <f t="shared" si="8"/>
        <v>42.883511284871616</v>
      </c>
      <c r="M58" s="1">
        <f t="shared" si="8"/>
        <v>52.510279271681355</v>
      </c>
      <c r="N58" s="1">
        <f t="shared" si="8"/>
        <v>67.824255631114511</v>
      </c>
      <c r="O58" s="1">
        <f t="shared" si="8"/>
        <v>87.78181818181821</v>
      </c>
      <c r="P58" s="1">
        <f t="shared" si="8"/>
        <v>111.02289201739345</v>
      </c>
      <c r="Q58" s="1">
        <f t="shared" si="8"/>
        <v>135.96363636363634</v>
      </c>
      <c r="R58" s="1">
        <f t="shared" si="8"/>
        <v>160.90438070987926</v>
      </c>
      <c r="S58" s="1">
        <f t="shared" si="8"/>
        <v>184.14545454545453</v>
      </c>
      <c r="T58" s="1">
        <f t="shared" si="7"/>
        <v>204.10301709615823</v>
      </c>
      <c r="U58" s="1">
        <f t="shared" si="7"/>
        <v>219.41699345559135</v>
      </c>
      <c r="V58" s="1">
        <f t="shared" si="7"/>
        <v>229.04376144240112</v>
      </c>
      <c r="W58" s="1">
        <f t="shared" si="7"/>
        <v>232.32727272727274</v>
      </c>
      <c r="X58" s="1">
        <f t="shared" si="7"/>
        <v>229.04376144240112</v>
      </c>
      <c r="Z58" s="1">
        <f t="shared" si="2"/>
        <v>39.600000000000023</v>
      </c>
      <c r="AA58" s="1">
        <f t="shared" si="3"/>
        <v>215.39999999999998</v>
      </c>
    </row>
    <row r="59" spans="1:27" x14ac:dyDescent="0.25">
      <c r="A59" t="s">
        <v>2</v>
      </c>
      <c r="B59">
        <v>2</v>
      </c>
      <c r="C59" s="2">
        <f>Sheet1!K3</f>
        <v>209</v>
      </c>
      <c r="D59" s="1">
        <f t="shared" si="8"/>
        <v>162.03780928473941</v>
      </c>
      <c r="E59" s="1">
        <f t="shared" si="8"/>
        <v>137.44999999999999</v>
      </c>
      <c r="F59" s="1">
        <f t="shared" si="8"/>
        <v>112.86219071526054</v>
      </c>
      <c r="G59" s="1">
        <f t="shared" si="8"/>
        <v>89.94999999999996</v>
      </c>
      <c r="H59" s="1">
        <f t="shared" si="8"/>
        <v>70.274855787277971</v>
      </c>
      <c r="I59" s="1">
        <f t="shared" si="8"/>
        <v>55.177586640478353</v>
      </c>
      <c r="J59" s="1">
        <f t="shared" si="8"/>
        <v>45.687046502538493</v>
      </c>
      <c r="K59" s="1">
        <f t="shared" si="8"/>
        <v>42.450000000000017</v>
      </c>
      <c r="L59" s="1">
        <f t="shared" si="8"/>
        <v>45.687046502538522</v>
      </c>
      <c r="M59" s="1">
        <f t="shared" si="8"/>
        <v>55.177586640478324</v>
      </c>
      <c r="N59" s="1">
        <f t="shared" si="8"/>
        <v>70.274855787277971</v>
      </c>
      <c r="O59" s="1">
        <f t="shared" si="8"/>
        <v>89.950000000000017</v>
      </c>
      <c r="P59" s="1">
        <f t="shared" si="8"/>
        <v>112.86219071526054</v>
      </c>
      <c r="Q59" s="1">
        <f t="shared" si="8"/>
        <v>137.44999999999999</v>
      </c>
      <c r="R59" s="1">
        <f t="shared" si="8"/>
        <v>162.03780928473947</v>
      </c>
      <c r="S59" s="1">
        <f t="shared" si="8"/>
        <v>184.95</v>
      </c>
      <c r="T59" s="1">
        <f t="shared" si="7"/>
        <v>204.62514421272201</v>
      </c>
      <c r="U59" s="1">
        <f t="shared" si="7"/>
        <v>219.72241335952168</v>
      </c>
      <c r="V59" s="1">
        <f t="shared" si="7"/>
        <v>229.21295349746148</v>
      </c>
      <c r="W59" s="1">
        <f t="shared" si="7"/>
        <v>232.45</v>
      </c>
      <c r="X59" s="1">
        <f t="shared" si="7"/>
        <v>229.21295349746148</v>
      </c>
      <c r="Z59" s="1">
        <f t="shared" si="2"/>
        <v>42.450000000000017</v>
      </c>
      <c r="AA59" s="1">
        <f t="shared" si="3"/>
        <v>212.54999999999998</v>
      </c>
    </row>
    <row r="60" spans="1:27" x14ac:dyDescent="0.25">
      <c r="A60" t="s">
        <v>2</v>
      </c>
      <c r="B60">
        <v>3</v>
      </c>
      <c r="C60" s="2">
        <f>Sheet1!K4</f>
        <v>206</v>
      </c>
      <c r="D60" s="1">
        <f t="shared" si="8"/>
        <v>163.17123785959961</v>
      </c>
      <c r="E60" s="1">
        <f t="shared" si="8"/>
        <v>138.93636363636361</v>
      </c>
      <c r="F60" s="1">
        <f t="shared" si="8"/>
        <v>114.7014894131276</v>
      </c>
      <c r="G60" s="1">
        <f t="shared" si="8"/>
        <v>92.118181818181796</v>
      </c>
      <c r="H60" s="1">
        <f t="shared" si="8"/>
        <v>72.72545594344146</v>
      </c>
      <c r="I60" s="1">
        <f t="shared" si="8"/>
        <v>57.844894009275293</v>
      </c>
      <c r="J60" s="1">
        <f t="shared" si="8"/>
        <v>48.490581720205427</v>
      </c>
      <c r="K60" s="1">
        <f t="shared" si="8"/>
        <v>45.300000000000011</v>
      </c>
      <c r="L60" s="1">
        <f t="shared" si="8"/>
        <v>48.490581720205455</v>
      </c>
      <c r="M60" s="1">
        <f t="shared" si="8"/>
        <v>57.844894009275265</v>
      </c>
      <c r="N60" s="1">
        <f t="shared" si="8"/>
        <v>72.72545594344146</v>
      </c>
      <c r="O60" s="1">
        <f t="shared" si="8"/>
        <v>92.118181818181824</v>
      </c>
      <c r="P60" s="1">
        <f t="shared" si="8"/>
        <v>114.7014894131276</v>
      </c>
      <c r="Q60" s="1">
        <f t="shared" si="8"/>
        <v>138.93636363636364</v>
      </c>
      <c r="R60" s="1">
        <f t="shared" si="8"/>
        <v>163.17123785959967</v>
      </c>
      <c r="S60" s="1">
        <f t="shared" si="8"/>
        <v>185.75454545454545</v>
      </c>
      <c r="T60" s="1">
        <f t="shared" si="7"/>
        <v>205.14727132928581</v>
      </c>
      <c r="U60" s="1">
        <f t="shared" si="7"/>
        <v>220.02783326345198</v>
      </c>
      <c r="V60" s="1">
        <f t="shared" si="7"/>
        <v>229.38214555252185</v>
      </c>
      <c r="W60" s="1">
        <f t="shared" si="7"/>
        <v>232.57272727272726</v>
      </c>
      <c r="X60" s="1">
        <f t="shared" si="7"/>
        <v>229.38214555252185</v>
      </c>
      <c r="Z60" s="1">
        <f t="shared" si="2"/>
        <v>45.300000000000011</v>
      </c>
      <c r="AA60" s="1">
        <f t="shared" si="3"/>
        <v>209.7</v>
      </c>
    </row>
    <row r="61" spans="1:27" x14ac:dyDescent="0.25">
      <c r="A61" t="s">
        <v>2</v>
      </c>
      <c r="B61">
        <v>4</v>
      </c>
      <c r="C61" s="2">
        <f>Sheet1!K5</f>
        <v>203</v>
      </c>
      <c r="D61" s="1">
        <f t="shared" si="8"/>
        <v>164.30466643445982</v>
      </c>
      <c r="E61" s="1">
        <f t="shared" si="8"/>
        <v>140.42272727272723</v>
      </c>
      <c r="F61" s="1">
        <f t="shared" si="8"/>
        <v>116.54078811099467</v>
      </c>
      <c r="G61" s="1">
        <f t="shared" si="8"/>
        <v>94.286363636363603</v>
      </c>
      <c r="H61" s="1">
        <f t="shared" si="8"/>
        <v>75.176056099604921</v>
      </c>
      <c r="I61" s="1">
        <f t="shared" si="8"/>
        <v>60.512201378072263</v>
      </c>
      <c r="J61" s="1">
        <f t="shared" si="8"/>
        <v>51.294116937872332</v>
      </c>
      <c r="K61" s="1">
        <f t="shared" si="8"/>
        <v>48.150000000000006</v>
      </c>
      <c r="L61" s="1">
        <f t="shared" si="8"/>
        <v>51.29411693787236</v>
      </c>
      <c r="M61" s="1">
        <f t="shared" si="8"/>
        <v>60.512201378072234</v>
      </c>
      <c r="N61" s="1">
        <f t="shared" si="8"/>
        <v>75.176056099604921</v>
      </c>
      <c r="O61" s="1">
        <f t="shared" si="8"/>
        <v>94.28636363636366</v>
      </c>
      <c r="P61" s="1">
        <f t="shared" si="8"/>
        <v>116.54078811099467</v>
      </c>
      <c r="Q61" s="1">
        <f t="shared" si="8"/>
        <v>140.42272727272729</v>
      </c>
      <c r="R61" s="1">
        <f t="shared" si="8"/>
        <v>164.30466643445988</v>
      </c>
      <c r="S61" s="1">
        <f t="shared" si="8"/>
        <v>186.55909090909091</v>
      </c>
      <c r="T61" s="1">
        <f t="shared" si="7"/>
        <v>205.66939844584959</v>
      </c>
      <c r="U61" s="1">
        <f t="shared" si="7"/>
        <v>220.33325316738228</v>
      </c>
      <c r="V61" s="1">
        <f t="shared" si="7"/>
        <v>229.55133760758221</v>
      </c>
      <c r="W61" s="1">
        <f t="shared" si="7"/>
        <v>232.69545454545454</v>
      </c>
      <c r="X61" s="1">
        <f t="shared" si="7"/>
        <v>229.55133760758221</v>
      </c>
      <c r="Z61" s="1">
        <f t="shared" si="2"/>
        <v>48.150000000000006</v>
      </c>
      <c r="AA61" s="1">
        <f t="shared" si="3"/>
        <v>206.85</v>
      </c>
    </row>
    <row r="62" spans="1:27" x14ac:dyDescent="0.25">
      <c r="A62" t="s">
        <v>2</v>
      </c>
      <c r="B62">
        <v>5</v>
      </c>
      <c r="C62" s="2">
        <f>Sheet1!K6</f>
        <v>200</v>
      </c>
      <c r="D62" s="1">
        <f t="shared" si="8"/>
        <v>165.43809500932002</v>
      </c>
      <c r="E62" s="1">
        <f t="shared" si="8"/>
        <v>141.90909090909088</v>
      </c>
      <c r="F62" s="1">
        <f t="shared" si="8"/>
        <v>118.38008680886175</v>
      </c>
      <c r="G62" s="1">
        <f t="shared" si="8"/>
        <v>96.454545454545411</v>
      </c>
      <c r="H62" s="1">
        <f t="shared" si="8"/>
        <v>77.62665625576841</v>
      </c>
      <c r="I62" s="1">
        <f t="shared" si="8"/>
        <v>63.179508746869232</v>
      </c>
      <c r="J62" s="1">
        <f t="shared" si="8"/>
        <v>54.097652155539237</v>
      </c>
      <c r="K62" s="1">
        <f t="shared" si="8"/>
        <v>51</v>
      </c>
      <c r="L62" s="1">
        <f t="shared" si="8"/>
        <v>54.097652155539265</v>
      </c>
      <c r="M62" s="1">
        <f t="shared" si="8"/>
        <v>63.179508746869203</v>
      </c>
      <c r="N62" s="1">
        <f t="shared" si="8"/>
        <v>77.62665625576841</v>
      </c>
      <c r="O62" s="1">
        <f t="shared" si="8"/>
        <v>96.454545454545467</v>
      </c>
      <c r="P62" s="1">
        <f t="shared" si="8"/>
        <v>118.38008680886175</v>
      </c>
      <c r="Q62" s="1">
        <f t="shared" si="8"/>
        <v>141.90909090909091</v>
      </c>
      <c r="R62" s="1">
        <f t="shared" si="8"/>
        <v>165.43809500932008</v>
      </c>
      <c r="S62" s="1">
        <f t="shared" ref="S62:X77" si="9">241-$C62*(1-((COS(SQRT(POWER((S$1-2500)*-1,2))/100/12*PI())/2+0.5)/1.1+0.05))</f>
        <v>187.36363636363637</v>
      </c>
      <c r="T62" s="1">
        <f t="shared" si="9"/>
        <v>206.1915255624134</v>
      </c>
      <c r="U62" s="1">
        <f t="shared" si="9"/>
        <v>220.63867307131261</v>
      </c>
      <c r="V62" s="1">
        <f t="shared" si="9"/>
        <v>229.72052966264258</v>
      </c>
      <c r="W62" s="1">
        <f t="shared" si="9"/>
        <v>232.81818181818181</v>
      </c>
      <c r="X62" s="1">
        <f t="shared" si="9"/>
        <v>229.72052966264258</v>
      </c>
      <c r="Z62" s="1">
        <f t="shared" si="2"/>
        <v>51</v>
      </c>
      <c r="AA62" s="1">
        <f t="shared" si="3"/>
        <v>204</v>
      </c>
    </row>
    <row r="63" spans="1:27" x14ac:dyDescent="0.25">
      <c r="A63" t="s">
        <v>2</v>
      </c>
      <c r="B63">
        <v>6</v>
      </c>
      <c r="C63" s="2">
        <f>Sheet1!K7</f>
        <v>197</v>
      </c>
      <c r="D63" s="1">
        <f t="shared" ref="D63:S78" si="10">241-$C63*(1-((COS(SQRT(POWER((D$1-2500)*-1,2))/100/12*PI())/2+0.5)/1.1+0.05))</f>
        <v>166.57152358418023</v>
      </c>
      <c r="E63" s="1">
        <f t="shared" si="10"/>
        <v>143.39545454545453</v>
      </c>
      <c r="F63" s="1">
        <f t="shared" si="10"/>
        <v>120.21938550672883</v>
      </c>
      <c r="G63" s="1">
        <f t="shared" si="10"/>
        <v>98.622727272727246</v>
      </c>
      <c r="H63" s="1">
        <f t="shared" si="10"/>
        <v>80.07725641193187</v>
      </c>
      <c r="I63" s="1">
        <f t="shared" si="10"/>
        <v>65.846816115666201</v>
      </c>
      <c r="J63" s="1">
        <f t="shared" si="10"/>
        <v>56.901187373206142</v>
      </c>
      <c r="K63" s="1">
        <f t="shared" si="10"/>
        <v>53.850000000000023</v>
      </c>
      <c r="L63" s="1">
        <f t="shared" si="10"/>
        <v>56.90118737320617</v>
      </c>
      <c r="M63" s="1">
        <f t="shared" si="10"/>
        <v>65.846816115666172</v>
      </c>
      <c r="N63" s="1">
        <f t="shared" si="10"/>
        <v>80.07725641193187</v>
      </c>
      <c r="O63" s="1">
        <f t="shared" si="10"/>
        <v>98.622727272727275</v>
      </c>
      <c r="P63" s="1">
        <f t="shared" si="10"/>
        <v>120.21938550672883</v>
      </c>
      <c r="Q63" s="1">
        <f t="shared" si="10"/>
        <v>143.39545454545453</v>
      </c>
      <c r="R63" s="1">
        <f t="shared" si="10"/>
        <v>166.57152358418026</v>
      </c>
      <c r="S63" s="1">
        <f t="shared" si="10"/>
        <v>188.16818181818181</v>
      </c>
      <c r="T63" s="1">
        <f t="shared" si="9"/>
        <v>206.71365267897721</v>
      </c>
      <c r="U63" s="1">
        <f t="shared" si="9"/>
        <v>220.94409297524291</v>
      </c>
      <c r="V63" s="1">
        <f t="shared" si="9"/>
        <v>229.88972171770294</v>
      </c>
      <c r="W63" s="1">
        <f t="shared" si="9"/>
        <v>232.94090909090909</v>
      </c>
      <c r="X63" s="1">
        <f t="shared" si="9"/>
        <v>229.88972171770294</v>
      </c>
      <c r="Z63" s="1">
        <f t="shared" si="2"/>
        <v>53.850000000000023</v>
      </c>
      <c r="AA63" s="1">
        <f t="shared" si="3"/>
        <v>201.14999999999998</v>
      </c>
    </row>
    <row r="64" spans="1:27" x14ac:dyDescent="0.25">
      <c r="A64" t="s">
        <v>2</v>
      </c>
      <c r="B64">
        <v>7</v>
      </c>
      <c r="C64" s="2">
        <f>Sheet1!K8</f>
        <v>194</v>
      </c>
      <c r="D64" s="1">
        <f t="shared" si="10"/>
        <v>167.70495215904043</v>
      </c>
      <c r="E64" s="1">
        <f t="shared" si="10"/>
        <v>144.88181818181818</v>
      </c>
      <c r="F64" s="1">
        <f t="shared" si="10"/>
        <v>122.05868420459589</v>
      </c>
      <c r="G64" s="1">
        <f t="shared" si="10"/>
        <v>100.79090909090905</v>
      </c>
      <c r="H64" s="1">
        <f t="shared" si="10"/>
        <v>82.527856568095359</v>
      </c>
      <c r="I64" s="1">
        <f t="shared" si="10"/>
        <v>68.514123484463141</v>
      </c>
      <c r="J64" s="1">
        <f t="shared" si="10"/>
        <v>59.704722590873075</v>
      </c>
      <c r="K64" s="1">
        <f t="shared" si="10"/>
        <v>56.700000000000017</v>
      </c>
      <c r="L64" s="1">
        <f t="shared" si="10"/>
        <v>59.704722590873075</v>
      </c>
      <c r="M64" s="1">
        <f t="shared" si="10"/>
        <v>68.514123484463141</v>
      </c>
      <c r="N64" s="1">
        <f t="shared" si="10"/>
        <v>82.527856568095359</v>
      </c>
      <c r="O64" s="1">
        <f t="shared" si="10"/>
        <v>100.79090909090911</v>
      </c>
      <c r="P64" s="1">
        <f t="shared" si="10"/>
        <v>122.05868420459589</v>
      </c>
      <c r="Q64" s="1">
        <f t="shared" si="10"/>
        <v>144.88181818181818</v>
      </c>
      <c r="R64" s="1">
        <f t="shared" si="10"/>
        <v>167.70495215904046</v>
      </c>
      <c r="S64" s="1">
        <f t="shared" si="10"/>
        <v>188.97272727272727</v>
      </c>
      <c r="T64" s="1">
        <f t="shared" si="9"/>
        <v>207.23577979554102</v>
      </c>
      <c r="U64" s="1">
        <f t="shared" si="9"/>
        <v>221.24951287917324</v>
      </c>
      <c r="V64" s="1">
        <f t="shared" si="9"/>
        <v>230.05891377276328</v>
      </c>
      <c r="W64" s="1">
        <f t="shared" si="9"/>
        <v>233.06363636363636</v>
      </c>
      <c r="X64" s="1">
        <f t="shared" si="9"/>
        <v>230.05891377276328</v>
      </c>
      <c r="Z64" s="1">
        <f t="shared" si="2"/>
        <v>56.700000000000017</v>
      </c>
      <c r="AA64" s="1">
        <f t="shared" si="3"/>
        <v>198.29999999999998</v>
      </c>
    </row>
    <row r="65" spans="1:27" x14ac:dyDescent="0.25">
      <c r="A65" t="s">
        <v>2</v>
      </c>
      <c r="B65">
        <v>8</v>
      </c>
      <c r="C65" s="2">
        <f>Sheet1!K9</f>
        <v>191</v>
      </c>
      <c r="D65" s="1">
        <f t="shared" si="10"/>
        <v>168.83838073390064</v>
      </c>
      <c r="E65" s="1">
        <f t="shared" si="10"/>
        <v>146.3681818181818</v>
      </c>
      <c r="F65" s="1">
        <f t="shared" si="10"/>
        <v>123.89798290246297</v>
      </c>
      <c r="G65" s="1">
        <f t="shared" si="10"/>
        <v>102.95909090909089</v>
      </c>
      <c r="H65" s="1">
        <f t="shared" si="10"/>
        <v>84.97845672425882</v>
      </c>
      <c r="I65" s="1">
        <f t="shared" si="10"/>
        <v>71.18143085326011</v>
      </c>
      <c r="J65" s="1">
        <f t="shared" si="10"/>
        <v>62.50825780853998</v>
      </c>
      <c r="K65" s="1">
        <f t="shared" si="10"/>
        <v>59.550000000000011</v>
      </c>
      <c r="L65" s="1">
        <f t="shared" si="10"/>
        <v>62.508257808540009</v>
      </c>
      <c r="M65" s="1">
        <f t="shared" si="10"/>
        <v>71.181430853260082</v>
      </c>
      <c r="N65" s="1">
        <f t="shared" si="10"/>
        <v>84.97845672425882</v>
      </c>
      <c r="O65" s="1">
        <f t="shared" si="10"/>
        <v>102.95909090909092</v>
      </c>
      <c r="P65" s="1">
        <f t="shared" si="10"/>
        <v>123.89798290246297</v>
      </c>
      <c r="Q65" s="1">
        <f t="shared" si="10"/>
        <v>146.36818181818182</v>
      </c>
      <c r="R65" s="1">
        <f t="shared" si="10"/>
        <v>168.83838073390066</v>
      </c>
      <c r="S65" s="1">
        <f t="shared" si="10"/>
        <v>189.77727272727273</v>
      </c>
      <c r="T65" s="1">
        <f t="shared" si="9"/>
        <v>207.7579069121048</v>
      </c>
      <c r="U65" s="1">
        <f t="shared" si="9"/>
        <v>221.55493278310354</v>
      </c>
      <c r="V65" s="1">
        <f t="shared" si="9"/>
        <v>230.22810582782364</v>
      </c>
      <c r="W65" s="1">
        <f t="shared" si="9"/>
        <v>233.18636363636364</v>
      </c>
      <c r="X65" s="1">
        <f t="shared" si="9"/>
        <v>230.22810582782364</v>
      </c>
      <c r="Z65" s="1">
        <f t="shared" si="2"/>
        <v>59.550000000000011</v>
      </c>
      <c r="AA65" s="1">
        <f t="shared" si="3"/>
        <v>195.45</v>
      </c>
    </row>
    <row r="66" spans="1:27" x14ac:dyDescent="0.25">
      <c r="A66" t="s">
        <v>2</v>
      </c>
      <c r="B66">
        <v>9</v>
      </c>
      <c r="C66" s="2">
        <f>Sheet1!K10</f>
        <v>188</v>
      </c>
      <c r="D66" s="1">
        <f t="shared" si="10"/>
        <v>169.97180930876081</v>
      </c>
      <c r="E66" s="1">
        <f t="shared" si="10"/>
        <v>147.85454545454542</v>
      </c>
      <c r="F66" s="1">
        <f t="shared" si="10"/>
        <v>125.73728160033005</v>
      </c>
      <c r="G66" s="1">
        <f t="shared" si="10"/>
        <v>105.1272727272727</v>
      </c>
      <c r="H66" s="1">
        <f t="shared" si="10"/>
        <v>87.42905688042228</v>
      </c>
      <c r="I66" s="1">
        <f t="shared" si="10"/>
        <v>73.848738222057079</v>
      </c>
      <c r="J66" s="1">
        <f t="shared" si="10"/>
        <v>65.311793026206885</v>
      </c>
      <c r="K66" s="1">
        <f t="shared" si="10"/>
        <v>62.400000000000006</v>
      </c>
      <c r="L66" s="1">
        <f t="shared" si="10"/>
        <v>65.311793026206914</v>
      </c>
      <c r="M66" s="1">
        <f t="shared" si="10"/>
        <v>73.848738222057051</v>
      </c>
      <c r="N66" s="1">
        <f t="shared" si="10"/>
        <v>87.42905688042228</v>
      </c>
      <c r="O66" s="1">
        <f t="shared" si="10"/>
        <v>105.12727272727273</v>
      </c>
      <c r="P66" s="1">
        <f t="shared" si="10"/>
        <v>125.73728160033005</v>
      </c>
      <c r="Q66" s="1">
        <f t="shared" si="10"/>
        <v>147.85454545454544</v>
      </c>
      <c r="R66" s="1">
        <f t="shared" si="10"/>
        <v>169.97180930876084</v>
      </c>
      <c r="S66" s="1">
        <f t="shared" si="10"/>
        <v>190.58181818181816</v>
      </c>
      <c r="T66" s="1">
        <f t="shared" si="9"/>
        <v>208.28003402866861</v>
      </c>
      <c r="U66" s="1">
        <f t="shared" si="9"/>
        <v>221.86035268703384</v>
      </c>
      <c r="V66" s="1">
        <f t="shared" si="9"/>
        <v>230.397297882884</v>
      </c>
      <c r="W66" s="1">
        <f t="shared" si="9"/>
        <v>233.30909090909091</v>
      </c>
      <c r="X66" s="1">
        <f t="shared" si="9"/>
        <v>230.397297882884</v>
      </c>
      <c r="Z66" s="1">
        <f t="shared" si="2"/>
        <v>62.400000000000006</v>
      </c>
      <c r="AA66" s="1">
        <f t="shared" si="3"/>
        <v>192.6</v>
      </c>
    </row>
    <row r="67" spans="1:27" x14ac:dyDescent="0.25">
      <c r="A67" t="s">
        <v>2</v>
      </c>
      <c r="B67">
        <v>10</v>
      </c>
      <c r="C67" s="2">
        <f>Sheet1!K11</f>
        <v>185</v>
      </c>
      <c r="D67" s="1">
        <f t="shared" si="10"/>
        <v>171.10523788362102</v>
      </c>
      <c r="E67" s="1">
        <f t="shared" si="10"/>
        <v>149.34090909090907</v>
      </c>
      <c r="F67" s="1">
        <f t="shared" si="10"/>
        <v>127.57658029819711</v>
      </c>
      <c r="G67" s="1">
        <f t="shared" si="10"/>
        <v>107.2954545454545</v>
      </c>
      <c r="H67" s="1">
        <f t="shared" si="10"/>
        <v>89.879657036585769</v>
      </c>
      <c r="I67" s="1">
        <f t="shared" si="10"/>
        <v>76.51604559085402</v>
      </c>
      <c r="J67" s="1">
        <f t="shared" si="10"/>
        <v>68.11532824387379</v>
      </c>
      <c r="K67" s="1">
        <f t="shared" si="10"/>
        <v>65.25</v>
      </c>
      <c r="L67" s="1">
        <f t="shared" si="10"/>
        <v>68.115328243873819</v>
      </c>
      <c r="M67" s="1">
        <f t="shared" si="10"/>
        <v>76.51604559085402</v>
      </c>
      <c r="N67" s="1">
        <f t="shared" si="10"/>
        <v>89.879657036585769</v>
      </c>
      <c r="O67" s="1">
        <f t="shared" si="10"/>
        <v>107.29545454545456</v>
      </c>
      <c r="P67" s="1">
        <f t="shared" si="10"/>
        <v>127.57658029819711</v>
      </c>
      <c r="Q67" s="1">
        <f t="shared" si="10"/>
        <v>149.34090909090907</v>
      </c>
      <c r="R67" s="1">
        <f t="shared" si="10"/>
        <v>171.10523788362104</v>
      </c>
      <c r="S67" s="1">
        <f t="shared" si="10"/>
        <v>191.38636363636363</v>
      </c>
      <c r="T67" s="1">
        <f t="shared" si="9"/>
        <v>208.80216114523239</v>
      </c>
      <c r="U67" s="1">
        <f t="shared" si="9"/>
        <v>222.16577259096417</v>
      </c>
      <c r="V67" s="1">
        <f t="shared" si="9"/>
        <v>230.56648993794437</v>
      </c>
      <c r="W67" s="1">
        <f t="shared" si="9"/>
        <v>233.43181818181819</v>
      </c>
      <c r="X67" s="1">
        <f t="shared" si="9"/>
        <v>230.56648993794437</v>
      </c>
      <c r="Z67" s="1">
        <f t="shared" ref="Z67:Z113" si="11">MIN(D67:X67)</f>
        <v>65.25</v>
      </c>
      <c r="AA67" s="1">
        <f t="shared" ref="AA67:AA113" si="12">255-Z67</f>
        <v>189.75</v>
      </c>
    </row>
    <row r="68" spans="1:27" x14ac:dyDescent="0.25">
      <c r="A68" t="s">
        <v>2</v>
      </c>
      <c r="B68">
        <v>11</v>
      </c>
      <c r="C68" s="2">
        <f>Sheet1!K12</f>
        <v>182</v>
      </c>
      <c r="D68" s="1">
        <f t="shared" si="10"/>
        <v>172.23866645848122</v>
      </c>
      <c r="E68" s="1">
        <f t="shared" si="10"/>
        <v>150.82727272727271</v>
      </c>
      <c r="F68" s="1">
        <f t="shared" si="10"/>
        <v>129.41587899606418</v>
      </c>
      <c r="G68" s="1">
        <f t="shared" si="10"/>
        <v>109.46363636363634</v>
      </c>
      <c r="H68" s="1">
        <f t="shared" si="10"/>
        <v>92.330257192749229</v>
      </c>
      <c r="I68" s="1">
        <f t="shared" si="10"/>
        <v>79.183352959650989</v>
      </c>
      <c r="J68" s="1">
        <f t="shared" si="10"/>
        <v>70.918863461540695</v>
      </c>
      <c r="K68" s="1">
        <f t="shared" si="10"/>
        <v>68.099999999999994</v>
      </c>
      <c r="L68" s="1">
        <f t="shared" si="10"/>
        <v>70.918863461540724</v>
      </c>
      <c r="M68" s="1">
        <f t="shared" si="10"/>
        <v>79.183352959650961</v>
      </c>
      <c r="N68" s="1">
        <f t="shared" si="10"/>
        <v>92.330257192749229</v>
      </c>
      <c r="O68" s="1">
        <f t="shared" si="10"/>
        <v>109.46363636363637</v>
      </c>
      <c r="P68" s="1">
        <f t="shared" si="10"/>
        <v>129.41587899606418</v>
      </c>
      <c r="Q68" s="1">
        <f t="shared" si="10"/>
        <v>150.82727272727271</v>
      </c>
      <c r="R68" s="1">
        <f t="shared" si="10"/>
        <v>172.23866645848125</v>
      </c>
      <c r="S68" s="1">
        <f t="shared" si="10"/>
        <v>192.19090909090909</v>
      </c>
      <c r="T68" s="1">
        <f t="shared" si="9"/>
        <v>209.3242882617962</v>
      </c>
      <c r="U68" s="1">
        <f t="shared" si="9"/>
        <v>222.47119249489447</v>
      </c>
      <c r="V68" s="1">
        <f t="shared" si="9"/>
        <v>230.73568199300473</v>
      </c>
      <c r="W68" s="1">
        <f t="shared" si="9"/>
        <v>233.55454545454546</v>
      </c>
      <c r="X68" s="1">
        <f t="shared" si="9"/>
        <v>230.73568199300473</v>
      </c>
      <c r="Z68" s="1">
        <f t="shared" si="11"/>
        <v>68.099999999999994</v>
      </c>
      <c r="AA68" s="1">
        <f t="shared" si="12"/>
        <v>186.9</v>
      </c>
    </row>
    <row r="69" spans="1:27" x14ac:dyDescent="0.25">
      <c r="A69" t="s">
        <v>2</v>
      </c>
      <c r="B69">
        <v>12</v>
      </c>
      <c r="C69" s="2">
        <f>Sheet1!K13</f>
        <v>179</v>
      </c>
      <c r="D69" s="1">
        <f t="shared" si="10"/>
        <v>173.3720950333414</v>
      </c>
      <c r="E69" s="1">
        <f t="shared" si="10"/>
        <v>152.31363636363633</v>
      </c>
      <c r="F69" s="1">
        <f t="shared" si="10"/>
        <v>131.25517769393127</v>
      </c>
      <c r="G69" s="1">
        <f t="shared" si="10"/>
        <v>111.63181818181815</v>
      </c>
      <c r="H69" s="1">
        <f t="shared" si="10"/>
        <v>94.780857348912718</v>
      </c>
      <c r="I69" s="1">
        <f t="shared" si="10"/>
        <v>81.850660328447958</v>
      </c>
      <c r="J69" s="1">
        <f t="shared" si="10"/>
        <v>73.722398679207629</v>
      </c>
      <c r="K69" s="1">
        <f t="shared" si="10"/>
        <v>70.950000000000017</v>
      </c>
      <c r="L69" s="1">
        <f t="shared" si="10"/>
        <v>73.722398679207629</v>
      </c>
      <c r="M69" s="1">
        <f t="shared" si="10"/>
        <v>81.85066032844793</v>
      </c>
      <c r="N69" s="1">
        <f t="shared" si="10"/>
        <v>94.780857348912718</v>
      </c>
      <c r="O69" s="1">
        <f t="shared" si="10"/>
        <v>111.6318181818182</v>
      </c>
      <c r="P69" s="1">
        <f t="shared" si="10"/>
        <v>131.25517769393127</v>
      </c>
      <c r="Q69" s="1">
        <f t="shared" si="10"/>
        <v>152.31363636363636</v>
      </c>
      <c r="R69" s="1">
        <f t="shared" si="10"/>
        <v>173.37209503334145</v>
      </c>
      <c r="S69" s="1">
        <f t="shared" si="10"/>
        <v>192.99545454545455</v>
      </c>
      <c r="T69" s="1">
        <f t="shared" si="9"/>
        <v>209.84641537836001</v>
      </c>
      <c r="U69" s="1">
        <f t="shared" si="9"/>
        <v>222.7766123988248</v>
      </c>
      <c r="V69" s="1">
        <f t="shared" si="9"/>
        <v>230.9048740480651</v>
      </c>
      <c r="W69" s="1">
        <f t="shared" si="9"/>
        <v>233.67727272727274</v>
      </c>
      <c r="X69" s="1">
        <f t="shared" si="9"/>
        <v>230.9048740480651</v>
      </c>
      <c r="Z69" s="1">
        <f t="shared" si="11"/>
        <v>70.950000000000017</v>
      </c>
      <c r="AA69" s="1">
        <f t="shared" si="12"/>
        <v>184.04999999999998</v>
      </c>
    </row>
    <row r="70" spans="1:27" x14ac:dyDescent="0.25">
      <c r="A70" t="s">
        <v>2</v>
      </c>
      <c r="B70">
        <v>13</v>
      </c>
      <c r="C70" s="2">
        <f>Sheet1!K14</f>
        <v>176</v>
      </c>
      <c r="D70" s="1">
        <f t="shared" si="10"/>
        <v>174.5055236082016</v>
      </c>
      <c r="E70" s="1">
        <f t="shared" si="10"/>
        <v>153.79999999999998</v>
      </c>
      <c r="F70" s="1">
        <f t="shared" si="10"/>
        <v>133.09447639179834</v>
      </c>
      <c r="G70" s="1">
        <f t="shared" si="10"/>
        <v>113.79999999999997</v>
      </c>
      <c r="H70" s="1">
        <f t="shared" si="10"/>
        <v>97.231457505076179</v>
      </c>
      <c r="I70" s="1">
        <f t="shared" si="10"/>
        <v>84.517967697244927</v>
      </c>
      <c r="J70" s="1">
        <f t="shared" si="10"/>
        <v>76.525933896874534</v>
      </c>
      <c r="K70" s="1">
        <f t="shared" si="10"/>
        <v>73.800000000000011</v>
      </c>
      <c r="L70" s="1">
        <f t="shared" si="10"/>
        <v>76.525933896874562</v>
      </c>
      <c r="M70" s="1">
        <f t="shared" si="10"/>
        <v>84.517967697244899</v>
      </c>
      <c r="N70" s="1">
        <f t="shared" si="10"/>
        <v>97.231457505076179</v>
      </c>
      <c r="O70" s="1">
        <f t="shared" si="10"/>
        <v>113.80000000000001</v>
      </c>
      <c r="P70" s="1">
        <f t="shared" si="10"/>
        <v>133.09447639179834</v>
      </c>
      <c r="Q70" s="1">
        <f t="shared" si="10"/>
        <v>153.80000000000001</v>
      </c>
      <c r="R70" s="1">
        <f t="shared" si="10"/>
        <v>174.50552360820166</v>
      </c>
      <c r="S70" s="1">
        <f t="shared" si="10"/>
        <v>193.8</v>
      </c>
      <c r="T70" s="1">
        <f t="shared" si="9"/>
        <v>210.36854249492382</v>
      </c>
      <c r="U70" s="1">
        <f t="shared" si="9"/>
        <v>223.0820323027551</v>
      </c>
      <c r="V70" s="1">
        <f t="shared" si="9"/>
        <v>231.07406610312546</v>
      </c>
      <c r="W70" s="1">
        <f t="shared" si="9"/>
        <v>233.8</v>
      </c>
      <c r="X70" s="1">
        <f t="shared" si="9"/>
        <v>231.07406610312546</v>
      </c>
      <c r="Z70" s="1">
        <f t="shared" si="11"/>
        <v>73.800000000000011</v>
      </c>
      <c r="AA70" s="1">
        <f t="shared" si="12"/>
        <v>181.2</v>
      </c>
    </row>
    <row r="71" spans="1:27" x14ac:dyDescent="0.25">
      <c r="A71" t="s">
        <v>2</v>
      </c>
      <c r="B71">
        <v>14</v>
      </c>
      <c r="C71" s="2">
        <f>Sheet1!K15</f>
        <v>173</v>
      </c>
      <c r="D71" s="1">
        <f t="shared" si="10"/>
        <v>175.6389521830618</v>
      </c>
      <c r="E71" s="1">
        <f t="shared" si="10"/>
        <v>155.2863636363636</v>
      </c>
      <c r="F71" s="1">
        <f t="shared" si="10"/>
        <v>134.9337750896654</v>
      </c>
      <c r="G71" s="1">
        <f t="shared" si="10"/>
        <v>115.96818181818179</v>
      </c>
      <c r="H71" s="1">
        <f t="shared" si="10"/>
        <v>99.682057661239668</v>
      </c>
      <c r="I71" s="1">
        <f t="shared" si="10"/>
        <v>87.185275066041868</v>
      </c>
      <c r="J71" s="1">
        <f t="shared" si="10"/>
        <v>79.329469114541439</v>
      </c>
      <c r="K71" s="1">
        <f t="shared" si="10"/>
        <v>76.650000000000006</v>
      </c>
      <c r="L71" s="1">
        <f t="shared" si="10"/>
        <v>79.329469114541467</v>
      </c>
      <c r="M71" s="1">
        <f t="shared" si="10"/>
        <v>87.185275066041868</v>
      </c>
      <c r="N71" s="1">
        <f t="shared" si="10"/>
        <v>99.682057661239668</v>
      </c>
      <c r="O71" s="1">
        <f t="shared" si="10"/>
        <v>115.96818181818183</v>
      </c>
      <c r="P71" s="1">
        <f t="shared" si="10"/>
        <v>134.9337750896654</v>
      </c>
      <c r="Q71" s="1">
        <f t="shared" si="10"/>
        <v>155.28636363636363</v>
      </c>
      <c r="R71" s="1">
        <f t="shared" si="10"/>
        <v>175.63895218306186</v>
      </c>
      <c r="S71" s="1">
        <f t="shared" si="10"/>
        <v>194.60454545454544</v>
      </c>
      <c r="T71" s="1">
        <f t="shared" si="9"/>
        <v>210.8906696114876</v>
      </c>
      <c r="U71" s="1">
        <f t="shared" si="9"/>
        <v>223.3874522066854</v>
      </c>
      <c r="V71" s="1">
        <f t="shared" si="9"/>
        <v>231.24325815818582</v>
      </c>
      <c r="W71" s="1">
        <f t="shared" si="9"/>
        <v>233.92272727272729</v>
      </c>
      <c r="X71" s="1">
        <f t="shared" si="9"/>
        <v>231.24325815818582</v>
      </c>
      <c r="Z71" s="1">
        <f t="shared" si="11"/>
        <v>76.650000000000006</v>
      </c>
      <c r="AA71" s="1">
        <f t="shared" si="12"/>
        <v>178.35</v>
      </c>
    </row>
    <row r="72" spans="1:27" x14ac:dyDescent="0.25">
      <c r="A72" t="s">
        <v>2</v>
      </c>
      <c r="B72">
        <v>15</v>
      </c>
      <c r="C72" s="2">
        <f>Sheet1!K16</f>
        <v>170</v>
      </c>
      <c r="D72" s="1">
        <f t="shared" si="10"/>
        <v>176.77238075792201</v>
      </c>
      <c r="E72" s="1">
        <f t="shared" si="10"/>
        <v>156.77272727272725</v>
      </c>
      <c r="F72" s="1">
        <f t="shared" si="10"/>
        <v>136.7730737875325</v>
      </c>
      <c r="G72" s="1">
        <f t="shared" si="10"/>
        <v>118.13636363636361</v>
      </c>
      <c r="H72" s="1">
        <f t="shared" si="10"/>
        <v>102.13265781740313</v>
      </c>
      <c r="I72" s="1">
        <f t="shared" si="10"/>
        <v>89.852582434838837</v>
      </c>
      <c r="J72" s="1">
        <f t="shared" si="10"/>
        <v>82.133004332208344</v>
      </c>
      <c r="K72" s="1">
        <f t="shared" si="10"/>
        <v>79.5</v>
      </c>
      <c r="L72" s="1">
        <f t="shared" si="10"/>
        <v>82.133004332208372</v>
      </c>
      <c r="M72" s="1">
        <f t="shared" si="10"/>
        <v>89.852582434838837</v>
      </c>
      <c r="N72" s="1">
        <f t="shared" si="10"/>
        <v>102.13265781740313</v>
      </c>
      <c r="O72" s="1">
        <f t="shared" si="10"/>
        <v>118.13636363636365</v>
      </c>
      <c r="P72" s="1">
        <f t="shared" si="10"/>
        <v>136.7730737875325</v>
      </c>
      <c r="Q72" s="1">
        <f t="shared" si="10"/>
        <v>156.77272727272725</v>
      </c>
      <c r="R72" s="1">
        <f t="shared" si="10"/>
        <v>176.77238075792206</v>
      </c>
      <c r="S72" s="1">
        <f t="shared" si="10"/>
        <v>195.40909090909091</v>
      </c>
      <c r="T72" s="1">
        <f t="shared" si="9"/>
        <v>211.4127967280514</v>
      </c>
      <c r="U72" s="1">
        <f t="shared" si="9"/>
        <v>223.69287211061572</v>
      </c>
      <c r="V72" s="1">
        <f t="shared" si="9"/>
        <v>231.41245021324619</v>
      </c>
      <c r="W72" s="1">
        <f t="shared" si="9"/>
        <v>234.04545454545456</v>
      </c>
      <c r="X72" s="1">
        <f t="shared" si="9"/>
        <v>231.41245021324619</v>
      </c>
      <c r="Z72" s="1">
        <f t="shared" si="11"/>
        <v>79.5</v>
      </c>
      <c r="AA72" s="1">
        <f t="shared" si="12"/>
        <v>175.5</v>
      </c>
    </row>
    <row r="73" spans="1:27" x14ac:dyDescent="0.25">
      <c r="A73" t="s">
        <v>2</v>
      </c>
      <c r="B73">
        <v>16</v>
      </c>
      <c r="C73" s="2">
        <f>Sheet1!K17</f>
        <v>167</v>
      </c>
      <c r="D73" s="1">
        <f t="shared" si="10"/>
        <v>177.90580933278221</v>
      </c>
      <c r="E73" s="1">
        <f t="shared" si="10"/>
        <v>158.2590909090909</v>
      </c>
      <c r="F73" s="1">
        <f t="shared" si="10"/>
        <v>138.61237248539956</v>
      </c>
      <c r="G73" s="1">
        <f t="shared" si="10"/>
        <v>120.30454545454543</v>
      </c>
      <c r="H73" s="1">
        <f t="shared" si="10"/>
        <v>104.58325797356662</v>
      </c>
      <c r="I73" s="1">
        <f t="shared" si="10"/>
        <v>92.519889803635806</v>
      </c>
      <c r="J73" s="1">
        <f t="shared" si="10"/>
        <v>84.936539549875278</v>
      </c>
      <c r="K73" s="1">
        <f t="shared" si="10"/>
        <v>82.35</v>
      </c>
      <c r="L73" s="1">
        <f t="shared" si="10"/>
        <v>84.936539549875278</v>
      </c>
      <c r="M73" s="1">
        <f t="shared" si="10"/>
        <v>92.519889803635778</v>
      </c>
      <c r="N73" s="1">
        <f t="shared" si="10"/>
        <v>104.58325797356662</v>
      </c>
      <c r="O73" s="1">
        <f t="shared" si="10"/>
        <v>120.30454545454546</v>
      </c>
      <c r="P73" s="1">
        <f t="shared" si="10"/>
        <v>138.61237248539956</v>
      </c>
      <c r="Q73" s="1">
        <f t="shared" si="10"/>
        <v>158.2590909090909</v>
      </c>
      <c r="R73" s="1">
        <f t="shared" si="10"/>
        <v>177.90580933278224</v>
      </c>
      <c r="S73" s="1">
        <f t="shared" si="10"/>
        <v>196.21363636363637</v>
      </c>
      <c r="T73" s="1">
        <f t="shared" si="9"/>
        <v>211.93492384461518</v>
      </c>
      <c r="U73" s="1">
        <f t="shared" si="9"/>
        <v>223.99829201454602</v>
      </c>
      <c r="V73" s="1">
        <f t="shared" si="9"/>
        <v>231.58164226830655</v>
      </c>
      <c r="W73" s="1">
        <f t="shared" si="9"/>
        <v>234.16818181818181</v>
      </c>
      <c r="X73" s="1">
        <f t="shared" si="9"/>
        <v>231.58164226830655</v>
      </c>
      <c r="Z73" s="1">
        <f t="shared" si="11"/>
        <v>82.35</v>
      </c>
      <c r="AA73" s="1">
        <f t="shared" si="12"/>
        <v>172.65</v>
      </c>
    </row>
    <row r="74" spans="1:27" x14ac:dyDescent="0.25">
      <c r="A74" t="s">
        <v>2</v>
      </c>
      <c r="B74">
        <v>17</v>
      </c>
      <c r="C74" s="2">
        <f>Sheet1!K18</f>
        <v>164</v>
      </c>
      <c r="D74" s="1">
        <f t="shared" si="10"/>
        <v>179.03923790764242</v>
      </c>
      <c r="E74" s="1">
        <f t="shared" si="10"/>
        <v>159.74545454545452</v>
      </c>
      <c r="F74" s="1">
        <f t="shared" si="10"/>
        <v>140.45167118326663</v>
      </c>
      <c r="G74" s="1">
        <f t="shared" si="10"/>
        <v>122.47272727272724</v>
      </c>
      <c r="H74" s="1">
        <f t="shared" si="10"/>
        <v>107.03385812973008</v>
      </c>
      <c r="I74" s="1">
        <f t="shared" si="10"/>
        <v>95.187197172432775</v>
      </c>
      <c r="J74" s="1">
        <f t="shared" si="10"/>
        <v>87.740074767542183</v>
      </c>
      <c r="K74" s="1">
        <f t="shared" si="10"/>
        <v>85.200000000000017</v>
      </c>
      <c r="L74" s="1">
        <f t="shared" si="10"/>
        <v>87.740074767542183</v>
      </c>
      <c r="M74" s="1">
        <f t="shared" si="10"/>
        <v>95.187197172432747</v>
      </c>
      <c r="N74" s="1">
        <f t="shared" si="10"/>
        <v>107.03385812973008</v>
      </c>
      <c r="O74" s="1">
        <f t="shared" si="10"/>
        <v>122.47272727272728</v>
      </c>
      <c r="P74" s="1">
        <f t="shared" si="10"/>
        <v>140.45167118326663</v>
      </c>
      <c r="Q74" s="1">
        <f t="shared" si="10"/>
        <v>159.74545454545455</v>
      </c>
      <c r="R74" s="1">
        <f t="shared" si="10"/>
        <v>179.03923790764244</v>
      </c>
      <c r="S74" s="1">
        <f t="shared" si="10"/>
        <v>197.0181818181818</v>
      </c>
      <c r="T74" s="1">
        <f t="shared" si="9"/>
        <v>212.45705096117899</v>
      </c>
      <c r="U74" s="1">
        <f t="shared" si="9"/>
        <v>224.30371191847632</v>
      </c>
      <c r="V74" s="1">
        <f t="shared" si="9"/>
        <v>231.75083432336692</v>
      </c>
      <c r="W74" s="1">
        <f t="shared" si="9"/>
        <v>234.29090909090908</v>
      </c>
      <c r="X74" s="1">
        <f t="shared" si="9"/>
        <v>231.75083432336692</v>
      </c>
      <c r="Z74" s="1">
        <f t="shared" si="11"/>
        <v>85.200000000000017</v>
      </c>
      <c r="AA74" s="1">
        <f t="shared" si="12"/>
        <v>169.79999999999998</v>
      </c>
    </row>
    <row r="75" spans="1:27" x14ac:dyDescent="0.25">
      <c r="A75" t="s">
        <v>2</v>
      </c>
      <c r="B75">
        <v>18</v>
      </c>
      <c r="C75" s="2">
        <f>Sheet1!K19</f>
        <v>161</v>
      </c>
      <c r="D75" s="1">
        <f t="shared" si="10"/>
        <v>180.17266648250262</v>
      </c>
      <c r="E75" s="1">
        <f t="shared" si="10"/>
        <v>161.23181818181814</v>
      </c>
      <c r="F75" s="1">
        <f t="shared" si="10"/>
        <v>142.29096988113372</v>
      </c>
      <c r="G75" s="1">
        <f t="shared" si="10"/>
        <v>124.64090909090906</v>
      </c>
      <c r="H75" s="1">
        <f t="shared" si="10"/>
        <v>109.48445828589357</v>
      </c>
      <c r="I75" s="1">
        <f t="shared" si="10"/>
        <v>97.854504541229716</v>
      </c>
      <c r="J75" s="1">
        <f t="shared" si="10"/>
        <v>90.543609985209088</v>
      </c>
      <c r="K75" s="1">
        <f t="shared" si="10"/>
        <v>88.050000000000011</v>
      </c>
      <c r="L75" s="1">
        <f t="shared" si="10"/>
        <v>90.543609985209116</v>
      </c>
      <c r="M75" s="1">
        <f t="shared" si="10"/>
        <v>97.854504541229716</v>
      </c>
      <c r="N75" s="1">
        <f t="shared" si="10"/>
        <v>109.48445828589357</v>
      </c>
      <c r="O75" s="1">
        <f t="shared" si="10"/>
        <v>124.6409090909091</v>
      </c>
      <c r="P75" s="1">
        <f t="shared" si="10"/>
        <v>142.29096988113372</v>
      </c>
      <c r="Q75" s="1">
        <f t="shared" si="10"/>
        <v>161.2318181818182</v>
      </c>
      <c r="R75" s="1">
        <f t="shared" si="10"/>
        <v>180.17266648250265</v>
      </c>
      <c r="S75" s="1">
        <f t="shared" si="10"/>
        <v>197.82272727272726</v>
      </c>
      <c r="T75" s="1">
        <f t="shared" si="9"/>
        <v>212.9791780777428</v>
      </c>
      <c r="U75" s="1">
        <f t="shared" si="9"/>
        <v>224.60913182240665</v>
      </c>
      <c r="V75" s="1">
        <f t="shared" si="9"/>
        <v>231.92002637842728</v>
      </c>
      <c r="W75" s="1">
        <f t="shared" si="9"/>
        <v>234.41363636363636</v>
      </c>
      <c r="X75" s="1">
        <f t="shared" si="9"/>
        <v>231.92002637842728</v>
      </c>
      <c r="Z75" s="1">
        <f t="shared" si="11"/>
        <v>88.050000000000011</v>
      </c>
      <c r="AA75" s="1">
        <f t="shared" si="12"/>
        <v>166.95</v>
      </c>
    </row>
    <row r="76" spans="1:27" x14ac:dyDescent="0.25">
      <c r="A76" t="s">
        <v>2</v>
      </c>
      <c r="B76">
        <v>19</v>
      </c>
      <c r="C76" s="2">
        <f>Sheet1!K20</f>
        <v>158</v>
      </c>
      <c r="D76" s="1">
        <f t="shared" si="10"/>
        <v>181.30609505736282</v>
      </c>
      <c r="E76" s="1">
        <f t="shared" si="10"/>
        <v>162.71818181818179</v>
      </c>
      <c r="F76" s="1">
        <f t="shared" si="10"/>
        <v>144.13026857900078</v>
      </c>
      <c r="G76" s="1">
        <f t="shared" si="10"/>
        <v>126.80909090909088</v>
      </c>
      <c r="H76" s="1">
        <f t="shared" si="10"/>
        <v>111.93505844205703</v>
      </c>
      <c r="I76" s="1">
        <f t="shared" si="10"/>
        <v>100.52181191002668</v>
      </c>
      <c r="J76" s="1">
        <f t="shared" si="10"/>
        <v>93.347145202875993</v>
      </c>
      <c r="K76" s="1">
        <f t="shared" si="10"/>
        <v>90.9</v>
      </c>
      <c r="L76" s="1">
        <f t="shared" si="10"/>
        <v>93.347145202876021</v>
      </c>
      <c r="M76" s="1">
        <f t="shared" si="10"/>
        <v>100.52181191002666</v>
      </c>
      <c r="N76" s="1">
        <f t="shared" si="10"/>
        <v>111.93505844205703</v>
      </c>
      <c r="O76" s="1">
        <f t="shared" si="10"/>
        <v>126.80909090909091</v>
      </c>
      <c r="P76" s="1">
        <f t="shared" si="10"/>
        <v>144.13026857900078</v>
      </c>
      <c r="Q76" s="1">
        <f t="shared" si="10"/>
        <v>162.71818181818182</v>
      </c>
      <c r="R76" s="1">
        <f t="shared" si="10"/>
        <v>181.30609505736285</v>
      </c>
      <c r="S76" s="1">
        <f t="shared" si="10"/>
        <v>198.62727272727273</v>
      </c>
      <c r="T76" s="1">
        <f t="shared" si="9"/>
        <v>213.50130519430661</v>
      </c>
      <c r="U76" s="1">
        <f t="shared" si="9"/>
        <v>224.91455172633695</v>
      </c>
      <c r="V76" s="1">
        <f t="shared" si="9"/>
        <v>232.08921843348762</v>
      </c>
      <c r="W76" s="1">
        <f t="shared" si="9"/>
        <v>234.53636363636363</v>
      </c>
      <c r="X76" s="1">
        <f t="shared" si="9"/>
        <v>232.08921843348762</v>
      </c>
      <c r="Z76" s="1">
        <f t="shared" si="11"/>
        <v>90.9</v>
      </c>
      <c r="AA76" s="1">
        <f t="shared" si="12"/>
        <v>164.1</v>
      </c>
    </row>
    <row r="77" spans="1:27" x14ac:dyDescent="0.25">
      <c r="A77" t="s">
        <v>2</v>
      </c>
      <c r="B77">
        <v>20</v>
      </c>
      <c r="C77" s="2">
        <f>Sheet1!K21</f>
        <v>155</v>
      </c>
      <c r="D77" s="1">
        <f t="shared" si="10"/>
        <v>182.43952363222303</v>
      </c>
      <c r="E77" s="1">
        <f t="shared" si="10"/>
        <v>164.20454545454544</v>
      </c>
      <c r="F77" s="1">
        <f t="shared" si="10"/>
        <v>145.96956727686785</v>
      </c>
      <c r="G77" s="1">
        <f t="shared" si="10"/>
        <v>128.97727272727269</v>
      </c>
      <c r="H77" s="1">
        <f t="shared" si="10"/>
        <v>114.3856585982205</v>
      </c>
      <c r="I77" s="1">
        <f t="shared" si="10"/>
        <v>103.18911927882365</v>
      </c>
      <c r="J77" s="1">
        <f t="shared" si="10"/>
        <v>96.150680420542898</v>
      </c>
      <c r="K77" s="1">
        <f t="shared" si="10"/>
        <v>93.75</v>
      </c>
      <c r="L77" s="1">
        <f t="shared" si="10"/>
        <v>96.150680420542926</v>
      </c>
      <c r="M77" s="1">
        <f t="shared" si="10"/>
        <v>103.18911927882363</v>
      </c>
      <c r="N77" s="1">
        <f t="shared" si="10"/>
        <v>114.3856585982205</v>
      </c>
      <c r="O77" s="1">
        <f t="shared" si="10"/>
        <v>128.97727272727275</v>
      </c>
      <c r="P77" s="1">
        <f t="shared" si="10"/>
        <v>145.96956727686785</v>
      </c>
      <c r="Q77" s="1">
        <f t="shared" si="10"/>
        <v>164.20454545454544</v>
      </c>
      <c r="R77" s="1">
        <f t="shared" si="10"/>
        <v>182.43952363222303</v>
      </c>
      <c r="S77" s="1">
        <f t="shared" si="10"/>
        <v>199.43181818181819</v>
      </c>
      <c r="T77" s="1">
        <f t="shared" si="9"/>
        <v>214.02343231087039</v>
      </c>
      <c r="U77" s="1">
        <f t="shared" si="9"/>
        <v>225.21997163026728</v>
      </c>
      <c r="V77" s="1">
        <f t="shared" si="9"/>
        <v>232.25841048854798</v>
      </c>
      <c r="W77" s="1">
        <f t="shared" si="9"/>
        <v>234.65909090909091</v>
      </c>
      <c r="X77" s="1">
        <f t="shared" si="9"/>
        <v>232.25841048854798</v>
      </c>
      <c r="Z77" s="1">
        <f t="shared" si="11"/>
        <v>93.75</v>
      </c>
      <c r="AA77" s="1">
        <f t="shared" si="12"/>
        <v>161.25</v>
      </c>
    </row>
    <row r="78" spans="1:27" x14ac:dyDescent="0.25">
      <c r="A78" t="s">
        <v>2</v>
      </c>
      <c r="B78">
        <v>21</v>
      </c>
      <c r="C78" s="2">
        <f>Sheet1!K22</f>
        <v>152</v>
      </c>
      <c r="D78" s="1">
        <f t="shared" si="10"/>
        <v>183.5729522070832</v>
      </c>
      <c r="E78" s="1">
        <f t="shared" si="10"/>
        <v>165.69090909090909</v>
      </c>
      <c r="F78" s="1">
        <f t="shared" si="10"/>
        <v>147.80886597473494</v>
      </c>
      <c r="G78" s="1">
        <f t="shared" si="10"/>
        <v>131.14545454545453</v>
      </c>
      <c r="H78" s="1">
        <f t="shared" si="10"/>
        <v>116.83625875438398</v>
      </c>
      <c r="I78" s="1">
        <f t="shared" si="10"/>
        <v>105.85642664762062</v>
      </c>
      <c r="J78" s="1">
        <f t="shared" si="10"/>
        <v>98.954215638209831</v>
      </c>
      <c r="K78" s="1">
        <f t="shared" si="10"/>
        <v>96.6</v>
      </c>
      <c r="L78" s="1">
        <f t="shared" si="10"/>
        <v>98.954215638209831</v>
      </c>
      <c r="M78" s="1">
        <f t="shared" si="10"/>
        <v>105.85642664762059</v>
      </c>
      <c r="N78" s="1">
        <f t="shared" si="10"/>
        <v>116.83625875438398</v>
      </c>
      <c r="O78" s="1">
        <f t="shared" si="10"/>
        <v>131.14545454545456</v>
      </c>
      <c r="P78" s="1">
        <f t="shared" si="10"/>
        <v>147.80886597473494</v>
      </c>
      <c r="Q78" s="1">
        <f t="shared" si="10"/>
        <v>165.69090909090909</v>
      </c>
      <c r="R78" s="1">
        <f t="shared" si="10"/>
        <v>183.57295220708323</v>
      </c>
      <c r="S78" s="1">
        <f t="shared" ref="S78:X93" si="13">241-$C78*(1-((COS(SQRT(POWER((S$1-2500)*-1,2))/100/12*PI())/2+0.5)/1.1+0.05))</f>
        <v>200.23636363636365</v>
      </c>
      <c r="T78" s="1">
        <f t="shared" si="13"/>
        <v>214.5455594274342</v>
      </c>
      <c r="U78" s="1">
        <f t="shared" si="13"/>
        <v>225.52539153419758</v>
      </c>
      <c r="V78" s="1">
        <f t="shared" si="13"/>
        <v>232.42760254360834</v>
      </c>
      <c r="W78" s="1">
        <f t="shared" si="13"/>
        <v>234.78181818181818</v>
      </c>
      <c r="X78" s="1">
        <f t="shared" si="13"/>
        <v>232.42760254360834</v>
      </c>
      <c r="Z78" s="1">
        <f t="shared" si="11"/>
        <v>96.6</v>
      </c>
      <c r="AA78" s="1">
        <f t="shared" si="12"/>
        <v>158.4</v>
      </c>
    </row>
    <row r="79" spans="1:27" x14ac:dyDescent="0.25">
      <c r="A79" t="s">
        <v>2</v>
      </c>
      <c r="B79">
        <v>22</v>
      </c>
      <c r="C79" s="2">
        <f>Sheet1!K23</f>
        <v>149</v>
      </c>
      <c r="D79" s="1">
        <f t="shared" ref="D79:S94" si="14">241-$C79*(1-((COS(SQRT(POWER((D$1-2500)*-1,2))/100/12*PI())/2+0.5)/1.1+0.05))</f>
        <v>184.70638078194341</v>
      </c>
      <c r="E79" s="1">
        <f t="shared" si="14"/>
        <v>167.17727272727271</v>
      </c>
      <c r="F79" s="1">
        <f t="shared" si="14"/>
        <v>149.64816467260201</v>
      </c>
      <c r="G79" s="1">
        <f t="shared" si="14"/>
        <v>133.31363636363633</v>
      </c>
      <c r="H79" s="1">
        <f t="shared" si="14"/>
        <v>119.28685891054745</v>
      </c>
      <c r="I79" s="1">
        <f t="shared" si="14"/>
        <v>108.52373401641756</v>
      </c>
      <c r="J79" s="1">
        <f t="shared" si="14"/>
        <v>101.75775085587674</v>
      </c>
      <c r="K79" s="1">
        <f t="shared" si="14"/>
        <v>99.450000000000017</v>
      </c>
      <c r="L79" s="1">
        <f t="shared" si="14"/>
        <v>101.75775085587676</v>
      </c>
      <c r="M79" s="1">
        <f t="shared" si="14"/>
        <v>108.52373401641756</v>
      </c>
      <c r="N79" s="1">
        <f t="shared" si="14"/>
        <v>119.28685891054745</v>
      </c>
      <c r="O79" s="1">
        <f t="shared" si="14"/>
        <v>133.31363636363636</v>
      </c>
      <c r="P79" s="1">
        <f t="shared" si="14"/>
        <v>149.64816467260201</v>
      </c>
      <c r="Q79" s="1">
        <f t="shared" si="14"/>
        <v>167.17727272727274</v>
      </c>
      <c r="R79" s="1">
        <f t="shared" si="14"/>
        <v>184.70638078194344</v>
      </c>
      <c r="S79" s="1">
        <f t="shared" si="14"/>
        <v>201.04090909090908</v>
      </c>
      <c r="T79" s="1">
        <f t="shared" si="13"/>
        <v>215.06768654399798</v>
      </c>
      <c r="U79" s="1">
        <f t="shared" si="13"/>
        <v>225.83081143812788</v>
      </c>
      <c r="V79" s="1">
        <f t="shared" si="13"/>
        <v>232.59679459866871</v>
      </c>
      <c r="W79" s="1">
        <f t="shared" si="13"/>
        <v>234.90454545454546</v>
      </c>
      <c r="X79" s="1">
        <f t="shared" si="13"/>
        <v>232.59679459866871</v>
      </c>
      <c r="Z79" s="1">
        <f t="shared" si="11"/>
        <v>99.450000000000017</v>
      </c>
      <c r="AA79" s="1">
        <f t="shared" si="12"/>
        <v>155.54999999999998</v>
      </c>
    </row>
    <row r="80" spans="1:27" x14ac:dyDescent="0.25">
      <c r="A80" t="s">
        <v>2</v>
      </c>
      <c r="B80">
        <v>23</v>
      </c>
      <c r="C80" s="2">
        <f>Sheet1!K24</f>
        <v>146</v>
      </c>
      <c r="D80" s="1">
        <f t="shared" si="14"/>
        <v>185.83980935680361</v>
      </c>
      <c r="E80" s="1">
        <f t="shared" si="14"/>
        <v>168.66363636363633</v>
      </c>
      <c r="F80" s="1">
        <f t="shared" si="14"/>
        <v>151.48746337046907</v>
      </c>
      <c r="G80" s="1">
        <f t="shared" si="14"/>
        <v>135.48181818181814</v>
      </c>
      <c r="H80" s="1">
        <f t="shared" si="14"/>
        <v>121.73745906671093</v>
      </c>
      <c r="I80" s="1">
        <f t="shared" si="14"/>
        <v>111.19104138521453</v>
      </c>
      <c r="J80" s="1">
        <f t="shared" si="14"/>
        <v>104.56128607354364</v>
      </c>
      <c r="K80" s="1">
        <f t="shared" si="14"/>
        <v>102.30000000000001</v>
      </c>
      <c r="L80" s="1">
        <f t="shared" si="14"/>
        <v>104.56128607354367</v>
      </c>
      <c r="M80" s="1">
        <f t="shared" si="14"/>
        <v>111.19104138521453</v>
      </c>
      <c r="N80" s="1">
        <f t="shared" si="14"/>
        <v>121.73745906671093</v>
      </c>
      <c r="O80" s="1">
        <f t="shared" si="14"/>
        <v>135.4818181818182</v>
      </c>
      <c r="P80" s="1">
        <f t="shared" si="14"/>
        <v>151.48746337046907</v>
      </c>
      <c r="Q80" s="1">
        <f t="shared" si="14"/>
        <v>168.66363636363636</v>
      </c>
      <c r="R80" s="1">
        <f t="shared" si="14"/>
        <v>185.83980935680364</v>
      </c>
      <c r="S80" s="1">
        <f t="shared" si="14"/>
        <v>201.84545454545454</v>
      </c>
      <c r="T80" s="1">
        <f t="shared" si="13"/>
        <v>215.58981366056179</v>
      </c>
      <c r="U80" s="1">
        <f t="shared" si="13"/>
        <v>226.13623134205821</v>
      </c>
      <c r="V80" s="1">
        <f t="shared" si="13"/>
        <v>232.76598665372907</v>
      </c>
      <c r="W80" s="1">
        <f t="shared" si="13"/>
        <v>235.02727272727273</v>
      </c>
      <c r="X80" s="1">
        <f t="shared" si="13"/>
        <v>232.76598665372907</v>
      </c>
      <c r="Z80" s="1">
        <f t="shared" si="11"/>
        <v>102.30000000000001</v>
      </c>
      <c r="AA80" s="1">
        <f t="shared" si="12"/>
        <v>152.69999999999999</v>
      </c>
    </row>
    <row r="81" spans="1:27" x14ac:dyDescent="0.25">
      <c r="A81" t="s">
        <v>2</v>
      </c>
      <c r="B81">
        <v>24</v>
      </c>
      <c r="C81" s="2">
        <f>Sheet1!K25</f>
        <v>143</v>
      </c>
      <c r="D81" s="1">
        <f t="shared" si="14"/>
        <v>186.97323793166382</v>
      </c>
      <c r="E81" s="1">
        <f t="shared" si="14"/>
        <v>170.14999999999998</v>
      </c>
      <c r="F81" s="1">
        <f t="shared" si="14"/>
        <v>153.32676206833617</v>
      </c>
      <c r="G81" s="1">
        <f t="shared" si="14"/>
        <v>137.64999999999998</v>
      </c>
      <c r="H81" s="1">
        <f t="shared" si="14"/>
        <v>124.1880592228744</v>
      </c>
      <c r="I81" s="1">
        <f t="shared" si="14"/>
        <v>113.8583487540115</v>
      </c>
      <c r="J81" s="1">
        <f t="shared" si="14"/>
        <v>107.36482129121055</v>
      </c>
      <c r="K81" s="1">
        <f t="shared" si="14"/>
        <v>105.15</v>
      </c>
      <c r="L81" s="1">
        <f t="shared" si="14"/>
        <v>107.36482129121057</v>
      </c>
      <c r="M81" s="1">
        <f t="shared" si="14"/>
        <v>113.85834875401147</v>
      </c>
      <c r="N81" s="1">
        <f t="shared" si="14"/>
        <v>124.1880592228744</v>
      </c>
      <c r="O81" s="1">
        <f t="shared" si="14"/>
        <v>137.65</v>
      </c>
      <c r="P81" s="1">
        <f t="shared" si="14"/>
        <v>153.32676206833617</v>
      </c>
      <c r="Q81" s="1">
        <f t="shared" si="14"/>
        <v>170.14999999999998</v>
      </c>
      <c r="R81" s="1">
        <f t="shared" si="14"/>
        <v>186.97323793166385</v>
      </c>
      <c r="S81" s="1">
        <f t="shared" si="14"/>
        <v>202.65</v>
      </c>
      <c r="T81" s="1">
        <f t="shared" si="13"/>
        <v>216.1119407771256</v>
      </c>
      <c r="U81" s="1">
        <f t="shared" si="13"/>
        <v>226.44165124598851</v>
      </c>
      <c r="V81" s="1">
        <f t="shared" si="13"/>
        <v>232.93517870878944</v>
      </c>
      <c r="W81" s="1">
        <f t="shared" si="13"/>
        <v>235.15</v>
      </c>
      <c r="X81" s="1">
        <f t="shared" si="13"/>
        <v>232.93517870878944</v>
      </c>
      <c r="Z81" s="1">
        <f t="shared" si="11"/>
        <v>105.15</v>
      </c>
      <c r="AA81" s="1">
        <f t="shared" si="12"/>
        <v>149.85</v>
      </c>
    </row>
    <row r="82" spans="1:27" x14ac:dyDescent="0.25">
      <c r="A82" t="s">
        <v>2</v>
      </c>
      <c r="B82">
        <v>25</v>
      </c>
      <c r="C82" s="2">
        <f>Sheet1!K26</f>
        <v>140</v>
      </c>
      <c r="D82" s="1">
        <f t="shared" si="14"/>
        <v>188.10666650652399</v>
      </c>
      <c r="E82" s="1">
        <f t="shared" si="14"/>
        <v>171.63636363636363</v>
      </c>
      <c r="F82" s="1">
        <f t="shared" si="14"/>
        <v>155.16606076620323</v>
      </c>
      <c r="G82" s="1">
        <f t="shared" si="14"/>
        <v>139.81818181818181</v>
      </c>
      <c r="H82" s="1">
        <f t="shared" si="14"/>
        <v>126.63865937903788</v>
      </c>
      <c r="I82" s="1">
        <f t="shared" si="14"/>
        <v>116.52565612280846</v>
      </c>
      <c r="J82" s="1">
        <f t="shared" si="14"/>
        <v>110.16835650887748</v>
      </c>
      <c r="K82" s="1">
        <f t="shared" si="14"/>
        <v>108</v>
      </c>
      <c r="L82" s="1">
        <f t="shared" si="14"/>
        <v>110.16835650887748</v>
      </c>
      <c r="M82" s="1">
        <f t="shared" si="14"/>
        <v>116.52565612280844</v>
      </c>
      <c r="N82" s="1">
        <f t="shared" si="14"/>
        <v>126.63865937903788</v>
      </c>
      <c r="O82" s="1">
        <f t="shared" si="14"/>
        <v>139.81818181818181</v>
      </c>
      <c r="P82" s="1">
        <f t="shared" si="14"/>
        <v>155.16606076620323</v>
      </c>
      <c r="Q82" s="1">
        <f t="shared" si="14"/>
        <v>171.63636363636363</v>
      </c>
      <c r="R82" s="1">
        <f t="shared" si="14"/>
        <v>188.10666650652405</v>
      </c>
      <c r="S82" s="1">
        <f t="shared" si="14"/>
        <v>203.45454545454544</v>
      </c>
      <c r="T82" s="1">
        <f t="shared" si="13"/>
        <v>216.63406789368938</v>
      </c>
      <c r="U82" s="1">
        <f t="shared" si="13"/>
        <v>226.74707114991884</v>
      </c>
      <c r="V82" s="1">
        <f t="shared" si="13"/>
        <v>233.1043707638498</v>
      </c>
      <c r="W82" s="1">
        <f t="shared" si="13"/>
        <v>235.27272727272728</v>
      </c>
      <c r="X82" s="1">
        <f t="shared" si="13"/>
        <v>233.1043707638498</v>
      </c>
      <c r="Z82" s="1">
        <f t="shared" si="11"/>
        <v>108</v>
      </c>
      <c r="AA82" s="1">
        <f t="shared" si="12"/>
        <v>147</v>
      </c>
    </row>
    <row r="83" spans="1:27" x14ac:dyDescent="0.25">
      <c r="A83" t="s">
        <v>2</v>
      </c>
      <c r="B83">
        <v>26</v>
      </c>
      <c r="C83" s="2">
        <f>Sheet1!K27</f>
        <v>137</v>
      </c>
      <c r="D83" s="1">
        <f t="shared" si="14"/>
        <v>189.2400950813842</v>
      </c>
      <c r="E83" s="1">
        <f t="shared" si="14"/>
        <v>173.12272727272727</v>
      </c>
      <c r="F83" s="1">
        <f t="shared" si="14"/>
        <v>157.0053594640703</v>
      </c>
      <c r="G83" s="1">
        <f t="shared" si="14"/>
        <v>141.98636363636362</v>
      </c>
      <c r="H83" s="1">
        <f t="shared" si="14"/>
        <v>129.08925953520134</v>
      </c>
      <c r="I83" s="1">
        <f t="shared" si="14"/>
        <v>119.19296349160543</v>
      </c>
      <c r="J83" s="1">
        <f t="shared" si="14"/>
        <v>112.97189172654438</v>
      </c>
      <c r="K83" s="1">
        <f t="shared" si="14"/>
        <v>110.85</v>
      </c>
      <c r="L83" s="1">
        <f t="shared" si="14"/>
        <v>112.97189172654438</v>
      </c>
      <c r="M83" s="1">
        <f t="shared" si="14"/>
        <v>119.19296349160541</v>
      </c>
      <c r="N83" s="1">
        <f t="shared" si="14"/>
        <v>129.08925953520134</v>
      </c>
      <c r="O83" s="1">
        <f t="shared" si="14"/>
        <v>141.98636363636365</v>
      </c>
      <c r="P83" s="1">
        <f t="shared" si="14"/>
        <v>157.0053594640703</v>
      </c>
      <c r="Q83" s="1">
        <f t="shared" si="14"/>
        <v>173.12272727272727</v>
      </c>
      <c r="R83" s="1">
        <f t="shared" si="14"/>
        <v>189.24009508138425</v>
      </c>
      <c r="S83" s="1">
        <f t="shared" si="14"/>
        <v>204.2590909090909</v>
      </c>
      <c r="T83" s="1">
        <f t="shared" si="13"/>
        <v>217.15619501025319</v>
      </c>
      <c r="U83" s="1">
        <f t="shared" si="13"/>
        <v>227.05249105384914</v>
      </c>
      <c r="V83" s="1">
        <f t="shared" si="13"/>
        <v>233.27356281891016</v>
      </c>
      <c r="W83" s="1">
        <f t="shared" si="13"/>
        <v>235.39545454545456</v>
      </c>
      <c r="X83" s="1">
        <f t="shared" si="13"/>
        <v>233.27356281891016</v>
      </c>
      <c r="Z83" s="1">
        <f t="shared" si="11"/>
        <v>110.85</v>
      </c>
      <c r="AA83" s="1">
        <f t="shared" si="12"/>
        <v>144.15</v>
      </c>
    </row>
    <row r="84" spans="1:27" x14ac:dyDescent="0.25">
      <c r="A84" t="s">
        <v>2</v>
      </c>
      <c r="B84">
        <v>27</v>
      </c>
      <c r="C84" s="2">
        <f>Sheet1!K28</f>
        <v>134</v>
      </c>
      <c r="D84" s="1">
        <f t="shared" si="14"/>
        <v>190.3735236562444</v>
      </c>
      <c r="E84" s="1">
        <f t="shared" si="14"/>
        <v>174.6090909090909</v>
      </c>
      <c r="F84" s="1">
        <f t="shared" si="14"/>
        <v>158.84465816193739</v>
      </c>
      <c r="G84" s="1">
        <f t="shared" si="14"/>
        <v>144.15454545454543</v>
      </c>
      <c r="H84" s="1">
        <f t="shared" si="14"/>
        <v>131.53985969136482</v>
      </c>
      <c r="I84" s="1">
        <f t="shared" si="14"/>
        <v>121.86027086040238</v>
      </c>
      <c r="J84" s="1">
        <f t="shared" si="14"/>
        <v>115.77542694421129</v>
      </c>
      <c r="K84" s="1">
        <f t="shared" si="14"/>
        <v>113.7</v>
      </c>
      <c r="L84" s="1">
        <f t="shared" si="14"/>
        <v>115.7754269442113</v>
      </c>
      <c r="M84" s="1">
        <f t="shared" si="14"/>
        <v>121.86027086040237</v>
      </c>
      <c r="N84" s="1">
        <f t="shared" si="14"/>
        <v>131.53985969136482</v>
      </c>
      <c r="O84" s="1">
        <f t="shared" si="14"/>
        <v>144.15454545454546</v>
      </c>
      <c r="P84" s="1">
        <f t="shared" si="14"/>
        <v>158.84465816193739</v>
      </c>
      <c r="Q84" s="1">
        <f t="shared" si="14"/>
        <v>174.60909090909092</v>
      </c>
      <c r="R84" s="1">
        <f t="shared" si="14"/>
        <v>190.37352365624443</v>
      </c>
      <c r="S84" s="1">
        <f t="shared" si="14"/>
        <v>205.06363636363636</v>
      </c>
      <c r="T84" s="1">
        <f t="shared" si="13"/>
        <v>217.67832212681699</v>
      </c>
      <c r="U84" s="1">
        <f t="shared" si="13"/>
        <v>227.35791095777944</v>
      </c>
      <c r="V84" s="1">
        <f t="shared" si="13"/>
        <v>233.44275487397053</v>
      </c>
      <c r="W84" s="1">
        <f t="shared" si="13"/>
        <v>235.51818181818183</v>
      </c>
      <c r="X84" s="1">
        <f t="shared" si="13"/>
        <v>233.44275487397053</v>
      </c>
      <c r="Z84" s="1">
        <f t="shared" si="11"/>
        <v>113.7</v>
      </c>
      <c r="AA84" s="1">
        <f t="shared" si="12"/>
        <v>141.30000000000001</v>
      </c>
    </row>
    <row r="85" spans="1:27" x14ac:dyDescent="0.25">
      <c r="A85" t="s">
        <v>2</v>
      </c>
      <c r="B85">
        <v>28</v>
      </c>
      <c r="C85" s="2">
        <f>Sheet1!K29</f>
        <v>131</v>
      </c>
      <c r="D85" s="1">
        <f t="shared" si="14"/>
        <v>191.50695223110461</v>
      </c>
      <c r="E85" s="1">
        <f t="shared" si="14"/>
        <v>176.09545454545452</v>
      </c>
      <c r="F85" s="1">
        <f t="shared" si="14"/>
        <v>160.68395685980443</v>
      </c>
      <c r="G85" s="1">
        <f t="shared" si="14"/>
        <v>146.32272727272726</v>
      </c>
      <c r="H85" s="1">
        <f t="shared" si="14"/>
        <v>133.99045984752831</v>
      </c>
      <c r="I85" s="1">
        <f t="shared" si="14"/>
        <v>124.52757822919935</v>
      </c>
      <c r="J85" s="1">
        <f t="shared" si="14"/>
        <v>118.57896216187821</v>
      </c>
      <c r="K85" s="1">
        <f t="shared" si="14"/>
        <v>116.55000000000001</v>
      </c>
      <c r="L85" s="1">
        <f t="shared" si="14"/>
        <v>118.57896216187822</v>
      </c>
      <c r="M85" s="1">
        <f t="shared" si="14"/>
        <v>124.52757822919932</v>
      </c>
      <c r="N85" s="1">
        <f t="shared" si="14"/>
        <v>133.99045984752831</v>
      </c>
      <c r="O85" s="1">
        <f t="shared" si="14"/>
        <v>146.32272727272726</v>
      </c>
      <c r="P85" s="1">
        <f t="shared" si="14"/>
        <v>160.68395685980443</v>
      </c>
      <c r="Q85" s="1">
        <f t="shared" si="14"/>
        <v>176.09545454545454</v>
      </c>
      <c r="R85" s="1">
        <f t="shared" si="14"/>
        <v>191.50695223110463</v>
      </c>
      <c r="S85" s="1">
        <f t="shared" si="14"/>
        <v>205.86818181818182</v>
      </c>
      <c r="T85" s="1">
        <f t="shared" si="13"/>
        <v>218.20044924338077</v>
      </c>
      <c r="U85" s="1">
        <f t="shared" si="13"/>
        <v>227.66333086170977</v>
      </c>
      <c r="V85" s="1">
        <f t="shared" si="13"/>
        <v>233.61194692903089</v>
      </c>
      <c r="W85" s="1">
        <f t="shared" si="13"/>
        <v>235.6409090909091</v>
      </c>
      <c r="X85" s="1">
        <f t="shared" si="13"/>
        <v>233.61194692903089</v>
      </c>
      <c r="Z85" s="1">
        <f t="shared" si="11"/>
        <v>116.55000000000001</v>
      </c>
      <c r="AA85" s="1">
        <f t="shared" si="12"/>
        <v>138.44999999999999</v>
      </c>
    </row>
    <row r="86" spans="1:27" x14ac:dyDescent="0.25">
      <c r="A86" t="s">
        <v>3</v>
      </c>
      <c r="B86">
        <v>1</v>
      </c>
      <c r="C86" s="2">
        <f>Sheet1!M2</f>
        <v>128</v>
      </c>
      <c r="D86" s="1">
        <f t="shared" si="14"/>
        <v>192.64038080596481</v>
      </c>
      <c r="E86" s="1">
        <f t="shared" si="14"/>
        <v>177.58181818181816</v>
      </c>
      <c r="F86" s="1">
        <f t="shared" si="14"/>
        <v>162.52325555767152</v>
      </c>
      <c r="G86" s="1">
        <f t="shared" si="14"/>
        <v>148.49090909090907</v>
      </c>
      <c r="H86" s="1">
        <f t="shared" si="14"/>
        <v>136.44106000369177</v>
      </c>
      <c r="I86" s="1">
        <f t="shared" si="14"/>
        <v>127.1948855979963</v>
      </c>
      <c r="J86" s="1">
        <f t="shared" si="14"/>
        <v>121.38249737954511</v>
      </c>
      <c r="K86" s="1">
        <f t="shared" si="14"/>
        <v>119.4</v>
      </c>
      <c r="L86" s="1">
        <f t="shared" si="14"/>
        <v>121.38249737954513</v>
      </c>
      <c r="M86" s="1">
        <f t="shared" si="14"/>
        <v>127.19488559799629</v>
      </c>
      <c r="N86" s="1">
        <f t="shared" si="14"/>
        <v>136.44106000369177</v>
      </c>
      <c r="O86" s="1">
        <f t="shared" si="14"/>
        <v>148.4909090909091</v>
      </c>
      <c r="P86" s="1">
        <f t="shared" si="14"/>
        <v>162.52325555767152</v>
      </c>
      <c r="Q86" s="1">
        <f t="shared" si="14"/>
        <v>177.58181818181816</v>
      </c>
      <c r="R86" s="1">
        <f t="shared" si="14"/>
        <v>192.64038080596484</v>
      </c>
      <c r="S86" s="1">
        <f t="shared" si="14"/>
        <v>206.67272727272729</v>
      </c>
      <c r="T86" s="1">
        <f t="shared" si="13"/>
        <v>218.72257635994458</v>
      </c>
      <c r="U86" s="1">
        <f t="shared" si="13"/>
        <v>227.96875076564007</v>
      </c>
      <c r="V86" s="1">
        <f t="shared" si="13"/>
        <v>233.78113898409123</v>
      </c>
      <c r="W86" s="1">
        <f t="shared" si="13"/>
        <v>235.76363636363635</v>
      </c>
      <c r="X86" s="1">
        <f t="shared" si="13"/>
        <v>233.78113898409123</v>
      </c>
      <c r="Z86" s="1">
        <f t="shared" si="11"/>
        <v>119.4</v>
      </c>
      <c r="AA86" s="1">
        <f t="shared" si="12"/>
        <v>135.6</v>
      </c>
    </row>
    <row r="87" spans="1:27" x14ac:dyDescent="0.25">
      <c r="A87" t="s">
        <v>3</v>
      </c>
      <c r="B87">
        <v>2</v>
      </c>
      <c r="C87" s="2">
        <f>Sheet1!M3</f>
        <v>125</v>
      </c>
      <c r="D87" s="1">
        <f t="shared" si="14"/>
        <v>193.77380938082501</v>
      </c>
      <c r="E87" s="1">
        <f t="shared" si="14"/>
        <v>179.06818181818181</v>
      </c>
      <c r="F87" s="1">
        <f t="shared" si="14"/>
        <v>164.36255425553861</v>
      </c>
      <c r="G87" s="1">
        <f t="shared" si="14"/>
        <v>150.65909090909088</v>
      </c>
      <c r="H87" s="1">
        <f t="shared" si="14"/>
        <v>138.89166015985523</v>
      </c>
      <c r="I87" s="1">
        <f t="shared" si="14"/>
        <v>129.86219296679326</v>
      </c>
      <c r="J87" s="1">
        <f t="shared" si="14"/>
        <v>124.18603259721202</v>
      </c>
      <c r="K87" s="1">
        <f t="shared" si="14"/>
        <v>122.25</v>
      </c>
      <c r="L87" s="1">
        <f t="shared" si="14"/>
        <v>124.18603259721203</v>
      </c>
      <c r="M87" s="1">
        <f t="shared" si="14"/>
        <v>129.86219296679326</v>
      </c>
      <c r="N87" s="1">
        <f t="shared" si="14"/>
        <v>138.89166015985523</v>
      </c>
      <c r="O87" s="1">
        <f t="shared" si="14"/>
        <v>150.65909090909093</v>
      </c>
      <c r="P87" s="1">
        <f t="shared" si="14"/>
        <v>164.36255425553861</v>
      </c>
      <c r="Q87" s="1">
        <f t="shared" si="14"/>
        <v>179.06818181818181</v>
      </c>
      <c r="R87" s="1">
        <f t="shared" si="14"/>
        <v>193.77380938082504</v>
      </c>
      <c r="S87" s="1">
        <f t="shared" si="14"/>
        <v>207.47727272727272</v>
      </c>
      <c r="T87" s="1">
        <f t="shared" si="13"/>
        <v>219.24470347650839</v>
      </c>
      <c r="U87" s="1">
        <f t="shared" si="13"/>
        <v>228.27417066957037</v>
      </c>
      <c r="V87" s="1">
        <f t="shared" si="13"/>
        <v>233.95033103915159</v>
      </c>
      <c r="W87" s="1">
        <f t="shared" si="13"/>
        <v>235.88636363636363</v>
      </c>
      <c r="X87" s="1">
        <f t="shared" si="13"/>
        <v>233.95033103915159</v>
      </c>
      <c r="Z87" s="1">
        <f t="shared" si="11"/>
        <v>122.25</v>
      </c>
      <c r="AA87" s="1">
        <f t="shared" si="12"/>
        <v>132.75</v>
      </c>
    </row>
    <row r="88" spans="1:27" x14ac:dyDescent="0.25">
      <c r="A88" t="s">
        <v>3</v>
      </c>
      <c r="B88">
        <v>3</v>
      </c>
      <c r="C88" s="2">
        <f>Sheet1!M4</f>
        <v>122</v>
      </c>
      <c r="D88" s="1">
        <f t="shared" si="14"/>
        <v>194.90723795568522</v>
      </c>
      <c r="E88" s="1">
        <f t="shared" si="14"/>
        <v>180.55454545454543</v>
      </c>
      <c r="F88" s="1">
        <f t="shared" si="14"/>
        <v>166.20185295340565</v>
      </c>
      <c r="G88" s="1">
        <f t="shared" si="14"/>
        <v>152.82727272727271</v>
      </c>
      <c r="H88" s="1">
        <f t="shared" si="14"/>
        <v>141.34226031601872</v>
      </c>
      <c r="I88" s="1">
        <f t="shared" si="14"/>
        <v>132.52950033559023</v>
      </c>
      <c r="J88" s="1">
        <f t="shared" si="14"/>
        <v>126.98956781487894</v>
      </c>
      <c r="K88" s="1">
        <f t="shared" si="14"/>
        <v>125.10000000000001</v>
      </c>
      <c r="L88" s="1">
        <f t="shared" si="14"/>
        <v>126.98956781487895</v>
      </c>
      <c r="M88" s="1">
        <f t="shared" si="14"/>
        <v>132.52950033559023</v>
      </c>
      <c r="N88" s="1">
        <f t="shared" si="14"/>
        <v>141.34226031601872</v>
      </c>
      <c r="O88" s="1">
        <f t="shared" si="14"/>
        <v>152.82727272727274</v>
      </c>
      <c r="P88" s="1">
        <f t="shared" si="14"/>
        <v>166.20185295340565</v>
      </c>
      <c r="Q88" s="1">
        <f t="shared" si="14"/>
        <v>180.55454545454546</v>
      </c>
      <c r="R88" s="1">
        <f t="shared" si="14"/>
        <v>194.90723795568525</v>
      </c>
      <c r="S88" s="1">
        <f t="shared" si="14"/>
        <v>208.28181818181818</v>
      </c>
      <c r="T88" s="1">
        <f t="shared" si="13"/>
        <v>219.76683059307217</v>
      </c>
      <c r="U88" s="1">
        <f t="shared" si="13"/>
        <v>228.5795905735007</v>
      </c>
      <c r="V88" s="1">
        <f t="shared" si="13"/>
        <v>234.11952309421196</v>
      </c>
      <c r="W88" s="1">
        <f t="shared" si="13"/>
        <v>236.0090909090909</v>
      </c>
      <c r="X88" s="1">
        <f t="shared" si="13"/>
        <v>234.11952309421196</v>
      </c>
      <c r="Z88" s="1">
        <f t="shared" si="11"/>
        <v>125.10000000000001</v>
      </c>
      <c r="AA88" s="1">
        <f t="shared" si="12"/>
        <v>129.89999999999998</v>
      </c>
    </row>
    <row r="89" spans="1:27" x14ac:dyDescent="0.25">
      <c r="A89" t="s">
        <v>3</v>
      </c>
      <c r="B89">
        <v>4</v>
      </c>
      <c r="C89" s="2">
        <f>Sheet1!M5</f>
        <v>119</v>
      </c>
      <c r="D89" s="1">
        <f t="shared" si="14"/>
        <v>196.04066653054542</v>
      </c>
      <c r="E89" s="1">
        <f t="shared" si="14"/>
        <v>182.04090909090908</v>
      </c>
      <c r="F89" s="1">
        <f t="shared" si="14"/>
        <v>168.04115165127274</v>
      </c>
      <c r="G89" s="1">
        <f t="shared" si="14"/>
        <v>154.99545454545452</v>
      </c>
      <c r="H89" s="1">
        <f t="shared" si="14"/>
        <v>143.79286047218221</v>
      </c>
      <c r="I89" s="1">
        <f t="shared" si="14"/>
        <v>135.1968077043872</v>
      </c>
      <c r="J89" s="1">
        <f t="shared" si="14"/>
        <v>129.79310303254584</v>
      </c>
      <c r="K89" s="1">
        <f t="shared" si="14"/>
        <v>127.95</v>
      </c>
      <c r="L89" s="1">
        <f t="shared" si="14"/>
        <v>129.79310303254584</v>
      </c>
      <c r="M89" s="1">
        <f t="shared" si="14"/>
        <v>135.19680770438717</v>
      </c>
      <c r="N89" s="1">
        <f t="shared" si="14"/>
        <v>143.79286047218221</v>
      </c>
      <c r="O89" s="1">
        <f t="shared" si="14"/>
        <v>154.99545454545455</v>
      </c>
      <c r="P89" s="1">
        <f t="shared" si="14"/>
        <v>168.04115165127274</v>
      </c>
      <c r="Q89" s="1">
        <f t="shared" si="14"/>
        <v>182.04090909090908</v>
      </c>
      <c r="R89" s="1">
        <f t="shared" si="14"/>
        <v>196.04066653054542</v>
      </c>
      <c r="S89" s="1">
        <f t="shared" si="14"/>
        <v>209.08636363636364</v>
      </c>
      <c r="T89" s="1">
        <f t="shared" si="13"/>
        <v>220.28895770963598</v>
      </c>
      <c r="U89" s="1">
        <f t="shared" si="13"/>
        <v>228.885010477431</v>
      </c>
      <c r="V89" s="1">
        <f t="shared" si="13"/>
        <v>234.28871514927232</v>
      </c>
      <c r="W89" s="1">
        <f t="shared" si="13"/>
        <v>236.13181818181818</v>
      </c>
      <c r="X89" s="1">
        <f t="shared" si="13"/>
        <v>234.28871514927232</v>
      </c>
      <c r="Z89" s="1">
        <f t="shared" si="11"/>
        <v>127.95</v>
      </c>
      <c r="AA89" s="1">
        <f t="shared" si="12"/>
        <v>127.05</v>
      </c>
    </row>
    <row r="90" spans="1:27" x14ac:dyDescent="0.25">
      <c r="A90" t="s">
        <v>3</v>
      </c>
      <c r="B90">
        <v>5</v>
      </c>
      <c r="C90" s="2">
        <f>Sheet1!M6</f>
        <v>116</v>
      </c>
      <c r="D90" s="1">
        <f t="shared" si="14"/>
        <v>197.17409510540563</v>
      </c>
      <c r="E90" s="1">
        <f t="shared" si="14"/>
        <v>183.5272727272727</v>
      </c>
      <c r="F90" s="1">
        <f t="shared" si="14"/>
        <v>169.88045034913981</v>
      </c>
      <c r="G90" s="1">
        <f t="shared" si="14"/>
        <v>157.16363636363633</v>
      </c>
      <c r="H90" s="1">
        <f t="shared" si="14"/>
        <v>146.24346062834567</v>
      </c>
      <c r="I90" s="1">
        <f t="shared" si="14"/>
        <v>137.86411507318417</v>
      </c>
      <c r="J90" s="1">
        <f t="shared" si="14"/>
        <v>132.59663825021278</v>
      </c>
      <c r="K90" s="1">
        <f t="shared" si="14"/>
        <v>130.80000000000001</v>
      </c>
      <c r="L90" s="1">
        <f t="shared" si="14"/>
        <v>132.59663825021278</v>
      </c>
      <c r="M90" s="1">
        <f t="shared" si="14"/>
        <v>137.86411507318414</v>
      </c>
      <c r="N90" s="1">
        <f t="shared" si="14"/>
        <v>146.24346062834567</v>
      </c>
      <c r="O90" s="1">
        <f t="shared" si="14"/>
        <v>157.16363636363639</v>
      </c>
      <c r="P90" s="1">
        <f t="shared" si="14"/>
        <v>169.88045034913981</v>
      </c>
      <c r="Q90" s="1">
        <f t="shared" si="14"/>
        <v>183.52727272727273</v>
      </c>
      <c r="R90" s="1">
        <f t="shared" si="14"/>
        <v>197.17409510540563</v>
      </c>
      <c r="S90" s="1">
        <f t="shared" si="14"/>
        <v>209.89090909090908</v>
      </c>
      <c r="T90" s="1">
        <f t="shared" si="13"/>
        <v>220.81108482619979</v>
      </c>
      <c r="U90" s="1">
        <f t="shared" si="13"/>
        <v>229.1904303813613</v>
      </c>
      <c r="V90" s="1">
        <f t="shared" si="13"/>
        <v>234.45790720433268</v>
      </c>
      <c r="W90" s="1">
        <f t="shared" si="13"/>
        <v>236.25454545454545</v>
      </c>
      <c r="X90" s="1">
        <f t="shared" si="13"/>
        <v>234.45790720433268</v>
      </c>
      <c r="Z90" s="1">
        <f t="shared" si="11"/>
        <v>130.80000000000001</v>
      </c>
      <c r="AA90" s="1">
        <f t="shared" si="12"/>
        <v>124.19999999999999</v>
      </c>
    </row>
    <row r="91" spans="1:27" x14ac:dyDescent="0.25">
      <c r="A91" t="s">
        <v>3</v>
      </c>
      <c r="B91">
        <v>6</v>
      </c>
      <c r="C91" s="2">
        <f>Sheet1!M7</f>
        <v>113</v>
      </c>
      <c r="D91" s="1">
        <f t="shared" si="14"/>
        <v>198.3075236802658</v>
      </c>
      <c r="E91" s="1">
        <f t="shared" si="14"/>
        <v>185.01363636363635</v>
      </c>
      <c r="F91" s="1">
        <f t="shared" si="14"/>
        <v>171.71974904700687</v>
      </c>
      <c r="G91" s="1">
        <f t="shared" si="14"/>
        <v>159.33181818181816</v>
      </c>
      <c r="H91" s="1">
        <f t="shared" si="14"/>
        <v>148.69406078450913</v>
      </c>
      <c r="I91" s="1">
        <f t="shared" si="14"/>
        <v>140.53142244198111</v>
      </c>
      <c r="J91" s="1">
        <f t="shared" si="14"/>
        <v>135.40017346787965</v>
      </c>
      <c r="K91" s="1">
        <f t="shared" si="14"/>
        <v>133.65</v>
      </c>
      <c r="L91" s="1">
        <f t="shared" si="14"/>
        <v>135.40017346787968</v>
      </c>
      <c r="M91" s="1">
        <f t="shared" si="14"/>
        <v>140.53142244198111</v>
      </c>
      <c r="N91" s="1">
        <f t="shared" si="14"/>
        <v>148.69406078450913</v>
      </c>
      <c r="O91" s="1">
        <f t="shared" si="14"/>
        <v>159.33181818181819</v>
      </c>
      <c r="P91" s="1">
        <f t="shared" si="14"/>
        <v>171.71974904700687</v>
      </c>
      <c r="Q91" s="1">
        <f t="shared" si="14"/>
        <v>185.01363636363635</v>
      </c>
      <c r="R91" s="1">
        <f t="shared" si="14"/>
        <v>198.30752368026583</v>
      </c>
      <c r="S91" s="1">
        <f t="shared" si="14"/>
        <v>210.69545454545454</v>
      </c>
      <c r="T91" s="1">
        <f t="shared" si="13"/>
        <v>221.33321194276357</v>
      </c>
      <c r="U91" s="1">
        <f t="shared" si="13"/>
        <v>229.49585028529162</v>
      </c>
      <c r="V91" s="1">
        <f t="shared" si="13"/>
        <v>234.62709925939305</v>
      </c>
      <c r="W91" s="1">
        <f t="shared" si="13"/>
        <v>236.37727272727273</v>
      </c>
      <c r="X91" s="1">
        <f t="shared" si="13"/>
        <v>234.62709925939305</v>
      </c>
      <c r="Z91" s="1">
        <f t="shared" si="11"/>
        <v>133.65</v>
      </c>
      <c r="AA91" s="1">
        <f t="shared" si="12"/>
        <v>121.35</v>
      </c>
    </row>
    <row r="92" spans="1:27" x14ac:dyDescent="0.25">
      <c r="A92" t="s">
        <v>3</v>
      </c>
      <c r="B92">
        <v>7</v>
      </c>
      <c r="C92" s="2">
        <f>Sheet1!M8</f>
        <v>110</v>
      </c>
      <c r="D92" s="1">
        <f t="shared" si="14"/>
        <v>199.44095225512601</v>
      </c>
      <c r="E92" s="1">
        <f t="shared" si="14"/>
        <v>186.5</v>
      </c>
      <c r="F92" s="1">
        <f t="shared" si="14"/>
        <v>173.55904774487396</v>
      </c>
      <c r="G92" s="1">
        <f t="shared" si="14"/>
        <v>161.5</v>
      </c>
      <c r="H92" s="1">
        <f t="shared" si="14"/>
        <v>151.14466094067262</v>
      </c>
      <c r="I92" s="1">
        <f t="shared" si="14"/>
        <v>143.19872981077808</v>
      </c>
      <c r="J92" s="1">
        <f t="shared" si="14"/>
        <v>138.20370868554659</v>
      </c>
      <c r="K92" s="1">
        <f t="shared" si="14"/>
        <v>136.5</v>
      </c>
      <c r="L92" s="1">
        <f t="shared" si="14"/>
        <v>138.20370868554659</v>
      </c>
      <c r="M92" s="1">
        <f t="shared" si="14"/>
        <v>143.19872981077805</v>
      </c>
      <c r="N92" s="1">
        <f t="shared" si="14"/>
        <v>151.14466094067262</v>
      </c>
      <c r="O92" s="1">
        <f t="shared" si="14"/>
        <v>161.5</v>
      </c>
      <c r="P92" s="1">
        <f t="shared" si="14"/>
        <v>173.55904774487396</v>
      </c>
      <c r="Q92" s="1">
        <f t="shared" si="14"/>
        <v>186.5</v>
      </c>
      <c r="R92" s="1">
        <f t="shared" si="14"/>
        <v>199.44095225512604</v>
      </c>
      <c r="S92" s="1">
        <f t="shared" si="14"/>
        <v>211.5</v>
      </c>
      <c r="T92" s="1">
        <f t="shared" si="13"/>
        <v>221.85533905932738</v>
      </c>
      <c r="U92" s="1">
        <f t="shared" si="13"/>
        <v>229.80127018922192</v>
      </c>
      <c r="V92" s="1">
        <f t="shared" si="13"/>
        <v>234.79629131445341</v>
      </c>
      <c r="W92" s="1">
        <f t="shared" si="13"/>
        <v>236.5</v>
      </c>
      <c r="X92" s="1">
        <f t="shared" si="13"/>
        <v>234.79629131445341</v>
      </c>
      <c r="Z92" s="1">
        <f t="shared" si="11"/>
        <v>136.5</v>
      </c>
      <c r="AA92" s="1">
        <f t="shared" si="12"/>
        <v>118.5</v>
      </c>
    </row>
    <row r="93" spans="1:27" x14ac:dyDescent="0.25">
      <c r="A93" t="s">
        <v>3</v>
      </c>
      <c r="B93">
        <v>8</v>
      </c>
      <c r="C93" s="2">
        <f>Sheet1!M9</f>
        <v>107</v>
      </c>
      <c r="D93" s="1">
        <f t="shared" si="14"/>
        <v>200.57438082998621</v>
      </c>
      <c r="E93" s="1">
        <f t="shared" si="14"/>
        <v>187.98636363636362</v>
      </c>
      <c r="F93" s="1">
        <f t="shared" si="14"/>
        <v>175.39834644274103</v>
      </c>
      <c r="G93" s="1">
        <f t="shared" si="14"/>
        <v>163.66818181818181</v>
      </c>
      <c r="H93" s="1">
        <f t="shared" si="14"/>
        <v>153.59526109683611</v>
      </c>
      <c r="I93" s="1">
        <f t="shared" si="14"/>
        <v>145.86603717957502</v>
      </c>
      <c r="J93" s="1">
        <f t="shared" si="14"/>
        <v>141.00724390321349</v>
      </c>
      <c r="K93" s="1">
        <f t="shared" si="14"/>
        <v>139.35000000000002</v>
      </c>
      <c r="L93" s="1">
        <f t="shared" si="14"/>
        <v>141.00724390321352</v>
      </c>
      <c r="M93" s="1">
        <f t="shared" si="14"/>
        <v>145.86603717957502</v>
      </c>
      <c r="N93" s="1">
        <f t="shared" si="14"/>
        <v>153.59526109683611</v>
      </c>
      <c r="O93" s="1">
        <f t="shared" si="14"/>
        <v>163.66818181818184</v>
      </c>
      <c r="P93" s="1">
        <f t="shared" si="14"/>
        <v>175.39834644274103</v>
      </c>
      <c r="Q93" s="1">
        <f t="shared" si="14"/>
        <v>187.98636363636365</v>
      </c>
      <c r="R93" s="1">
        <f t="shared" si="14"/>
        <v>200.57438082998624</v>
      </c>
      <c r="S93" s="1">
        <f t="shared" si="14"/>
        <v>212.30454545454546</v>
      </c>
      <c r="T93" s="1">
        <f t="shared" si="13"/>
        <v>222.37746617589119</v>
      </c>
      <c r="U93" s="1">
        <f t="shared" si="13"/>
        <v>230.10669009315225</v>
      </c>
      <c r="V93" s="1">
        <f t="shared" si="13"/>
        <v>234.96548336951378</v>
      </c>
      <c r="W93" s="1">
        <f t="shared" si="13"/>
        <v>236.62272727272727</v>
      </c>
      <c r="X93" s="1">
        <f t="shared" si="13"/>
        <v>234.96548336951378</v>
      </c>
      <c r="Z93" s="1">
        <f t="shared" si="11"/>
        <v>139.35000000000002</v>
      </c>
      <c r="AA93" s="1">
        <f t="shared" si="12"/>
        <v>115.64999999999998</v>
      </c>
    </row>
    <row r="94" spans="1:27" x14ac:dyDescent="0.25">
      <c r="A94" t="s">
        <v>3</v>
      </c>
      <c r="B94">
        <v>9</v>
      </c>
      <c r="C94" s="2">
        <f>Sheet1!M10</f>
        <v>104</v>
      </c>
      <c r="D94" s="1">
        <f t="shared" si="14"/>
        <v>201.70780940484642</v>
      </c>
      <c r="E94" s="1">
        <f t="shared" si="14"/>
        <v>189.47272727272724</v>
      </c>
      <c r="F94" s="1">
        <f t="shared" si="14"/>
        <v>177.23764514060809</v>
      </c>
      <c r="G94" s="1">
        <f t="shared" si="14"/>
        <v>165.83636363636361</v>
      </c>
      <c r="H94" s="1">
        <f t="shared" si="14"/>
        <v>156.04586125299957</v>
      </c>
      <c r="I94" s="1">
        <f t="shared" si="14"/>
        <v>148.53334454837199</v>
      </c>
      <c r="J94" s="1">
        <f t="shared" si="14"/>
        <v>143.8107791208804</v>
      </c>
      <c r="K94" s="1">
        <f t="shared" si="14"/>
        <v>142.19999999999999</v>
      </c>
      <c r="L94" s="1">
        <f t="shared" si="14"/>
        <v>143.8107791208804</v>
      </c>
      <c r="M94" s="1">
        <f t="shared" si="14"/>
        <v>148.53334454837199</v>
      </c>
      <c r="N94" s="1">
        <f t="shared" si="14"/>
        <v>156.04586125299957</v>
      </c>
      <c r="O94" s="1">
        <f t="shared" si="14"/>
        <v>165.83636363636364</v>
      </c>
      <c r="P94" s="1">
        <f t="shared" si="14"/>
        <v>177.23764514060809</v>
      </c>
      <c r="Q94" s="1">
        <f t="shared" si="14"/>
        <v>189.47272727272727</v>
      </c>
      <c r="R94" s="1">
        <f t="shared" si="14"/>
        <v>201.70780940484644</v>
      </c>
      <c r="S94" s="1">
        <f t="shared" ref="S94:X109" si="15">241-$C94*(1-((COS(SQRT(POWER((S$1-2500)*-1,2))/100/12*PI())/2+0.5)/1.1+0.05))</f>
        <v>213.10909090909092</v>
      </c>
      <c r="T94" s="1">
        <f t="shared" si="15"/>
        <v>222.89959329245497</v>
      </c>
      <c r="U94" s="1">
        <f t="shared" si="15"/>
        <v>230.41210999708255</v>
      </c>
      <c r="V94" s="1">
        <f t="shared" si="15"/>
        <v>235.13467542457414</v>
      </c>
      <c r="W94" s="1">
        <f t="shared" si="15"/>
        <v>236.74545454545455</v>
      </c>
      <c r="X94" s="1">
        <f t="shared" si="15"/>
        <v>235.13467542457414</v>
      </c>
      <c r="Z94" s="1">
        <f t="shared" si="11"/>
        <v>142.19999999999999</v>
      </c>
      <c r="AA94" s="1">
        <f t="shared" si="12"/>
        <v>112.80000000000001</v>
      </c>
    </row>
    <row r="95" spans="1:27" x14ac:dyDescent="0.25">
      <c r="A95" t="s">
        <v>3</v>
      </c>
      <c r="B95">
        <v>10</v>
      </c>
      <c r="C95" s="2">
        <f>Sheet1!M11</f>
        <v>101</v>
      </c>
      <c r="D95" s="1">
        <f t="shared" ref="D95:S110" si="16">241-$C95*(1-((COS(SQRT(POWER((D$1-2500)*-1,2))/100/12*PI())/2+0.5)/1.1+0.05))</f>
        <v>202.84123797970659</v>
      </c>
      <c r="E95" s="1">
        <f t="shared" si="16"/>
        <v>190.95909090909089</v>
      </c>
      <c r="F95" s="1">
        <f t="shared" si="16"/>
        <v>179.07694383847519</v>
      </c>
      <c r="G95" s="1">
        <f t="shared" si="16"/>
        <v>168.00454545454545</v>
      </c>
      <c r="H95" s="1">
        <f t="shared" si="16"/>
        <v>158.49646140916303</v>
      </c>
      <c r="I95" s="1">
        <f t="shared" si="16"/>
        <v>151.20065191716895</v>
      </c>
      <c r="J95" s="1">
        <f t="shared" si="16"/>
        <v>146.61431433854733</v>
      </c>
      <c r="K95" s="1">
        <f t="shared" si="16"/>
        <v>145.05000000000001</v>
      </c>
      <c r="L95" s="1">
        <f t="shared" si="16"/>
        <v>146.61431433854733</v>
      </c>
      <c r="M95" s="1">
        <f t="shared" si="16"/>
        <v>151.20065191716895</v>
      </c>
      <c r="N95" s="1">
        <f t="shared" si="16"/>
        <v>158.49646140916303</v>
      </c>
      <c r="O95" s="1">
        <f t="shared" si="16"/>
        <v>168.00454545454545</v>
      </c>
      <c r="P95" s="1">
        <f t="shared" si="16"/>
        <v>179.07694383847519</v>
      </c>
      <c r="Q95" s="1">
        <f t="shared" si="16"/>
        <v>190.95909090909089</v>
      </c>
      <c r="R95" s="1">
        <f t="shared" si="16"/>
        <v>202.84123797970665</v>
      </c>
      <c r="S95" s="1">
        <f t="shared" si="16"/>
        <v>213.91363636363636</v>
      </c>
      <c r="T95" s="1">
        <f t="shared" si="15"/>
        <v>223.42172040901877</v>
      </c>
      <c r="U95" s="1">
        <f t="shared" si="15"/>
        <v>230.71752990101285</v>
      </c>
      <c r="V95" s="1">
        <f t="shared" si="15"/>
        <v>235.3038674796345</v>
      </c>
      <c r="W95" s="1">
        <f t="shared" si="15"/>
        <v>236.86818181818182</v>
      </c>
      <c r="X95" s="1">
        <f t="shared" si="15"/>
        <v>235.3038674796345</v>
      </c>
      <c r="Z95" s="1">
        <f t="shared" si="11"/>
        <v>145.05000000000001</v>
      </c>
      <c r="AA95" s="1">
        <f t="shared" si="12"/>
        <v>109.94999999999999</v>
      </c>
    </row>
    <row r="96" spans="1:27" x14ac:dyDescent="0.25">
      <c r="A96" t="s">
        <v>3</v>
      </c>
      <c r="B96">
        <v>11</v>
      </c>
      <c r="C96" s="2">
        <f>Sheet1!M12</f>
        <v>98</v>
      </c>
      <c r="D96" s="1">
        <f t="shared" si="16"/>
        <v>203.9746665545668</v>
      </c>
      <c r="E96" s="1">
        <f t="shared" si="16"/>
        <v>192.44545454545454</v>
      </c>
      <c r="F96" s="1">
        <f t="shared" si="16"/>
        <v>180.91624253634225</v>
      </c>
      <c r="G96" s="1">
        <f t="shared" si="16"/>
        <v>170.17272727272726</v>
      </c>
      <c r="H96" s="1">
        <f t="shared" si="16"/>
        <v>160.94706156532652</v>
      </c>
      <c r="I96" s="1">
        <f t="shared" si="16"/>
        <v>153.86795928596592</v>
      </c>
      <c r="J96" s="1">
        <f t="shared" si="16"/>
        <v>149.41784955621421</v>
      </c>
      <c r="K96" s="1">
        <f t="shared" si="16"/>
        <v>147.9</v>
      </c>
      <c r="L96" s="1">
        <f t="shared" si="16"/>
        <v>149.41784955621424</v>
      </c>
      <c r="M96" s="1">
        <f t="shared" si="16"/>
        <v>153.86795928596592</v>
      </c>
      <c r="N96" s="1">
        <f t="shared" si="16"/>
        <v>160.94706156532652</v>
      </c>
      <c r="O96" s="1">
        <f t="shared" si="16"/>
        <v>170.17272727272729</v>
      </c>
      <c r="P96" s="1">
        <f t="shared" si="16"/>
        <v>180.91624253634225</v>
      </c>
      <c r="Q96" s="1">
        <f t="shared" si="16"/>
        <v>192.44545454545454</v>
      </c>
      <c r="R96" s="1">
        <f t="shared" si="16"/>
        <v>203.97466655456682</v>
      </c>
      <c r="S96" s="1">
        <f t="shared" si="16"/>
        <v>214.71818181818182</v>
      </c>
      <c r="T96" s="1">
        <f t="shared" si="15"/>
        <v>223.94384752558256</v>
      </c>
      <c r="U96" s="1">
        <f t="shared" si="15"/>
        <v>231.02294980494318</v>
      </c>
      <c r="V96" s="1">
        <f t="shared" si="15"/>
        <v>235.47305953469487</v>
      </c>
      <c r="W96" s="1">
        <f t="shared" si="15"/>
        <v>236.9909090909091</v>
      </c>
      <c r="X96" s="1">
        <f t="shared" si="15"/>
        <v>235.47305953469487</v>
      </c>
      <c r="Z96" s="1">
        <f t="shared" si="11"/>
        <v>147.9</v>
      </c>
      <c r="AA96" s="1">
        <f t="shared" si="12"/>
        <v>107.1</v>
      </c>
    </row>
    <row r="97" spans="1:27" x14ac:dyDescent="0.25">
      <c r="A97" t="s">
        <v>3</v>
      </c>
      <c r="B97">
        <v>12</v>
      </c>
      <c r="C97" s="2">
        <f>Sheet1!M13</f>
        <v>95</v>
      </c>
      <c r="D97" s="1">
        <f t="shared" si="16"/>
        <v>205.108095129427</v>
      </c>
      <c r="E97" s="1">
        <f t="shared" si="16"/>
        <v>193.93181818181816</v>
      </c>
      <c r="F97" s="1">
        <f t="shared" si="16"/>
        <v>182.75554123420932</v>
      </c>
      <c r="G97" s="1">
        <f t="shared" si="16"/>
        <v>172.34090909090907</v>
      </c>
      <c r="H97" s="1">
        <f t="shared" si="16"/>
        <v>163.39766172148998</v>
      </c>
      <c r="I97" s="1">
        <f t="shared" si="16"/>
        <v>156.53526665476289</v>
      </c>
      <c r="J97" s="1">
        <f t="shared" si="16"/>
        <v>152.22138477388114</v>
      </c>
      <c r="K97" s="1">
        <f t="shared" si="16"/>
        <v>150.75</v>
      </c>
      <c r="L97" s="1">
        <f t="shared" si="16"/>
        <v>152.22138477388114</v>
      </c>
      <c r="M97" s="1">
        <f t="shared" si="16"/>
        <v>156.53526665476286</v>
      </c>
      <c r="N97" s="1">
        <f t="shared" si="16"/>
        <v>163.39766172148998</v>
      </c>
      <c r="O97" s="1">
        <f t="shared" si="16"/>
        <v>172.34090909090909</v>
      </c>
      <c r="P97" s="1">
        <f t="shared" si="16"/>
        <v>182.75554123420932</v>
      </c>
      <c r="Q97" s="1">
        <f t="shared" si="16"/>
        <v>193.93181818181819</v>
      </c>
      <c r="R97" s="1">
        <f t="shared" si="16"/>
        <v>205.10809512942703</v>
      </c>
      <c r="S97" s="1">
        <f t="shared" si="16"/>
        <v>215.52272727272728</v>
      </c>
      <c r="T97" s="1">
        <f t="shared" si="15"/>
        <v>224.46597464214636</v>
      </c>
      <c r="U97" s="1">
        <f t="shared" si="15"/>
        <v>231.32836970887348</v>
      </c>
      <c r="V97" s="1">
        <f t="shared" si="15"/>
        <v>235.64225158975523</v>
      </c>
      <c r="W97" s="1">
        <f t="shared" si="15"/>
        <v>237.11363636363637</v>
      </c>
      <c r="X97" s="1">
        <f t="shared" si="15"/>
        <v>235.64225158975523</v>
      </c>
      <c r="Z97" s="1">
        <f t="shared" si="11"/>
        <v>150.75</v>
      </c>
      <c r="AA97" s="1">
        <f t="shared" si="12"/>
        <v>104.25</v>
      </c>
    </row>
    <row r="98" spans="1:27" x14ac:dyDescent="0.25">
      <c r="A98" t="s">
        <v>3</v>
      </c>
      <c r="B98">
        <v>13</v>
      </c>
      <c r="C98" s="2">
        <f>Sheet1!M14</f>
        <v>92</v>
      </c>
      <c r="D98" s="1">
        <f t="shared" si="16"/>
        <v>206.2415237042872</v>
      </c>
      <c r="E98" s="1">
        <f t="shared" si="16"/>
        <v>195.41818181818181</v>
      </c>
      <c r="F98" s="1">
        <f t="shared" si="16"/>
        <v>184.59483993207641</v>
      </c>
      <c r="G98" s="1">
        <f t="shared" si="16"/>
        <v>174.5090909090909</v>
      </c>
      <c r="H98" s="1">
        <f t="shared" si="16"/>
        <v>165.84826187765344</v>
      </c>
      <c r="I98" s="1">
        <f t="shared" si="16"/>
        <v>159.20257402355986</v>
      </c>
      <c r="J98" s="1">
        <f t="shared" si="16"/>
        <v>155.02491999154805</v>
      </c>
      <c r="K98" s="1">
        <f t="shared" si="16"/>
        <v>153.60000000000002</v>
      </c>
      <c r="L98" s="1">
        <f t="shared" si="16"/>
        <v>155.02491999154807</v>
      </c>
      <c r="M98" s="1">
        <f t="shared" si="16"/>
        <v>159.20257402355983</v>
      </c>
      <c r="N98" s="1">
        <f t="shared" si="16"/>
        <v>165.84826187765344</v>
      </c>
      <c r="O98" s="1">
        <f t="shared" si="16"/>
        <v>174.5090909090909</v>
      </c>
      <c r="P98" s="1">
        <f t="shared" si="16"/>
        <v>184.59483993207641</v>
      </c>
      <c r="Q98" s="1">
        <f t="shared" si="16"/>
        <v>195.41818181818181</v>
      </c>
      <c r="R98" s="1">
        <f t="shared" si="16"/>
        <v>206.24152370428723</v>
      </c>
      <c r="S98" s="1">
        <f t="shared" si="16"/>
        <v>216.32727272727271</v>
      </c>
      <c r="T98" s="1">
        <f t="shared" si="15"/>
        <v>224.98810175871017</v>
      </c>
      <c r="U98" s="1">
        <f t="shared" si="15"/>
        <v>231.63378961280381</v>
      </c>
      <c r="V98" s="1">
        <f t="shared" si="15"/>
        <v>235.81144364481557</v>
      </c>
      <c r="W98" s="1">
        <f t="shared" si="15"/>
        <v>237.23636363636365</v>
      </c>
      <c r="X98" s="1">
        <f t="shared" si="15"/>
        <v>235.81144364481557</v>
      </c>
      <c r="Z98" s="1">
        <f t="shared" si="11"/>
        <v>153.60000000000002</v>
      </c>
      <c r="AA98" s="1">
        <f t="shared" si="12"/>
        <v>101.39999999999998</v>
      </c>
    </row>
    <row r="99" spans="1:27" x14ac:dyDescent="0.25">
      <c r="A99" t="s">
        <v>3</v>
      </c>
      <c r="B99">
        <v>14</v>
      </c>
      <c r="C99" s="2">
        <f>Sheet1!M15</f>
        <v>89</v>
      </c>
      <c r="D99" s="1">
        <f t="shared" si="16"/>
        <v>207.37495227914741</v>
      </c>
      <c r="E99" s="1">
        <f t="shared" si="16"/>
        <v>196.90454545454543</v>
      </c>
      <c r="F99" s="1">
        <f t="shared" si="16"/>
        <v>186.43413862994348</v>
      </c>
      <c r="G99" s="1">
        <f t="shared" si="16"/>
        <v>176.67727272727271</v>
      </c>
      <c r="H99" s="1">
        <f t="shared" si="16"/>
        <v>168.29886203381693</v>
      </c>
      <c r="I99" s="1">
        <f t="shared" si="16"/>
        <v>161.8698813923568</v>
      </c>
      <c r="J99" s="1">
        <f t="shared" si="16"/>
        <v>157.82845520921495</v>
      </c>
      <c r="K99" s="1">
        <f t="shared" si="16"/>
        <v>156.44999999999999</v>
      </c>
      <c r="L99" s="1">
        <f t="shared" si="16"/>
        <v>157.82845520921495</v>
      </c>
      <c r="M99" s="1">
        <f t="shared" si="16"/>
        <v>161.8698813923568</v>
      </c>
      <c r="N99" s="1">
        <f t="shared" si="16"/>
        <v>168.29886203381693</v>
      </c>
      <c r="O99" s="1">
        <f t="shared" si="16"/>
        <v>176.67727272727274</v>
      </c>
      <c r="P99" s="1">
        <f t="shared" si="16"/>
        <v>186.43413862994348</v>
      </c>
      <c r="Q99" s="1">
        <f t="shared" si="16"/>
        <v>196.90454545454546</v>
      </c>
      <c r="R99" s="1">
        <f t="shared" si="16"/>
        <v>207.37495227914744</v>
      </c>
      <c r="S99" s="1">
        <f t="shared" si="16"/>
        <v>217.13181818181818</v>
      </c>
      <c r="T99" s="1">
        <f t="shared" si="15"/>
        <v>225.51022887527398</v>
      </c>
      <c r="U99" s="1">
        <f t="shared" si="15"/>
        <v>231.93920951673411</v>
      </c>
      <c r="V99" s="1">
        <f t="shared" si="15"/>
        <v>235.98063569987593</v>
      </c>
      <c r="W99" s="1">
        <f t="shared" si="15"/>
        <v>237.35909090909092</v>
      </c>
      <c r="X99" s="1">
        <f t="shared" si="15"/>
        <v>235.98063569987593</v>
      </c>
      <c r="Z99" s="1">
        <f t="shared" si="11"/>
        <v>156.44999999999999</v>
      </c>
      <c r="AA99" s="1">
        <f t="shared" si="12"/>
        <v>98.550000000000011</v>
      </c>
    </row>
    <row r="100" spans="1:27" x14ac:dyDescent="0.25">
      <c r="A100" t="s">
        <v>3</v>
      </c>
      <c r="B100">
        <v>15</v>
      </c>
      <c r="C100" s="2">
        <f>Sheet1!M16</f>
        <v>92</v>
      </c>
      <c r="D100" s="1">
        <f t="shared" si="16"/>
        <v>206.2415237042872</v>
      </c>
      <c r="E100" s="1">
        <f t="shared" si="16"/>
        <v>195.41818181818181</v>
      </c>
      <c r="F100" s="1">
        <f t="shared" si="16"/>
        <v>184.59483993207641</v>
      </c>
      <c r="G100" s="1">
        <f t="shared" si="16"/>
        <v>174.5090909090909</v>
      </c>
      <c r="H100" s="1">
        <f t="shared" si="16"/>
        <v>165.84826187765344</v>
      </c>
      <c r="I100" s="1">
        <f t="shared" si="16"/>
        <v>159.20257402355986</v>
      </c>
      <c r="J100" s="1">
        <f t="shared" si="16"/>
        <v>155.02491999154805</v>
      </c>
      <c r="K100" s="1">
        <f t="shared" si="16"/>
        <v>153.60000000000002</v>
      </c>
      <c r="L100" s="1">
        <f t="shared" si="16"/>
        <v>155.02491999154807</v>
      </c>
      <c r="M100" s="1">
        <f t="shared" si="16"/>
        <v>159.20257402355983</v>
      </c>
      <c r="N100" s="1">
        <f t="shared" si="16"/>
        <v>165.84826187765344</v>
      </c>
      <c r="O100" s="1">
        <f t="shared" si="16"/>
        <v>174.5090909090909</v>
      </c>
      <c r="P100" s="1">
        <f t="shared" si="16"/>
        <v>184.59483993207641</v>
      </c>
      <c r="Q100" s="1">
        <f t="shared" si="16"/>
        <v>195.41818181818181</v>
      </c>
      <c r="R100" s="1">
        <f t="shared" si="16"/>
        <v>206.24152370428723</v>
      </c>
      <c r="S100" s="1">
        <f t="shared" si="16"/>
        <v>216.32727272727271</v>
      </c>
      <c r="T100" s="1">
        <f t="shared" si="15"/>
        <v>224.98810175871017</v>
      </c>
      <c r="U100" s="1">
        <f t="shared" si="15"/>
        <v>231.63378961280381</v>
      </c>
      <c r="V100" s="1">
        <f t="shared" si="15"/>
        <v>235.81144364481557</v>
      </c>
      <c r="W100" s="1">
        <f t="shared" si="15"/>
        <v>237.23636363636365</v>
      </c>
      <c r="X100" s="1">
        <f t="shared" si="15"/>
        <v>235.81144364481557</v>
      </c>
      <c r="Z100" s="1">
        <f t="shared" si="11"/>
        <v>153.60000000000002</v>
      </c>
      <c r="AA100" s="1">
        <f t="shared" si="12"/>
        <v>101.39999999999998</v>
      </c>
    </row>
    <row r="101" spans="1:27" x14ac:dyDescent="0.25">
      <c r="A101" t="s">
        <v>3</v>
      </c>
      <c r="B101">
        <v>16</v>
      </c>
      <c r="C101" s="2">
        <f>Sheet1!M17</f>
        <v>95</v>
      </c>
      <c r="D101" s="1">
        <f t="shared" si="16"/>
        <v>205.108095129427</v>
      </c>
      <c r="E101" s="1">
        <f t="shared" si="16"/>
        <v>193.93181818181816</v>
      </c>
      <c r="F101" s="1">
        <f t="shared" si="16"/>
        <v>182.75554123420932</v>
      </c>
      <c r="G101" s="1">
        <f t="shared" si="16"/>
        <v>172.34090909090907</v>
      </c>
      <c r="H101" s="1">
        <f t="shared" si="16"/>
        <v>163.39766172148998</v>
      </c>
      <c r="I101" s="1">
        <f t="shared" si="16"/>
        <v>156.53526665476289</v>
      </c>
      <c r="J101" s="1">
        <f t="shared" si="16"/>
        <v>152.22138477388114</v>
      </c>
      <c r="K101" s="1">
        <f t="shared" si="16"/>
        <v>150.75</v>
      </c>
      <c r="L101" s="1">
        <f t="shared" si="16"/>
        <v>152.22138477388114</v>
      </c>
      <c r="M101" s="1">
        <f t="shared" si="16"/>
        <v>156.53526665476286</v>
      </c>
      <c r="N101" s="1">
        <f t="shared" si="16"/>
        <v>163.39766172148998</v>
      </c>
      <c r="O101" s="1">
        <f t="shared" si="16"/>
        <v>172.34090909090909</v>
      </c>
      <c r="P101" s="1">
        <f t="shared" si="16"/>
        <v>182.75554123420932</v>
      </c>
      <c r="Q101" s="1">
        <f t="shared" si="16"/>
        <v>193.93181818181819</v>
      </c>
      <c r="R101" s="1">
        <f t="shared" si="16"/>
        <v>205.10809512942703</v>
      </c>
      <c r="S101" s="1">
        <f t="shared" si="16"/>
        <v>215.52272727272728</v>
      </c>
      <c r="T101" s="1">
        <f t="shared" si="15"/>
        <v>224.46597464214636</v>
      </c>
      <c r="U101" s="1">
        <f t="shared" si="15"/>
        <v>231.32836970887348</v>
      </c>
      <c r="V101" s="1">
        <f t="shared" si="15"/>
        <v>235.64225158975523</v>
      </c>
      <c r="W101" s="1">
        <f t="shared" si="15"/>
        <v>237.11363636363637</v>
      </c>
      <c r="X101" s="1">
        <f t="shared" si="15"/>
        <v>235.64225158975523</v>
      </c>
      <c r="Z101" s="1">
        <f t="shared" si="11"/>
        <v>150.75</v>
      </c>
      <c r="AA101" s="1">
        <f t="shared" si="12"/>
        <v>104.25</v>
      </c>
    </row>
    <row r="102" spans="1:27" x14ac:dyDescent="0.25">
      <c r="A102" t="s">
        <v>3</v>
      </c>
      <c r="B102">
        <v>17</v>
      </c>
      <c r="C102" s="2">
        <f>Sheet1!M18</f>
        <v>98</v>
      </c>
      <c r="D102" s="1">
        <f t="shared" si="16"/>
        <v>203.9746665545668</v>
      </c>
      <c r="E102" s="1">
        <f t="shared" si="16"/>
        <v>192.44545454545454</v>
      </c>
      <c r="F102" s="1">
        <f t="shared" si="16"/>
        <v>180.91624253634225</v>
      </c>
      <c r="G102" s="1">
        <f t="shared" si="16"/>
        <v>170.17272727272726</v>
      </c>
      <c r="H102" s="1">
        <f t="shared" si="16"/>
        <v>160.94706156532652</v>
      </c>
      <c r="I102" s="1">
        <f t="shared" si="16"/>
        <v>153.86795928596592</v>
      </c>
      <c r="J102" s="1">
        <f t="shared" si="16"/>
        <v>149.41784955621421</v>
      </c>
      <c r="K102" s="1">
        <f t="shared" si="16"/>
        <v>147.9</v>
      </c>
      <c r="L102" s="1">
        <f t="shared" si="16"/>
        <v>149.41784955621424</v>
      </c>
      <c r="M102" s="1">
        <f t="shared" si="16"/>
        <v>153.86795928596592</v>
      </c>
      <c r="N102" s="1">
        <f t="shared" si="16"/>
        <v>160.94706156532652</v>
      </c>
      <c r="O102" s="1">
        <f t="shared" si="16"/>
        <v>170.17272727272729</v>
      </c>
      <c r="P102" s="1">
        <f t="shared" si="16"/>
        <v>180.91624253634225</v>
      </c>
      <c r="Q102" s="1">
        <f t="shared" si="16"/>
        <v>192.44545454545454</v>
      </c>
      <c r="R102" s="1">
        <f t="shared" si="16"/>
        <v>203.97466655456682</v>
      </c>
      <c r="S102" s="1">
        <f t="shared" si="16"/>
        <v>214.71818181818182</v>
      </c>
      <c r="T102" s="1">
        <f t="shared" si="15"/>
        <v>223.94384752558256</v>
      </c>
      <c r="U102" s="1">
        <f t="shared" si="15"/>
        <v>231.02294980494318</v>
      </c>
      <c r="V102" s="1">
        <f t="shared" si="15"/>
        <v>235.47305953469487</v>
      </c>
      <c r="W102" s="1">
        <f t="shared" si="15"/>
        <v>236.9909090909091</v>
      </c>
      <c r="X102" s="1">
        <f t="shared" si="15"/>
        <v>235.47305953469487</v>
      </c>
      <c r="Z102" s="1">
        <f t="shared" si="11"/>
        <v>147.9</v>
      </c>
      <c r="AA102" s="1">
        <f t="shared" si="12"/>
        <v>107.1</v>
      </c>
    </row>
    <row r="103" spans="1:27" x14ac:dyDescent="0.25">
      <c r="A103" t="s">
        <v>3</v>
      </c>
      <c r="B103">
        <v>18</v>
      </c>
      <c r="C103" s="2">
        <f>Sheet1!M19</f>
        <v>101</v>
      </c>
      <c r="D103" s="1">
        <f t="shared" si="16"/>
        <v>202.84123797970659</v>
      </c>
      <c r="E103" s="1">
        <f t="shared" si="16"/>
        <v>190.95909090909089</v>
      </c>
      <c r="F103" s="1">
        <f t="shared" si="16"/>
        <v>179.07694383847519</v>
      </c>
      <c r="G103" s="1">
        <f t="shared" si="16"/>
        <v>168.00454545454545</v>
      </c>
      <c r="H103" s="1">
        <f t="shared" si="16"/>
        <v>158.49646140916303</v>
      </c>
      <c r="I103" s="1">
        <f t="shared" si="16"/>
        <v>151.20065191716895</v>
      </c>
      <c r="J103" s="1">
        <f t="shared" si="16"/>
        <v>146.61431433854733</v>
      </c>
      <c r="K103" s="1">
        <f t="shared" si="16"/>
        <v>145.05000000000001</v>
      </c>
      <c r="L103" s="1">
        <f t="shared" si="16"/>
        <v>146.61431433854733</v>
      </c>
      <c r="M103" s="1">
        <f t="shared" si="16"/>
        <v>151.20065191716895</v>
      </c>
      <c r="N103" s="1">
        <f t="shared" si="16"/>
        <v>158.49646140916303</v>
      </c>
      <c r="O103" s="1">
        <f t="shared" si="16"/>
        <v>168.00454545454545</v>
      </c>
      <c r="P103" s="1">
        <f t="shared" si="16"/>
        <v>179.07694383847519</v>
      </c>
      <c r="Q103" s="1">
        <f t="shared" si="16"/>
        <v>190.95909090909089</v>
      </c>
      <c r="R103" s="1">
        <f t="shared" si="16"/>
        <v>202.84123797970665</v>
      </c>
      <c r="S103" s="1">
        <f t="shared" si="16"/>
        <v>213.91363636363636</v>
      </c>
      <c r="T103" s="1">
        <f t="shared" si="15"/>
        <v>223.42172040901877</v>
      </c>
      <c r="U103" s="1">
        <f t="shared" si="15"/>
        <v>230.71752990101285</v>
      </c>
      <c r="V103" s="1">
        <f t="shared" si="15"/>
        <v>235.3038674796345</v>
      </c>
      <c r="W103" s="1">
        <f t="shared" si="15"/>
        <v>236.86818181818182</v>
      </c>
      <c r="X103" s="1">
        <f t="shared" si="15"/>
        <v>235.3038674796345</v>
      </c>
      <c r="Z103" s="1">
        <f t="shared" si="11"/>
        <v>145.05000000000001</v>
      </c>
      <c r="AA103" s="1">
        <f t="shared" si="12"/>
        <v>109.94999999999999</v>
      </c>
    </row>
    <row r="104" spans="1:27" x14ac:dyDescent="0.25">
      <c r="A104" t="s">
        <v>3</v>
      </c>
      <c r="B104">
        <v>19</v>
      </c>
      <c r="C104" s="2">
        <f>Sheet1!M20</f>
        <v>104</v>
      </c>
      <c r="D104" s="1">
        <f t="shared" si="16"/>
        <v>201.70780940484642</v>
      </c>
      <c r="E104" s="1">
        <f t="shared" si="16"/>
        <v>189.47272727272724</v>
      </c>
      <c r="F104" s="1">
        <f t="shared" si="16"/>
        <v>177.23764514060809</v>
      </c>
      <c r="G104" s="1">
        <f t="shared" si="16"/>
        <v>165.83636363636361</v>
      </c>
      <c r="H104" s="1">
        <f t="shared" si="16"/>
        <v>156.04586125299957</v>
      </c>
      <c r="I104" s="1">
        <f t="shared" si="16"/>
        <v>148.53334454837199</v>
      </c>
      <c r="J104" s="1">
        <f t="shared" si="16"/>
        <v>143.8107791208804</v>
      </c>
      <c r="K104" s="1">
        <f t="shared" si="16"/>
        <v>142.19999999999999</v>
      </c>
      <c r="L104" s="1">
        <f t="shared" si="16"/>
        <v>143.8107791208804</v>
      </c>
      <c r="M104" s="1">
        <f t="shared" si="16"/>
        <v>148.53334454837199</v>
      </c>
      <c r="N104" s="1">
        <f t="shared" si="16"/>
        <v>156.04586125299957</v>
      </c>
      <c r="O104" s="1">
        <f t="shared" si="16"/>
        <v>165.83636363636364</v>
      </c>
      <c r="P104" s="1">
        <f t="shared" si="16"/>
        <v>177.23764514060809</v>
      </c>
      <c r="Q104" s="1">
        <f t="shared" si="16"/>
        <v>189.47272727272727</v>
      </c>
      <c r="R104" s="1">
        <f t="shared" si="16"/>
        <v>201.70780940484644</v>
      </c>
      <c r="S104" s="1">
        <f t="shared" si="16"/>
        <v>213.10909090909092</v>
      </c>
      <c r="T104" s="1">
        <f t="shared" si="15"/>
        <v>222.89959329245497</v>
      </c>
      <c r="U104" s="1">
        <f t="shared" si="15"/>
        <v>230.41210999708255</v>
      </c>
      <c r="V104" s="1">
        <f t="shared" si="15"/>
        <v>235.13467542457414</v>
      </c>
      <c r="W104" s="1">
        <f t="shared" si="15"/>
        <v>236.74545454545455</v>
      </c>
      <c r="X104" s="1">
        <f t="shared" si="15"/>
        <v>235.13467542457414</v>
      </c>
      <c r="Z104" s="1">
        <f t="shared" si="11"/>
        <v>142.19999999999999</v>
      </c>
      <c r="AA104" s="1">
        <f t="shared" si="12"/>
        <v>112.80000000000001</v>
      </c>
    </row>
    <row r="105" spans="1:27" x14ac:dyDescent="0.25">
      <c r="A105" t="s">
        <v>3</v>
      </c>
      <c r="B105">
        <v>20</v>
      </c>
      <c r="C105" s="2">
        <f>Sheet1!M21</f>
        <v>107</v>
      </c>
      <c r="D105" s="1">
        <f t="shared" si="16"/>
        <v>200.57438082998621</v>
      </c>
      <c r="E105" s="1">
        <f t="shared" si="16"/>
        <v>187.98636363636362</v>
      </c>
      <c r="F105" s="1">
        <f t="shared" si="16"/>
        <v>175.39834644274103</v>
      </c>
      <c r="G105" s="1">
        <f t="shared" si="16"/>
        <v>163.66818181818181</v>
      </c>
      <c r="H105" s="1">
        <f t="shared" si="16"/>
        <v>153.59526109683611</v>
      </c>
      <c r="I105" s="1">
        <f t="shared" si="16"/>
        <v>145.86603717957502</v>
      </c>
      <c r="J105" s="1">
        <f t="shared" si="16"/>
        <v>141.00724390321349</v>
      </c>
      <c r="K105" s="1">
        <f t="shared" si="16"/>
        <v>139.35000000000002</v>
      </c>
      <c r="L105" s="1">
        <f t="shared" si="16"/>
        <v>141.00724390321352</v>
      </c>
      <c r="M105" s="1">
        <f t="shared" si="16"/>
        <v>145.86603717957502</v>
      </c>
      <c r="N105" s="1">
        <f t="shared" si="16"/>
        <v>153.59526109683611</v>
      </c>
      <c r="O105" s="1">
        <f t="shared" si="16"/>
        <v>163.66818181818184</v>
      </c>
      <c r="P105" s="1">
        <f t="shared" si="16"/>
        <v>175.39834644274103</v>
      </c>
      <c r="Q105" s="1">
        <f t="shared" si="16"/>
        <v>187.98636363636365</v>
      </c>
      <c r="R105" s="1">
        <f t="shared" si="16"/>
        <v>200.57438082998624</v>
      </c>
      <c r="S105" s="1">
        <f t="shared" si="16"/>
        <v>212.30454545454546</v>
      </c>
      <c r="T105" s="1">
        <f t="shared" si="15"/>
        <v>222.37746617589119</v>
      </c>
      <c r="U105" s="1">
        <f t="shared" si="15"/>
        <v>230.10669009315225</v>
      </c>
      <c r="V105" s="1">
        <f t="shared" si="15"/>
        <v>234.96548336951378</v>
      </c>
      <c r="W105" s="1">
        <f t="shared" si="15"/>
        <v>236.62272727272727</v>
      </c>
      <c r="X105" s="1">
        <f t="shared" si="15"/>
        <v>234.96548336951378</v>
      </c>
      <c r="Z105" s="1">
        <f t="shared" si="11"/>
        <v>139.35000000000002</v>
      </c>
      <c r="AA105" s="1">
        <f t="shared" si="12"/>
        <v>115.64999999999998</v>
      </c>
    </row>
    <row r="106" spans="1:27" x14ac:dyDescent="0.25">
      <c r="A106" t="s">
        <v>3</v>
      </c>
      <c r="B106">
        <v>21</v>
      </c>
      <c r="C106" s="2">
        <f>Sheet1!M22</f>
        <v>110</v>
      </c>
      <c r="D106" s="1">
        <f t="shared" si="16"/>
        <v>199.44095225512601</v>
      </c>
      <c r="E106" s="1">
        <f t="shared" si="16"/>
        <v>186.5</v>
      </c>
      <c r="F106" s="1">
        <f t="shared" si="16"/>
        <v>173.55904774487396</v>
      </c>
      <c r="G106" s="1">
        <f t="shared" si="16"/>
        <v>161.5</v>
      </c>
      <c r="H106" s="1">
        <f t="shared" si="16"/>
        <v>151.14466094067262</v>
      </c>
      <c r="I106" s="1">
        <f t="shared" si="16"/>
        <v>143.19872981077808</v>
      </c>
      <c r="J106" s="1">
        <f t="shared" si="16"/>
        <v>138.20370868554659</v>
      </c>
      <c r="K106" s="1">
        <f t="shared" si="16"/>
        <v>136.5</v>
      </c>
      <c r="L106" s="1">
        <f t="shared" si="16"/>
        <v>138.20370868554659</v>
      </c>
      <c r="M106" s="1">
        <f t="shared" si="16"/>
        <v>143.19872981077805</v>
      </c>
      <c r="N106" s="1">
        <f t="shared" si="16"/>
        <v>151.14466094067262</v>
      </c>
      <c r="O106" s="1">
        <f t="shared" si="16"/>
        <v>161.5</v>
      </c>
      <c r="P106" s="1">
        <f t="shared" si="16"/>
        <v>173.55904774487396</v>
      </c>
      <c r="Q106" s="1">
        <f t="shared" si="16"/>
        <v>186.5</v>
      </c>
      <c r="R106" s="1">
        <f t="shared" si="16"/>
        <v>199.44095225512604</v>
      </c>
      <c r="S106" s="1">
        <f t="shared" si="16"/>
        <v>211.5</v>
      </c>
      <c r="T106" s="1">
        <f t="shared" si="15"/>
        <v>221.85533905932738</v>
      </c>
      <c r="U106" s="1">
        <f t="shared" si="15"/>
        <v>229.80127018922192</v>
      </c>
      <c r="V106" s="1">
        <f t="shared" si="15"/>
        <v>234.79629131445341</v>
      </c>
      <c r="W106" s="1">
        <f t="shared" si="15"/>
        <v>236.5</v>
      </c>
      <c r="X106" s="1">
        <f t="shared" si="15"/>
        <v>234.79629131445341</v>
      </c>
      <c r="Z106" s="1">
        <f t="shared" si="11"/>
        <v>136.5</v>
      </c>
      <c r="AA106" s="1">
        <f t="shared" si="12"/>
        <v>118.5</v>
      </c>
    </row>
    <row r="107" spans="1:27" x14ac:dyDescent="0.25">
      <c r="A107" t="s">
        <v>3</v>
      </c>
      <c r="B107">
        <v>22</v>
      </c>
      <c r="C107" s="2">
        <f>Sheet1!M23</f>
        <v>113</v>
      </c>
      <c r="D107" s="1">
        <f t="shared" si="16"/>
        <v>198.3075236802658</v>
      </c>
      <c r="E107" s="1">
        <f t="shared" si="16"/>
        <v>185.01363636363635</v>
      </c>
      <c r="F107" s="1">
        <f t="shared" si="16"/>
        <v>171.71974904700687</v>
      </c>
      <c r="G107" s="1">
        <f t="shared" si="16"/>
        <v>159.33181818181816</v>
      </c>
      <c r="H107" s="1">
        <f t="shared" si="16"/>
        <v>148.69406078450913</v>
      </c>
      <c r="I107" s="1">
        <f t="shared" si="16"/>
        <v>140.53142244198111</v>
      </c>
      <c r="J107" s="1">
        <f t="shared" si="16"/>
        <v>135.40017346787965</v>
      </c>
      <c r="K107" s="1">
        <f t="shared" si="16"/>
        <v>133.65</v>
      </c>
      <c r="L107" s="1">
        <f t="shared" si="16"/>
        <v>135.40017346787968</v>
      </c>
      <c r="M107" s="1">
        <f t="shared" si="16"/>
        <v>140.53142244198111</v>
      </c>
      <c r="N107" s="1">
        <f t="shared" si="16"/>
        <v>148.69406078450913</v>
      </c>
      <c r="O107" s="1">
        <f t="shared" si="16"/>
        <v>159.33181818181819</v>
      </c>
      <c r="P107" s="1">
        <f t="shared" si="16"/>
        <v>171.71974904700687</v>
      </c>
      <c r="Q107" s="1">
        <f t="shared" si="16"/>
        <v>185.01363636363635</v>
      </c>
      <c r="R107" s="1">
        <f t="shared" si="16"/>
        <v>198.30752368026583</v>
      </c>
      <c r="S107" s="1">
        <f t="shared" si="16"/>
        <v>210.69545454545454</v>
      </c>
      <c r="T107" s="1">
        <f t="shared" si="15"/>
        <v>221.33321194276357</v>
      </c>
      <c r="U107" s="1">
        <f t="shared" si="15"/>
        <v>229.49585028529162</v>
      </c>
      <c r="V107" s="1">
        <f t="shared" si="15"/>
        <v>234.62709925939305</v>
      </c>
      <c r="W107" s="1">
        <f t="shared" si="15"/>
        <v>236.37727272727273</v>
      </c>
      <c r="X107" s="1">
        <f t="shared" si="15"/>
        <v>234.62709925939305</v>
      </c>
      <c r="Z107" s="1">
        <f t="shared" si="11"/>
        <v>133.65</v>
      </c>
      <c r="AA107" s="1">
        <f t="shared" si="12"/>
        <v>121.35</v>
      </c>
    </row>
    <row r="108" spans="1:27" x14ac:dyDescent="0.25">
      <c r="A108" t="s">
        <v>3</v>
      </c>
      <c r="B108">
        <v>23</v>
      </c>
      <c r="C108" s="2">
        <f>Sheet1!M24</f>
        <v>116</v>
      </c>
      <c r="D108" s="1">
        <f t="shared" si="16"/>
        <v>197.17409510540563</v>
      </c>
      <c r="E108" s="1">
        <f t="shared" si="16"/>
        <v>183.5272727272727</v>
      </c>
      <c r="F108" s="1">
        <f t="shared" si="16"/>
        <v>169.88045034913981</v>
      </c>
      <c r="G108" s="1">
        <f t="shared" si="16"/>
        <v>157.16363636363633</v>
      </c>
      <c r="H108" s="1">
        <f t="shared" si="16"/>
        <v>146.24346062834567</v>
      </c>
      <c r="I108" s="1">
        <f t="shared" si="16"/>
        <v>137.86411507318417</v>
      </c>
      <c r="J108" s="1">
        <f t="shared" si="16"/>
        <v>132.59663825021278</v>
      </c>
      <c r="K108" s="1">
        <f t="shared" si="16"/>
        <v>130.80000000000001</v>
      </c>
      <c r="L108" s="1">
        <f t="shared" si="16"/>
        <v>132.59663825021278</v>
      </c>
      <c r="M108" s="1">
        <f t="shared" si="16"/>
        <v>137.86411507318414</v>
      </c>
      <c r="N108" s="1">
        <f t="shared" si="16"/>
        <v>146.24346062834567</v>
      </c>
      <c r="O108" s="1">
        <f t="shared" si="16"/>
        <v>157.16363636363639</v>
      </c>
      <c r="P108" s="1">
        <f t="shared" si="16"/>
        <v>169.88045034913981</v>
      </c>
      <c r="Q108" s="1">
        <f t="shared" si="16"/>
        <v>183.52727272727273</v>
      </c>
      <c r="R108" s="1">
        <f t="shared" si="16"/>
        <v>197.17409510540563</v>
      </c>
      <c r="S108" s="1">
        <f t="shared" si="16"/>
        <v>209.89090909090908</v>
      </c>
      <c r="T108" s="1">
        <f t="shared" si="15"/>
        <v>220.81108482619979</v>
      </c>
      <c r="U108" s="1">
        <f t="shared" si="15"/>
        <v>229.1904303813613</v>
      </c>
      <c r="V108" s="1">
        <f t="shared" si="15"/>
        <v>234.45790720433268</v>
      </c>
      <c r="W108" s="1">
        <f t="shared" si="15"/>
        <v>236.25454545454545</v>
      </c>
      <c r="X108" s="1">
        <f t="shared" si="15"/>
        <v>234.45790720433268</v>
      </c>
      <c r="Z108" s="1">
        <f t="shared" si="11"/>
        <v>130.80000000000001</v>
      </c>
      <c r="AA108" s="1">
        <f t="shared" si="12"/>
        <v>124.19999999999999</v>
      </c>
    </row>
    <row r="109" spans="1:27" x14ac:dyDescent="0.25">
      <c r="A109" t="s">
        <v>3</v>
      </c>
      <c r="B109">
        <v>24</v>
      </c>
      <c r="C109" s="2">
        <f>Sheet1!M25</f>
        <v>119</v>
      </c>
      <c r="D109" s="1">
        <f t="shared" si="16"/>
        <v>196.04066653054542</v>
      </c>
      <c r="E109" s="1">
        <f t="shared" si="16"/>
        <v>182.04090909090908</v>
      </c>
      <c r="F109" s="1">
        <f t="shared" si="16"/>
        <v>168.04115165127274</v>
      </c>
      <c r="G109" s="1">
        <f t="shared" si="16"/>
        <v>154.99545454545452</v>
      </c>
      <c r="H109" s="1">
        <f t="shared" si="16"/>
        <v>143.79286047218221</v>
      </c>
      <c r="I109" s="1">
        <f t="shared" si="16"/>
        <v>135.1968077043872</v>
      </c>
      <c r="J109" s="1">
        <f t="shared" si="16"/>
        <v>129.79310303254584</v>
      </c>
      <c r="K109" s="1">
        <f t="shared" si="16"/>
        <v>127.95</v>
      </c>
      <c r="L109" s="1">
        <f t="shared" si="16"/>
        <v>129.79310303254584</v>
      </c>
      <c r="M109" s="1">
        <f t="shared" si="16"/>
        <v>135.19680770438717</v>
      </c>
      <c r="N109" s="1">
        <f t="shared" si="16"/>
        <v>143.79286047218221</v>
      </c>
      <c r="O109" s="1">
        <f t="shared" si="16"/>
        <v>154.99545454545455</v>
      </c>
      <c r="P109" s="1">
        <f t="shared" si="16"/>
        <v>168.04115165127274</v>
      </c>
      <c r="Q109" s="1">
        <f t="shared" si="16"/>
        <v>182.04090909090908</v>
      </c>
      <c r="R109" s="1">
        <f t="shared" si="16"/>
        <v>196.04066653054542</v>
      </c>
      <c r="S109" s="1">
        <f t="shared" si="16"/>
        <v>209.08636363636364</v>
      </c>
      <c r="T109" s="1">
        <f t="shared" si="15"/>
        <v>220.28895770963598</v>
      </c>
      <c r="U109" s="1">
        <f t="shared" si="15"/>
        <v>228.885010477431</v>
      </c>
      <c r="V109" s="1">
        <f t="shared" si="15"/>
        <v>234.28871514927232</v>
      </c>
      <c r="W109" s="1">
        <f t="shared" si="15"/>
        <v>236.13181818181818</v>
      </c>
      <c r="X109" s="1">
        <f t="shared" si="15"/>
        <v>234.28871514927232</v>
      </c>
      <c r="Z109" s="1">
        <f t="shared" si="11"/>
        <v>127.95</v>
      </c>
      <c r="AA109" s="1">
        <f t="shared" si="12"/>
        <v>127.05</v>
      </c>
    </row>
    <row r="110" spans="1:27" x14ac:dyDescent="0.25">
      <c r="A110" t="s">
        <v>3</v>
      </c>
      <c r="B110">
        <v>25</v>
      </c>
      <c r="C110" s="2">
        <f>Sheet1!M26</f>
        <v>122</v>
      </c>
      <c r="D110" s="1">
        <f t="shared" si="16"/>
        <v>194.90723795568522</v>
      </c>
      <c r="E110" s="1">
        <f t="shared" si="16"/>
        <v>180.55454545454543</v>
      </c>
      <c r="F110" s="1">
        <f t="shared" si="16"/>
        <v>166.20185295340565</v>
      </c>
      <c r="G110" s="1">
        <f t="shared" si="16"/>
        <v>152.82727272727271</v>
      </c>
      <c r="H110" s="1">
        <f t="shared" si="16"/>
        <v>141.34226031601872</v>
      </c>
      <c r="I110" s="1">
        <f t="shared" si="16"/>
        <v>132.52950033559023</v>
      </c>
      <c r="J110" s="1">
        <f t="shared" si="16"/>
        <v>126.98956781487894</v>
      </c>
      <c r="K110" s="1">
        <f t="shared" si="16"/>
        <v>125.10000000000001</v>
      </c>
      <c r="L110" s="1">
        <f t="shared" si="16"/>
        <v>126.98956781487895</v>
      </c>
      <c r="M110" s="1">
        <f t="shared" si="16"/>
        <v>132.52950033559023</v>
      </c>
      <c r="N110" s="1">
        <f t="shared" si="16"/>
        <v>141.34226031601872</v>
      </c>
      <c r="O110" s="1">
        <f t="shared" si="16"/>
        <v>152.82727272727274</v>
      </c>
      <c r="P110" s="1">
        <f t="shared" si="16"/>
        <v>166.20185295340565</v>
      </c>
      <c r="Q110" s="1">
        <f t="shared" si="16"/>
        <v>180.55454545454546</v>
      </c>
      <c r="R110" s="1">
        <f t="shared" si="16"/>
        <v>194.90723795568525</v>
      </c>
      <c r="S110" s="1">
        <f t="shared" ref="S110:X113" si="17">241-$C110*(1-((COS(SQRT(POWER((S$1-2500)*-1,2))/100/12*PI())/2+0.5)/1.1+0.05))</f>
        <v>208.28181818181818</v>
      </c>
      <c r="T110" s="1">
        <f t="shared" si="17"/>
        <v>219.76683059307217</v>
      </c>
      <c r="U110" s="1">
        <f t="shared" si="17"/>
        <v>228.5795905735007</v>
      </c>
      <c r="V110" s="1">
        <f t="shared" si="17"/>
        <v>234.11952309421196</v>
      </c>
      <c r="W110" s="1">
        <f t="shared" si="17"/>
        <v>236.0090909090909</v>
      </c>
      <c r="X110" s="1">
        <f t="shared" si="17"/>
        <v>234.11952309421196</v>
      </c>
      <c r="Z110" s="1">
        <f t="shared" si="11"/>
        <v>125.10000000000001</v>
      </c>
      <c r="AA110" s="1">
        <f t="shared" si="12"/>
        <v>129.89999999999998</v>
      </c>
    </row>
    <row r="111" spans="1:27" x14ac:dyDescent="0.25">
      <c r="A111" t="s">
        <v>3</v>
      </c>
      <c r="B111">
        <v>26</v>
      </c>
      <c r="C111" s="2">
        <f>Sheet1!M27</f>
        <v>125</v>
      </c>
      <c r="D111" s="1">
        <f t="shared" ref="D111:S113" si="18">241-$C111*(1-((COS(SQRT(POWER((D$1-2500)*-1,2))/100/12*PI())/2+0.5)/1.1+0.05))</f>
        <v>193.77380938082501</v>
      </c>
      <c r="E111" s="1">
        <f t="shared" si="18"/>
        <v>179.06818181818181</v>
      </c>
      <c r="F111" s="1">
        <f t="shared" si="18"/>
        <v>164.36255425553861</v>
      </c>
      <c r="G111" s="1">
        <f t="shared" si="18"/>
        <v>150.65909090909088</v>
      </c>
      <c r="H111" s="1">
        <f t="shared" si="18"/>
        <v>138.89166015985523</v>
      </c>
      <c r="I111" s="1">
        <f t="shared" si="18"/>
        <v>129.86219296679326</v>
      </c>
      <c r="J111" s="1">
        <f t="shared" si="18"/>
        <v>124.18603259721202</v>
      </c>
      <c r="K111" s="1">
        <f t="shared" si="18"/>
        <v>122.25</v>
      </c>
      <c r="L111" s="1">
        <f t="shared" si="18"/>
        <v>124.18603259721203</v>
      </c>
      <c r="M111" s="1">
        <f t="shared" si="18"/>
        <v>129.86219296679326</v>
      </c>
      <c r="N111" s="1">
        <f t="shared" si="18"/>
        <v>138.89166015985523</v>
      </c>
      <c r="O111" s="1">
        <f t="shared" si="18"/>
        <v>150.65909090909093</v>
      </c>
      <c r="P111" s="1">
        <f t="shared" si="18"/>
        <v>164.36255425553861</v>
      </c>
      <c r="Q111" s="1">
        <f t="shared" si="18"/>
        <v>179.06818181818181</v>
      </c>
      <c r="R111" s="1">
        <f t="shared" si="18"/>
        <v>193.77380938082504</v>
      </c>
      <c r="S111" s="1">
        <f t="shared" si="18"/>
        <v>207.47727272727272</v>
      </c>
      <c r="T111" s="1">
        <f t="shared" si="17"/>
        <v>219.24470347650839</v>
      </c>
      <c r="U111" s="1">
        <f t="shared" si="17"/>
        <v>228.27417066957037</v>
      </c>
      <c r="V111" s="1">
        <f t="shared" si="17"/>
        <v>233.95033103915159</v>
      </c>
      <c r="W111" s="1">
        <f t="shared" si="17"/>
        <v>235.88636363636363</v>
      </c>
      <c r="X111" s="1">
        <f t="shared" si="17"/>
        <v>233.95033103915159</v>
      </c>
      <c r="Z111" s="1">
        <f t="shared" si="11"/>
        <v>122.25</v>
      </c>
      <c r="AA111" s="1">
        <f t="shared" si="12"/>
        <v>132.75</v>
      </c>
    </row>
    <row r="112" spans="1:27" x14ac:dyDescent="0.25">
      <c r="A112" t="s">
        <v>3</v>
      </c>
      <c r="B112">
        <v>27</v>
      </c>
      <c r="C112" s="2">
        <f>Sheet1!M28</f>
        <v>128</v>
      </c>
      <c r="D112" s="1">
        <f t="shared" si="18"/>
        <v>192.64038080596481</v>
      </c>
      <c r="E112" s="1">
        <f t="shared" si="18"/>
        <v>177.58181818181816</v>
      </c>
      <c r="F112" s="1">
        <f t="shared" si="18"/>
        <v>162.52325555767152</v>
      </c>
      <c r="G112" s="1">
        <f t="shared" si="18"/>
        <v>148.49090909090907</v>
      </c>
      <c r="H112" s="1">
        <f t="shared" si="18"/>
        <v>136.44106000369177</v>
      </c>
      <c r="I112" s="1">
        <f t="shared" si="18"/>
        <v>127.1948855979963</v>
      </c>
      <c r="J112" s="1">
        <f t="shared" si="18"/>
        <v>121.38249737954511</v>
      </c>
      <c r="K112" s="1">
        <f t="shared" si="18"/>
        <v>119.4</v>
      </c>
      <c r="L112" s="1">
        <f t="shared" si="18"/>
        <v>121.38249737954513</v>
      </c>
      <c r="M112" s="1">
        <f t="shared" si="18"/>
        <v>127.19488559799629</v>
      </c>
      <c r="N112" s="1">
        <f t="shared" si="18"/>
        <v>136.44106000369177</v>
      </c>
      <c r="O112" s="1">
        <f t="shared" si="18"/>
        <v>148.4909090909091</v>
      </c>
      <c r="P112" s="1">
        <f t="shared" si="18"/>
        <v>162.52325555767152</v>
      </c>
      <c r="Q112" s="1">
        <f t="shared" si="18"/>
        <v>177.58181818181816</v>
      </c>
      <c r="R112" s="1">
        <f t="shared" si="18"/>
        <v>192.64038080596484</v>
      </c>
      <c r="S112" s="1">
        <f t="shared" si="18"/>
        <v>206.67272727272729</v>
      </c>
      <c r="T112" s="1">
        <f t="shared" si="17"/>
        <v>218.72257635994458</v>
      </c>
      <c r="U112" s="1">
        <f t="shared" si="17"/>
        <v>227.96875076564007</v>
      </c>
      <c r="V112" s="1">
        <f t="shared" si="17"/>
        <v>233.78113898409123</v>
      </c>
      <c r="W112" s="1">
        <f t="shared" si="17"/>
        <v>235.76363636363635</v>
      </c>
      <c r="X112" s="1">
        <f t="shared" si="17"/>
        <v>233.78113898409123</v>
      </c>
      <c r="Z112" s="1">
        <f t="shared" si="11"/>
        <v>119.4</v>
      </c>
      <c r="AA112" s="1">
        <f t="shared" si="12"/>
        <v>135.6</v>
      </c>
    </row>
    <row r="113" spans="1:27" x14ac:dyDescent="0.25">
      <c r="A113" t="s">
        <v>3</v>
      </c>
      <c r="B113">
        <v>28</v>
      </c>
      <c r="C113" s="2">
        <f>Sheet1!M29</f>
        <v>131</v>
      </c>
      <c r="D113" s="1">
        <f t="shared" si="18"/>
        <v>191.50695223110461</v>
      </c>
      <c r="E113" s="1">
        <f t="shared" si="18"/>
        <v>176.09545454545452</v>
      </c>
      <c r="F113" s="1">
        <f t="shared" si="18"/>
        <v>160.68395685980443</v>
      </c>
      <c r="G113" s="1">
        <f t="shared" si="18"/>
        <v>146.32272727272726</v>
      </c>
      <c r="H113" s="1">
        <f t="shared" si="18"/>
        <v>133.99045984752831</v>
      </c>
      <c r="I113" s="1">
        <f t="shared" si="18"/>
        <v>124.52757822919935</v>
      </c>
      <c r="J113" s="1">
        <f t="shared" si="18"/>
        <v>118.57896216187821</v>
      </c>
      <c r="K113" s="1">
        <f t="shared" si="18"/>
        <v>116.55000000000001</v>
      </c>
      <c r="L113" s="1">
        <f t="shared" si="18"/>
        <v>118.57896216187822</v>
      </c>
      <c r="M113" s="1">
        <f t="shared" si="18"/>
        <v>124.52757822919932</v>
      </c>
      <c r="N113" s="1">
        <f t="shared" si="18"/>
        <v>133.99045984752831</v>
      </c>
      <c r="O113" s="1">
        <f t="shared" si="18"/>
        <v>146.32272727272726</v>
      </c>
      <c r="P113" s="1">
        <f t="shared" si="18"/>
        <v>160.68395685980443</v>
      </c>
      <c r="Q113" s="1">
        <f t="shared" si="18"/>
        <v>176.09545454545454</v>
      </c>
      <c r="R113" s="1">
        <f t="shared" si="18"/>
        <v>191.50695223110463</v>
      </c>
      <c r="S113" s="1">
        <f t="shared" si="18"/>
        <v>205.86818181818182</v>
      </c>
      <c r="T113" s="1">
        <f t="shared" si="17"/>
        <v>218.20044924338077</v>
      </c>
      <c r="U113" s="1">
        <f t="shared" si="17"/>
        <v>227.66333086170977</v>
      </c>
      <c r="V113" s="1">
        <f t="shared" si="17"/>
        <v>233.61194692903089</v>
      </c>
      <c r="W113" s="1">
        <f t="shared" si="17"/>
        <v>235.6409090909091</v>
      </c>
      <c r="X113" s="1">
        <f t="shared" si="17"/>
        <v>233.61194692903089</v>
      </c>
      <c r="Z113" s="1">
        <f t="shared" si="11"/>
        <v>116.55000000000001</v>
      </c>
      <c r="AA113" s="1">
        <f t="shared" si="12"/>
        <v>138.44999999999999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2C9C-0B91-4D50-9BB9-B9CEB66672FE}">
  <dimension ref="A1:AA113"/>
  <sheetViews>
    <sheetView topLeftCell="A61" workbookViewId="0">
      <selection activeCell="D100" sqref="D100"/>
    </sheetView>
  </sheetViews>
  <sheetFormatPr defaultRowHeight="15" x14ac:dyDescent="0.25"/>
  <cols>
    <col min="2" max="32" width="6.140625" customWidth="1"/>
  </cols>
  <sheetData>
    <row r="1" spans="1:27" x14ac:dyDescent="0.25">
      <c r="C1" t="s">
        <v>4</v>
      </c>
      <c r="D1">
        <v>600</v>
      </c>
      <c r="E1">
        <f>D1+100</f>
        <v>700</v>
      </c>
      <c r="F1">
        <f>E1+100</f>
        <v>800</v>
      </c>
      <c r="G1">
        <f>F1+100</f>
        <v>900</v>
      </c>
      <c r="H1">
        <f>G1+100</f>
        <v>1000</v>
      </c>
      <c r="I1">
        <f>H1+100</f>
        <v>1100</v>
      </c>
      <c r="J1">
        <f>I1+100</f>
        <v>1200</v>
      </c>
      <c r="K1">
        <f>J1+100</f>
        <v>1300</v>
      </c>
      <c r="L1">
        <f>K1+100</f>
        <v>1400</v>
      </c>
      <c r="M1">
        <f>L1+100</f>
        <v>1500</v>
      </c>
      <c r="N1">
        <f>M1+100</f>
        <v>1600</v>
      </c>
      <c r="O1">
        <f>N1+100</f>
        <v>1700</v>
      </c>
      <c r="P1">
        <f>O1+100</f>
        <v>1800</v>
      </c>
      <c r="Q1">
        <f>P1+100</f>
        <v>1900</v>
      </c>
      <c r="R1">
        <f>Q1+100</f>
        <v>2000</v>
      </c>
      <c r="S1">
        <f>R1+100</f>
        <v>2100</v>
      </c>
      <c r="T1">
        <f>S1+100</f>
        <v>2200</v>
      </c>
      <c r="U1">
        <f>T1+100</f>
        <v>2300</v>
      </c>
      <c r="V1">
        <f>U1+100</f>
        <v>2400</v>
      </c>
      <c r="W1">
        <f>V1+100</f>
        <v>2500</v>
      </c>
      <c r="X1">
        <f>W1+100</f>
        <v>2600</v>
      </c>
    </row>
    <row r="2" spans="1:27" x14ac:dyDescent="0.25">
      <c r="A2" t="s">
        <v>1</v>
      </c>
      <c r="B2">
        <v>1</v>
      </c>
      <c r="C2" s="2">
        <f>Sheet1!K2</f>
        <v>212</v>
      </c>
      <c r="D2" s="1">
        <f>(241-$C2*(1-((COS(SQRT(POWER((D$1-2500)*-1,2))/100/12*PI())/2+0.5)/1.1+0.05)))/5</f>
        <v>32.180876141975844</v>
      </c>
      <c r="E2" s="1">
        <f t="shared" ref="E2:X15" si="0">(241-$C2*(1-((COS(SQRT(POWER((E$1-2500)*-1,2))/100/12*PI())/2+0.5)/1.1+0.05)))/5</f>
        <v>27.192727272727268</v>
      </c>
      <c r="F2" s="1">
        <f t="shared" si="0"/>
        <v>22.204578403478688</v>
      </c>
      <c r="G2" s="1">
        <f t="shared" si="0"/>
        <v>17.556363636363631</v>
      </c>
      <c r="H2" s="1">
        <f t="shared" si="0"/>
        <v>13.564851126222901</v>
      </c>
      <c r="I2" s="1">
        <f t="shared" si="0"/>
        <v>10.502055854336277</v>
      </c>
      <c r="J2" s="1">
        <f t="shared" si="0"/>
        <v>8.5767022569743183</v>
      </c>
      <c r="K2" s="1">
        <f t="shared" si="0"/>
        <v>7.9200000000000044</v>
      </c>
      <c r="L2" s="1">
        <f t="shared" si="0"/>
        <v>8.5767022569743236</v>
      </c>
      <c r="M2" s="1">
        <f t="shared" si="0"/>
        <v>10.502055854336271</v>
      </c>
      <c r="N2" s="1">
        <f t="shared" si="0"/>
        <v>13.564851126222901</v>
      </c>
      <c r="O2" s="1">
        <f t="shared" si="0"/>
        <v>17.556363636363642</v>
      </c>
      <c r="P2" s="1">
        <f t="shared" si="0"/>
        <v>22.204578403478688</v>
      </c>
      <c r="Q2" s="1">
        <f t="shared" si="0"/>
        <v>27.192727272727268</v>
      </c>
      <c r="R2" s="1">
        <f t="shared" si="0"/>
        <v>32.180876141975851</v>
      </c>
      <c r="S2" s="1">
        <f t="shared" si="0"/>
        <v>36.829090909090908</v>
      </c>
      <c r="T2" s="1">
        <f t="shared" si="0"/>
        <v>40.820603419231645</v>
      </c>
      <c r="U2" s="1">
        <f t="shared" si="0"/>
        <v>43.883398691118273</v>
      </c>
      <c r="V2" s="1">
        <f t="shared" si="0"/>
        <v>45.808752288480221</v>
      </c>
      <c r="W2" s="1">
        <f t="shared" si="0"/>
        <v>46.465454545454548</v>
      </c>
      <c r="X2" s="1">
        <f t="shared" si="0"/>
        <v>45.808752288480221</v>
      </c>
      <c r="Z2" s="1">
        <f>MIN(D2:X2)</f>
        <v>7.9200000000000044</v>
      </c>
      <c r="AA2" s="1">
        <f>255-Z2</f>
        <v>247.07999999999998</v>
      </c>
    </row>
    <row r="3" spans="1:27" x14ac:dyDescent="0.25">
      <c r="A3" t="s">
        <v>1</v>
      </c>
      <c r="B3">
        <v>2</v>
      </c>
      <c r="C3" s="2">
        <f>Sheet1!K3</f>
        <v>209</v>
      </c>
      <c r="D3" s="1">
        <f t="shared" ref="D3:S66" si="1">(241-$C3*(1-((COS(SQRT(POWER((D$1-2500)*-1,2))/100/12*PI())/2+0.5)/1.1+0.05)))/5</f>
        <v>32.407561856947879</v>
      </c>
      <c r="E3" s="1">
        <f t="shared" si="1"/>
        <v>27.49</v>
      </c>
      <c r="F3" s="1">
        <f t="shared" si="1"/>
        <v>22.572438143052107</v>
      </c>
      <c r="G3" s="1">
        <f t="shared" si="1"/>
        <v>17.989999999999991</v>
      </c>
      <c r="H3" s="1">
        <f t="shared" si="1"/>
        <v>14.054971157455594</v>
      </c>
      <c r="I3" s="1">
        <f t="shared" si="1"/>
        <v>11.03551732809567</v>
      </c>
      <c r="J3" s="1">
        <f t="shared" si="1"/>
        <v>9.1374093005076986</v>
      </c>
      <c r="K3" s="1">
        <f t="shared" si="1"/>
        <v>8.4900000000000038</v>
      </c>
      <c r="L3" s="1">
        <f t="shared" si="1"/>
        <v>9.1374093005077039</v>
      </c>
      <c r="M3" s="1">
        <f t="shared" si="1"/>
        <v>11.035517328095665</v>
      </c>
      <c r="N3" s="1">
        <f t="shared" si="1"/>
        <v>14.054971157455594</v>
      </c>
      <c r="O3" s="1">
        <f t="shared" si="1"/>
        <v>17.990000000000002</v>
      </c>
      <c r="P3" s="1">
        <f t="shared" si="1"/>
        <v>22.572438143052107</v>
      </c>
      <c r="Q3" s="1">
        <f t="shared" si="1"/>
        <v>27.49</v>
      </c>
      <c r="R3" s="1">
        <f t="shared" si="1"/>
        <v>32.407561856947893</v>
      </c>
      <c r="S3" s="1">
        <f t="shared" si="1"/>
        <v>36.989999999999995</v>
      </c>
      <c r="T3" s="1">
        <f t="shared" si="0"/>
        <v>40.9250288425444</v>
      </c>
      <c r="U3" s="1">
        <f t="shared" si="0"/>
        <v>43.944482671904339</v>
      </c>
      <c r="V3" s="1">
        <f t="shared" si="0"/>
        <v>45.842590699492298</v>
      </c>
      <c r="W3" s="1">
        <f t="shared" si="0"/>
        <v>46.489999999999995</v>
      </c>
      <c r="X3" s="1">
        <f t="shared" si="0"/>
        <v>45.842590699492298</v>
      </c>
      <c r="Z3" s="1">
        <f t="shared" ref="Z3:Z66" si="2">MIN(D3:X3)</f>
        <v>8.4900000000000038</v>
      </c>
      <c r="AA3" s="1">
        <f t="shared" ref="AA3:AA66" si="3">255-Z3</f>
        <v>246.51</v>
      </c>
    </row>
    <row r="4" spans="1:27" x14ac:dyDescent="0.25">
      <c r="A4" t="s">
        <v>1</v>
      </c>
      <c r="B4">
        <v>3</v>
      </c>
      <c r="C4" s="2">
        <f>Sheet1!K4</f>
        <v>206</v>
      </c>
      <c r="D4" s="1">
        <f t="shared" si="1"/>
        <v>32.634247571919921</v>
      </c>
      <c r="E4" s="1">
        <f t="shared" si="0"/>
        <v>27.787272727272722</v>
      </c>
      <c r="F4" s="1">
        <f t="shared" si="0"/>
        <v>22.940297882625522</v>
      </c>
      <c r="G4" s="1">
        <f t="shared" si="0"/>
        <v>18.423636363636358</v>
      </c>
      <c r="H4" s="1">
        <f t="shared" si="0"/>
        <v>14.545091188688293</v>
      </c>
      <c r="I4" s="1">
        <f t="shared" si="0"/>
        <v>11.568978801855058</v>
      </c>
      <c r="J4" s="1">
        <f t="shared" si="0"/>
        <v>9.698116344041086</v>
      </c>
      <c r="K4" s="1">
        <f t="shared" si="0"/>
        <v>9.0600000000000023</v>
      </c>
      <c r="L4" s="1">
        <f t="shared" si="0"/>
        <v>9.6981163440410914</v>
      </c>
      <c r="M4" s="1">
        <f t="shared" si="0"/>
        <v>11.568978801855053</v>
      </c>
      <c r="N4" s="1">
        <f t="shared" si="0"/>
        <v>14.545091188688293</v>
      </c>
      <c r="O4" s="1">
        <f t="shared" si="0"/>
        <v>18.423636363636366</v>
      </c>
      <c r="P4" s="1">
        <f t="shared" si="0"/>
        <v>22.940297882625522</v>
      </c>
      <c r="Q4" s="1">
        <f t="shared" si="0"/>
        <v>27.787272727272729</v>
      </c>
      <c r="R4" s="1">
        <f t="shared" si="0"/>
        <v>32.634247571919936</v>
      </c>
      <c r="S4" s="1">
        <f t="shared" si="0"/>
        <v>37.150909090909089</v>
      </c>
      <c r="T4" s="1">
        <f t="shared" si="0"/>
        <v>41.029454265857161</v>
      </c>
      <c r="U4" s="1">
        <f t="shared" si="0"/>
        <v>44.005566652690398</v>
      </c>
      <c r="V4" s="1">
        <f t="shared" si="0"/>
        <v>45.876429110504368</v>
      </c>
      <c r="W4" s="1">
        <f t="shared" si="0"/>
        <v>46.514545454545456</v>
      </c>
      <c r="X4" s="1">
        <f t="shared" si="0"/>
        <v>45.876429110504368</v>
      </c>
      <c r="Z4" s="1">
        <f t="shared" si="2"/>
        <v>9.0600000000000023</v>
      </c>
      <c r="AA4" s="1">
        <f t="shared" si="3"/>
        <v>245.94</v>
      </c>
    </row>
    <row r="5" spans="1:27" x14ac:dyDescent="0.25">
      <c r="A5" t="s">
        <v>1</v>
      </c>
      <c r="B5">
        <v>4</v>
      </c>
      <c r="C5" s="2">
        <f>Sheet1!K5</f>
        <v>203</v>
      </c>
      <c r="D5" s="1">
        <f t="shared" si="1"/>
        <v>32.860933286891964</v>
      </c>
      <c r="E5" s="1">
        <f t="shared" si="0"/>
        <v>28.084545454545445</v>
      </c>
      <c r="F5" s="1">
        <f t="shared" si="0"/>
        <v>23.308157622198934</v>
      </c>
      <c r="G5" s="1">
        <f t="shared" si="0"/>
        <v>18.857272727272722</v>
      </c>
      <c r="H5" s="1">
        <f t="shared" si="0"/>
        <v>15.035211219920985</v>
      </c>
      <c r="I5" s="1">
        <f t="shared" si="0"/>
        <v>12.102440275614452</v>
      </c>
      <c r="J5" s="1">
        <f t="shared" si="0"/>
        <v>10.258823387574466</v>
      </c>
      <c r="K5" s="1">
        <f t="shared" si="0"/>
        <v>9.6300000000000008</v>
      </c>
      <c r="L5" s="1">
        <f t="shared" si="0"/>
        <v>10.258823387574472</v>
      </c>
      <c r="M5" s="1">
        <f t="shared" si="0"/>
        <v>12.102440275614446</v>
      </c>
      <c r="N5" s="1">
        <f t="shared" si="0"/>
        <v>15.035211219920985</v>
      </c>
      <c r="O5" s="1">
        <f t="shared" si="0"/>
        <v>18.857272727272733</v>
      </c>
      <c r="P5" s="1">
        <f t="shared" si="0"/>
        <v>23.308157622198934</v>
      </c>
      <c r="Q5" s="1">
        <f t="shared" si="0"/>
        <v>28.084545454545456</v>
      </c>
      <c r="R5" s="1">
        <f t="shared" si="0"/>
        <v>32.860933286891978</v>
      </c>
      <c r="S5" s="1">
        <f t="shared" si="0"/>
        <v>37.311818181818182</v>
      </c>
      <c r="T5" s="1">
        <f t="shared" si="0"/>
        <v>41.133879689169916</v>
      </c>
      <c r="U5" s="1">
        <f t="shared" si="0"/>
        <v>44.066650633476456</v>
      </c>
      <c r="V5" s="1">
        <f t="shared" si="0"/>
        <v>45.910267521516445</v>
      </c>
      <c r="W5" s="1">
        <f t="shared" si="0"/>
        <v>46.539090909090909</v>
      </c>
      <c r="X5" s="1">
        <f t="shared" si="0"/>
        <v>45.910267521516445</v>
      </c>
      <c r="Z5" s="1">
        <f t="shared" si="2"/>
        <v>9.6300000000000008</v>
      </c>
      <c r="AA5" s="1">
        <f t="shared" si="3"/>
        <v>245.37</v>
      </c>
    </row>
    <row r="6" spans="1:27" x14ac:dyDescent="0.25">
      <c r="A6" t="s">
        <v>1</v>
      </c>
      <c r="B6">
        <v>5</v>
      </c>
      <c r="C6" s="2">
        <f>Sheet1!K6</f>
        <v>200</v>
      </c>
      <c r="D6" s="1">
        <f t="shared" si="1"/>
        <v>33.087619001864006</v>
      </c>
      <c r="E6" s="1">
        <f t="shared" si="0"/>
        <v>28.381818181818176</v>
      </c>
      <c r="F6" s="1">
        <f t="shared" si="0"/>
        <v>23.676017361772349</v>
      </c>
      <c r="G6" s="1">
        <f t="shared" si="0"/>
        <v>19.290909090909082</v>
      </c>
      <c r="H6" s="1">
        <f t="shared" si="0"/>
        <v>15.525331251153682</v>
      </c>
      <c r="I6" s="1">
        <f t="shared" si="0"/>
        <v>12.635901749373847</v>
      </c>
      <c r="J6" s="1">
        <f t="shared" si="0"/>
        <v>10.819530431107847</v>
      </c>
      <c r="K6" s="1">
        <f t="shared" si="0"/>
        <v>10.199999999999999</v>
      </c>
      <c r="L6" s="1">
        <f t="shared" si="0"/>
        <v>10.819530431107854</v>
      </c>
      <c r="M6" s="1">
        <f t="shared" si="0"/>
        <v>12.63590174937384</v>
      </c>
      <c r="N6" s="1">
        <f t="shared" si="0"/>
        <v>15.525331251153682</v>
      </c>
      <c r="O6" s="1">
        <f t="shared" si="0"/>
        <v>19.290909090909093</v>
      </c>
      <c r="P6" s="1">
        <f t="shared" si="0"/>
        <v>23.676017361772349</v>
      </c>
      <c r="Q6" s="1">
        <f t="shared" si="0"/>
        <v>28.381818181818183</v>
      </c>
      <c r="R6" s="1">
        <f t="shared" si="0"/>
        <v>33.087619001864013</v>
      </c>
      <c r="S6" s="1">
        <f t="shared" si="0"/>
        <v>37.472727272727276</v>
      </c>
      <c r="T6" s="1">
        <f t="shared" si="0"/>
        <v>41.238305112482678</v>
      </c>
      <c r="U6" s="1">
        <f t="shared" si="0"/>
        <v>44.127734614262522</v>
      </c>
      <c r="V6" s="1">
        <f t="shared" si="0"/>
        <v>45.944105932528515</v>
      </c>
      <c r="W6" s="1">
        <f t="shared" si="0"/>
        <v>46.563636363636363</v>
      </c>
      <c r="X6" s="1">
        <f t="shared" si="0"/>
        <v>45.944105932528515</v>
      </c>
      <c r="Z6" s="1">
        <f t="shared" si="2"/>
        <v>10.199999999999999</v>
      </c>
      <c r="AA6" s="1">
        <f t="shared" si="3"/>
        <v>244.8</v>
      </c>
    </row>
    <row r="7" spans="1:27" x14ac:dyDescent="0.25">
      <c r="A7" t="s">
        <v>1</v>
      </c>
      <c r="B7">
        <v>6</v>
      </c>
      <c r="C7" s="2">
        <f>Sheet1!K7</f>
        <v>197</v>
      </c>
      <c r="D7" s="1">
        <f t="shared" si="1"/>
        <v>33.314304716836048</v>
      </c>
      <c r="E7" s="1">
        <f t="shared" si="0"/>
        <v>28.679090909090906</v>
      </c>
      <c r="F7" s="1">
        <f t="shared" si="0"/>
        <v>24.043877101345764</v>
      </c>
      <c r="G7" s="1">
        <f t="shared" si="0"/>
        <v>19.724545454545449</v>
      </c>
      <c r="H7" s="1">
        <f t="shared" si="0"/>
        <v>16.015451282386373</v>
      </c>
      <c r="I7" s="1">
        <f t="shared" si="0"/>
        <v>13.16936322313324</v>
      </c>
      <c r="J7" s="1">
        <f t="shared" si="0"/>
        <v>11.380237474641229</v>
      </c>
      <c r="K7" s="1">
        <f t="shared" si="0"/>
        <v>10.770000000000005</v>
      </c>
      <c r="L7" s="1">
        <f t="shared" si="0"/>
        <v>11.380237474641234</v>
      </c>
      <c r="M7" s="1">
        <f t="shared" si="0"/>
        <v>13.169363223133235</v>
      </c>
      <c r="N7" s="1">
        <f t="shared" si="0"/>
        <v>16.015451282386373</v>
      </c>
      <c r="O7" s="1">
        <f t="shared" si="0"/>
        <v>19.724545454545456</v>
      </c>
      <c r="P7" s="1">
        <f t="shared" si="0"/>
        <v>24.043877101345764</v>
      </c>
      <c r="Q7" s="1">
        <f t="shared" si="0"/>
        <v>28.679090909090906</v>
      </c>
      <c r="R7" s="1">
        <f t="shared" si="0"/>
        <v>33.314304716836048</v>
      </c>
      <c r="S7" s="1">
        <f t="shared" si="0"/>
        <v>37.633636363636363</v>
      </c>
      <c r="T7" s="1">
        <f t="shared" si="0"/>
        <v>41.34273053579544</v>
      </c>
      <c r="U7" s="1">
        <f t="shared" si="0"/>
        <v>44.188818595048581</v>
      </c>
      <c r="V7" s="1">
        <f t="shared" si="0"/>
        <v>45.977944343540585</v>
      </c>
      <c r="W7" s="1">
        <f t="shared" si="0"/>
        <v>46.588181818181816</v>
      </c>
      <c r="X7" s="1">
        <f t="shared" si="0"/>
        <v>45.977944343540585</v>
      </c>
      <c r="Z7" s="1">
        <f t="shared" si="2"/>
        <v>10.770000000000005</v>
      </c>
      <c r="AA7" s="1">
        <f t="shared" si="3"/>
        <v>244.23</v>
      </c>
    </row>
    <row r="8" spans="1:27" x14ac:dyDescent="0.25">
      <c r="A8" t="s">
        <v>1</v>
      </c>
      <c r="B8">
        <v>7</v>
      </c>
      <c r="C8" s="2">
        <f>Sheet1!K8</f>
        <v>194</v>
      </c>
      <c r="D8" s="1">
        <f t="shared" si="1"/>
        <v>33.540990431808083</v>
      </c>
      <c r="E8" s="1">
        <f t="shared" si="0"/>
        <v>28.976363636363637</v>
      </c>
      <c r="F8" s="1">
        <f t="shared" si="0"/>
        <v>24.411736840919179</v>
      </c>
      <c r="G8" s="1">
        <f t="shared" si="0"/>
        <v>20.158181818181809</v>
      </c>
      <c r="H8" s="1">
        <f t="shared" si="0"/>
        <v>16.505571313619072</v>
      </c>
      <c r="I8" s="1">
        <f t="shared" si="0"/>
        <v>13.702824696892629</v>
      </c>
      <c r="J8" s="1">
        <f t="shared" si="0"/>
        <v>11.940944518174614</v>
      </c>
      <c r="K8" s="1">
        <f t="shared" si="0"/>
        <v>11.340000000000003</v>
      </c>
      <c r="L8" s="1">
        <f t="shared" si="0"/>
        <v>11.940944518174614</v>
      </c>
      <c r="M8" s="1">
        <f t="shared" si="0"/>
        <v>13.702824696892629</v>
      </c>
      <c r="N8" s="1">
        <f t="shared" si="0"/>
        <v>16.505571313619072</v>
      </c>
      <c r="O8" s="1">
        <f t="shared" si="0"/>
        <v>20.158181818181824</v>
      </c>
      <c r="P8" s="1">
        <f t="shared" si="0"/>
        <v>24.411736840919179</v>
      </c>
      <c r="Q8" s="1">
        <f t="shared" si="0"/>
        <v>28.976363636363637</v>
      </c>
      <c r="R8" s="1">
        <f t="shared" si="0"/>
        <v>33.54099043180809</v>
      </c>
      <c r="S8" s="1">
        <f t="shared" si="0"/>
        <v>37.794545454545457</v>
      </c>
      <c r="T8" s="1">
        <f t="shared" si="0"/>
        <v>41.447155959108201</v>
      </c>
      <c r="U8" s="1">
        <f t="shared" si="0"/>
        <v>44.249902575834646</v>
      </c>
      <c r="V8" s="1">
        <f t="shared" si="0"/>
        <v>46.011782754552655</v>
      </c>
      <c r="W8" s="1">
        <f t="shared" si="0"/>
        <v>46.61272727272727</v>
      </c>
      <c r="X8" s="1">
        <f t="shared" si="0"/>
        <v>46.011782754552655</v>
      </c>
      <c r="Z8" s="1">
        <f t="shared" si="2"/>
        <v>11.340000000000003</v>
      </c>
      <c r="AA8" s="1">
        <f t="shared" si="3"/>
        <v>243.66</v>
      </c>
    </row>
    <row r="9" spans="1:27" x14ac:dyDescent="0.25">
      <c r="A9" t="s">
        <v>1</v>
      </c>
      <c r="B9">
        <v>8</v>
      </c>
      <c r="C9" s="2">
        <f>Sheet1!K9</f>
        <v>191</v>
      </c>
      <c r="D9" s="1">
        <f t="shared" si="1"/>
        <v>33.767676146780126</v>
      </c>
      <c r="E9" s="1">
        <f t="shared" si="0"/>
        <v>29.27363636363636</v>
      </c>
      <c r="F9" s="1">
        <f t="shared" si="0"/>
        <v>24.779596580492594</v>
      </c>
      <c r="G9" s="1">
        <f t="shared" si="0"/>
        <v>20.591818181818176</v>
      </c>
      <c r="H9" s="1">
        <f t="shared" si="0"/>
        <v>16.995691344851764</v>
      </c>
      <c r="I9" s="1">
        <f t="shared" si="0"/>
        <v>14.236286170652022</v>
      </c>
      <c r="J9" s="1">
        <f t="shared" si="0"/>
        <v>12.501651561707996</v>
      </c>
      <c r="K9" s="1">
        <f t="shared" si="0"/>
        <v>11.910000000000002</v>
      </c>
      <c r="L9" s="1">
        <f t="shared" si="0"/>
        <v>12.501651561708002</v>
      </c>
      <c r="M9" s="1">
        <f t="shared" si="0"/>
        <v>14.236286170652017</v>
      </c>
      <c r="N9" s="1">
        <f t="shared" si="0"/>
        <v>16.995691344851764</v>
      </c>
      <c r="O9" s="1">
        <f t="shared" si="0"/>
        <v>20.591818181818184</v>
      </c>
      <c r="P9" s="1">
        <f t="shared" si="0"/>
        <v>24.779596580492594</v>
      </c>
      <c r="Q9" s="1">
        <f t="shared" si="0"/>
        <v>29.273636363636363</v>
      </c>
      <c r="R9" s="1">
        <f t="shared" si="0"/>
        <v>33.767676146780133</v>
      </c>
      <c r="S9" s="1">
        <f t="shared" si="0"/>
        <v>37.955454545454543</v>
      </c>
      <c r="T9" s="1">
        <f t="shared" si="0"/>
        <v>41.551581382420963</v>
      </c>
      <c r="U9" s="1">
        <f t="shared" si="0"/>
        <v>44.310986556620705</v>
      </c>
      <c r="V9" s="1">
        <f t="shared" si="0"/>
        <v>46.045621165564725</v>
      </c>
      <c r="W9" s="1">
        <f t="shared" si="0"/>
        <v>46.63727272727273</v>
      </c>
      <c r="X9" s="1">
        <f t="shared" si="0"/>
        <v>46.045621165564725</v>
      </c>
      <c r="Z9" s="1">
        <f t="shared" si="2"/>
        <v>11.910000000000002</v>
      </c>
      <c r="AA9" s="1">
        <f t="shared" si="3"/>
        <v>243.09</v>
      </c>
    </row>
    <row r="10" spans="1:27" x14ac:dyDescent="0.25">
      <c r="A10" t="s">
        <v>1</v>
      </c>
      <c r="B10">
        <v>9</v>
      </c>
      <c r="C10" s="2">
        <f>Sheet1!K10</f>
        <v>188</v>
      </c>
      <c r="D10" s="1">
        <f t="shared" si="1"/>
        <v>33.994361861752161</v>
      </c>
      <c r="E10" s="1">
        <f t="shared" si="0"/>
        <v>29.570909090909083</v>
      </c>
      <c r="F10" s="1">
        <f t="shared" si="0"/>
        <v>25.147456320066009</v>
      </c>
      <c r="G10" s="1">
        <f t="shared" si="0"/>
        <v>21.02545454545454</v>
      </c>
      <c r="H10" s="1">
        <f t="shared" si="0"/>
        <v>17.485811376084456</v>
      </c>
      <c r="I10" s="1">
        <f t="shared" si="0"/>
        <v>14.769747644411416</v>
      </c>
      <c r="J10" s="1">
        <f t="shared" si="0"/>
        <v>13.062358605241377</v>
      </c>
      <c r="K10" s="1">
        <f t="shared" si="0"/>
        <v>12.48</v>
      </c>
      <c r="L10" s="1">
        <f t="shared" si="0"/>
        <v>13.062358605241382</v>
      </c>
      <c r="M10" s="1">
        <f t="shared" si="0"/>
        <v>14.76974764441141</v>
      </c>
      <c r="N10" s="1">
        <f t="shared" si="0"/>
        <v>17.485811376084456</v>
      </c>
      <c r="O10" s="1">
        <f t="shared" si="0"/>
        <v>21.025454545454544</v>
      </c>
      <c r="P10" s="1">
        <f t="shared" si="0"/>
        <v>25.147456320066009</v>
      </c>
      <c r="Q10" s="1">
        <f t="shared" si="0"/>
        <v>29.57090909090909</v>
      </c>
      <c r="R10" s="1">
        <f t="shared" si="0"/>
        <v>33.994361861752168</v>
      </c>
      <c r="S10" s="1">
        <f t="shared" si="0"/>
        <v>38.11636363636363</v>
      </c>
      <c r="T10" s="1">
        <f t="shared" si="0"/>
        <v>41.656006805733725</v>
      </c>
      <c r="U10" s="1">
        <f t="shared" si="0"/>
        <v>44.372070537406771</v>
      </c>
      <c r="V10" s="1">
        <f t="shared" si="0"/>
        <v>46.079459576576802</v>
      </c>
      <c r="W10" s="1">
        <f t="shared" si="0"/>
        <v>46.661818181818184</v>
      </c>
      <c r="X10" s="1">
        <f t="shared" si="0"/>
        <v>46.079459576576802</v>
      </c>
      <c r="Z10" s="1">
        <f t="shared" si="2"/>
        <v>12.48</v>
      </c>
      <c r="AA10" s="1">
        <f t="shared" si="3"/>
        <v>242.52</v>
      </c>
    </row>
    <row r="11" spans="1:27" x14ac:dyDescent="0.25">
      <c r="A11" t="s">
        <v>1</v>
      </c>
      <c r="B11">
        <v>10</v>
      </c>
      <c r="C11" s="2">
        <f>Sheet1!K11</f>
        <v>185</v>
      </c>
      <c r="D11" s="1">
        <f t="shared" si="1"/>
        <v>34.221047576724203</v>
      </c>
      <c r="E11" s="1">
        <f t="shared" si="0"/>
        <v>29.868181818181814</v>
      </c>
      <c r="F11" s="1">
        <f t="shared" si="0"/>
        <v>25.515316059639424</v>
      </c>
      <c r="G11" s="1">
        <f t="shared" si="0"/>
        <v>21.4590909090909</v>
      </c>
      <c r="H11" s="1">
        <f t="shared" si="0"/>
        <v>17.975931407317155</v>
      </c>
      <c r="I11" s="1">
        <f t="shared" si="0"/>
        <v>15.303209118170804</v>
      </c>
      <c r="J11" s="1">
        <f t="shared" si="0"/>
        <v>13.623065648774759</v>
      </c>
      <c r="K11" s="1">
        <f t="shared" si="0"/>
        <v>13.05</v>
      </c>
      <c r="L11" s="1">
        <f t="shared" si="0"/>
        <v>13.623065648774764</v>
      </c>
      <c r="M11" s="1">
        <f t="shared" si="0"/>
        <v>15.303209118170804</v>
      </c>
      <c r="N11" s="1">
        <f t="shared" si="0"/>
        <v>17.975931407317155</v>
      </c>
      <c r="O11" s="1">
        <f t="shared" si="0"/>
        <v>21.459090909090911</v>
      </c>
      <c r="P11" s="1">
        <f t="shared" si="0"/>
        <v>25.515316059639424</v>
      </c>
      <c r="Q11" s="1">
        <f t="shared" si="0"/>
        <v>29.868181818181814</v>
      </c>
      <c r="R11" s="1">
        <f t="shared" si="0"/>
        <v>34.22104757672421</v>
      </c>
      <c r="S11" s="1">
        <f t="shared" si="0"/>
        <v>38.277272727272724</v>
      </c>
      <c r="T11" s="1">
        <f t="shared" si="0"/>
        <v>41.760432229046479</v>
      </c>
      <c r="U11" s="1">
        <f t="shared" si="0"/>
        <v>44.433154518192836</v>
      </c>
      <c r="V11" s="1">
        <f t="shared" si="0"/>
        <v>46.113297987588872</v>
      </c>
      <c r="W11" s="1">
        <f t="shared" si="0"/>
        <v>46.686363636363637</v>
      </c>
      <c r="X11" s="1">
        <f t="shared" si="0"/>
        <v>46.113297987588872</v>
      </c>
      <c r="Z11" s="1">
        <f t="shared" si="2"/>
        <v>13.05</v>
      </c>
      <c r="AA11" s="1">
        <f t="shared" si="3"/>
        <v>241.95</v>
      </c>
    </row>
    <row r="12" spans="1:27" x14ac:dyDescent="0.25">
      <c r="A12" t="s">
        <v>1</v>
      </c>
      <c r="B12">
        <v>11</v>
      </c>
      <c r="C12" s="2">
        <f>Sheet1!K12</f>
        <v>182</v>
      </c>
      <c r="D12" s="1">
        <f t="shared" si="1"/>
        <v>34.447733291696245</v>
      </c>
      <c r="E12" s="1">
        <f t="shared" si="0"/>
        <v>30.165454545454544</v>
      </c>
      <c r="F12" s="1">
        <f t="shared" si="0"/>
        <v>25.883175799212836</v>
      </c>
      <c r="G12" s="1">
        <f t="shared" si="0"/>
        <v>21.892727272727267</v>
      </c>
      <c r="H12" s="1">
        <f t="shared" si="0"/>
        <v>18.466051438549847</v>
      </c>
      <c r="I12" s="1">
        <f t="shared" si="0"/>
        <v>15.836670591930197</v>
      </c>
      <c r="J12" s="1">
        <f t="shared" si="0"/>
        <v>14.183772692308139</v>
      </c>
      <c r="K12" s="1">
        <f t="shared" si="0"/>
        <v>13.62</v>
      </c>
      <c r="L12" s="1">
        <f t="shared" si="0"/>
        <v>14.183772692308144</v>
      </c>
      <c r="M12" s="1">
        <f t="shared" si="0"/>
        <v>15.836670591930192</v>
      </c>
      <c r="N12" s="1">
        <f t="shared" si="0"/>
        <v>18.466051438549847</v>
      </c>
      <c r="O12" s="1">
        <f t="shared" si="0"/>
        <v>21.892727272727274</v>
      </c>
      <c r="P12" s="1">
        <f t="shared" si="0"/>
        <v>25.883175799212836</v>
      </c>
      <c r="Q12" s="1">
        <f t="shared" si="0"/>
        <v>30.165454545454544</v>
      </c>
      <c r="R12" s="1">
        <f t="shared" si="0"/>
        <v>34.447733291696252</v>
      </c>
      <c r="S12" s="1">
        <f t="shared" si="0"/>
        <v>38.438181818181818</v>
      </c>
      <c r="T12" s="1">
        <f t="shared" si="0"/>
        <v>41.864857652359241</v>
      </c>
      <c r="U12" s="1">
        <f t="shared" si="0"/>
        <v>44.494238498978895</v>
      </c>
      <c r="V12" s="1">
        <f t="shared" si="0"/>
        <v>46.147136398600949</v>
      </c>
      <c r="W12" s="1">
        <f t="shared" si="0"/>
        <v>46.710909090909091</v>
      </c>
      <c r="X12" s="1">
        <f t="shared" si="0"/>
        <v>46.147136398600949</v>
      </c>
      <c r="Z12" s="1">
        <f t="shared" si="2"/>
        <v>13.62</v>
      </c>
      <c r="AA12" s="1">
        <f t="shared" si="3"/>
        <v>241.38</v>
      </c>
    </row>
    <row r="13" spans="1:27" x14ac:dyDescent="0.25">
      <c r="A13" t="s">
        <v>1</v>
      </c>
      <c r="B13">
        <v>12</v>
      </c>
      <c r="C13" s="2">
        <f>Sheet1!K13</f>
        <v>179</v>
      </c>
      <c r="D13" s="1">
        <f t="shared" si="1"/>
        <v>34.67441900666828</v>
      </c>
      <c r="E13" s="1">
        <f t="shared" si="0"/>
        <v>30.462727272727268</v>
      </c>
      <c r="F13" s="1">
        <f t="shared" si="0"/>
        <v>26.251035538786255</v>
      </c>
      <c r="G13" s="1">
        <f t="shared" si="0"/>
        <v>22.326363636363631</v>
      </c>
      <c r="H13" s="1">
        <f t="shared" si="0"/>
        <v>18.956171469782543</v>
      </c>
      <c r="I13" s="1">
        <f t="shared" si="0"/>
        <v>16.370132065689592</v>
      </c>
      <c r="J13" s="1">
        <f t="shared" si="0"/>
        <v>14.744479735841526</v>
      </c>
      <c r="K13" s="1">
        <f t="shared" si="0"/>
        <v>14.190000000000003</v>
      </c>
      <c r="L13" s="1">
        <f t="shared" si="0"/>
        <v>14.744479735841526</v>
      </c>
      <c r="M13" s="1">
        <f t="shared" si="0"/>
        <v>16.370132065689585</v>
      </c>
      <c r="N13" s="1">
        <f t="shared" si="0"/>
        <v>18.956171469782543</v>
      </c>
      <c r="O13" s="1">
        <f t="shared" si="0"/>
        <v>22.326363636363642</v>
      </c>
      <c r="P13" s="1">
        <f t="shared" si="0"/>
        <v>26.251035538786255</v>
      </c>
      <c r="Q13" s="1">
        <f t="shared" si="0"/>
        <v>30.462727272727271</v>
      </c>
      <c r="R13" s="1">
        <f t="shared" si="0"/>
        <v>34.674419006668288</v>
      </c>
      <c r="S13" s="1">
        <f t="shared" si="0"/>
        <v>38.599090909090911</v>
      </c>
      <c r="T13" s="1">
        <f t="shared" si="0"/>
        <v>41.969283075672003</v>
      </c>
      <c r="U13" s="1">
        <f t="shared" si="0"/>
        <v>44.555322479764961</v>
      </c>
      <c r="V13" s="1">
        <f t="shared" si="0"/>
        <v>46.180974809613019</v>
      </c>
      <c r="W13" s="1">
        <f t="shared" si="0"/>
        <v>46.735454545454544</v>
      </c>
      <c r="X13" s="1">
        <f t="shared" si="0"/>
        <v>46.180974809613019</v>
      </c>
      <c r="Z13" s="1">
        <f t="shared" si="2"/>
        <v>14.190000000000003</v>
      </c>
      <c r="AA13" s="1">
        <f t="shared" si="3"/>
        <v>240.81</v>
      </c>
    </row>
    <row r="14" spans="1:27" x14ac:dyDescent="0.25">
      <c r="A14" t="s">
        <v>1</v>
      </c>
      <c r="B14">
        <v>13</v>
      </c>
      <c r="C14" s="2">
        <f>Sheet1!K14</f>
        <v>176</v>
      </c>
      <c r="D14" s="1">
        <f t="shared" si="1"/>
        <v>34.901104721640323</v>
      </c>
      <c r="E14" s="1">
        <f t="shared" si="0"/>
        <v>30.759999999999998</v>
      </c>
      <c r="F14" s="1">
        <f t="shared" si="0"/>
        <v>26.618895278359666</v>
      </c>
      <c r="G14" s="1">
        <f t="shared" si="0"/>
        <v>22.759999999999994</v>
      </c>
      <c r="H14" s="1">
        <f t="shared" si="0"/>
        <v>19.446291501015235</v>
      </c>
      <c r="I14" s="1">
        <f t="shared" si="0"/>
        <v>16.903593539448984</v>
      </c>
      <c r="J14" s="1">
        <f t="shared" si="0"/>
        <v>15.305186779374907</v>
      </c>
      <c r="K14" s="1">
        <f t="shared" si="0"/>
        <v>14.760000000000002</v>
      </c>
      <c r="L14" s="1">
        <f t="shared" si="0"/>
        <v>15.305186779374912</v>
      </c>
      <c r="M14" s="1">
        <f t="shared" si="0"/>
        <v>16.90359353944898</v>
      </c>
      <c r="N14" s="1">
        <f t="shared" si="0"/>
        <v>19.446291501015235</v>
      </c>
      <c r="O14" s="1">
        <f t="shared" si="0"/>
        <v>22.76</v>
      </c>
      <c r="P14" s="1">
        <f t="shared" si="0"/>
        <v>26.618895278359666</v>
      </c>
      <c r="Q14" s="1">
        <f t="shared" si="0"/>
        <v>30.76</v>
      </c>
      <c r="R14" s="1">
        <f t="shared" si="0"/>
        <v>34.90110472164033</v>
      </c>
      <c r="S14" s="1">
        <f t="shared" si="0"/>
        <v>38.760000000000005</v>
      </c>
      <c r="T14" s="1">
        <f t="shared" si="0"/>
        <v>42.073708498984765</v>
      </c>
      <c r="U14" s="1">
        <f t="shared" si="0"/>
        <v>44.616406460551019</v>
      </c>
      <c r="V14" s="1">
        <f t="shared" si="0"/>
        <v>46.214813220625089</v>
      </c>
      <c r="W14" s="1">
        <f t="shared" si="0"/>
        <v>46.760000000000005</v>
      </c>
      <c r="X14" s="1">
        <f t="shared" si="0"/>
        <v>46.214813220625089</v>
      </c>
      <c r="Z14" s="1">
        <f t="shared" si="2"/>
        <v>14.760000000000002</v>
      </c>
      <c r="AA14" s="1">
        <f t="shared" si="3"/>
        <v>240.24</v>
      </c>
    </row>
    <row r="15" spans="1:27" x14ac:dyDescent="0.25">
      <c r="A15" t="s">
        <v>1</v>
      </c>
      <c r="B15">
        <v>14</v>
      </c>
      <c r="C15" s="2">
        <f>Sheet1!K15</f>
        <v>173</v>
      </c>
      <c r="D15" s="1">
        <f t="shared" si="1"/>
        <v>35.127790436612358</v>
      </c>
      <c r="E15" s="1">
        <f t="shared" si="0"/>
        <v>31.057272727272721</v>
      </c>
      <c r="F15" s="1">
        <f t="shared" si="0"/>
        <v>26.986755017933081</v>
      </c>
      <c r="G15" s="1">
        <f t="shared" si="0"/>
        <v>23.193636363636358</v>
      </c>
      <c r="H15" s="1">
        <f t="shared" si="0"/>
        <v>19.936411532247934</v>
      </c>
      <c r="I15" s="1">
        <f t="shared" si="0"/>
        <v>17.437055013208372</v>
      </c>
      <c r="J15" s="1">
        <f t="shared" si="0"/>
        <v>15.865893822908287</v>
      </c>
      <c r="K15" s="1">
        <f t="shared" si="0"/>
        <v>15.330000000000002</v>
      </c>
      <c r="L15" s="1">
        <f t="shared" si="0"/>
        <v>15.865893822908294</v>
      </c>
      <c r="M15" s="1">
        <f t="shared" si="0"/>
        <v>17.437055013208372</v>
      </c>
      <c r="N15" s="1">
        <f t="shared" si="0"/>
        <v>19.936411532247934</v>
      </c>
      <c r="O15" s="1">
        <f t="shared" ref="E15:X28" si="4">(241-$C15*(1-((COS(SQRT(POWER((O$1-2500)*-1,2))/100/12*PI())/2+0.5)/1.1+0.05)))/5</f>
        <v>23.193636363636365</v>
      </c>
      <c r="P15" s="1">
        <f t="shared" si="4"/>
        <v>26.986755017933081</v>
      </c>
      <c r="Q15" s="1">
        <f t="shared" si="4"/>
        <v>31.057272727272725</v>
      </c>
      <c r="R15" s="1">
        <f t="shared" si="4"/>
        <v>35.127790436612372</v>
      </c>
      <c r="S15" s="1">
        <f t="shared" si="4"/>
        <v>38.920909090909092</v>
      </c>
      <c r="T15" s="1">
        <f t="shared" si="4"/>
        <v>42.178133922297519</v>
      </c>
      <c r="U15" s="1">
        <f t="shared" si="4"/>
        <v>44.677490441337078</v>
      </c>
      <c r="V15" s="1">
        <f t="shared" si="4"/>
        <v>46.248651631637166</v>
      </c>
      <c r="W15" s="1">
        <f t="shared" si="4"/>
        <v>46.784545454545459</v>
      </c>
      <c r="X15" s="1">
        <f t="shared" si="4"/>
        <v>46.248651631637166</v>
      </c>
      <c r="Z15" s="1">
        <f t="shared" si="2"/>
        <v>15.330000000000002</v>
      </c>
      <c r="AA15" s="1">
        <f t="shared" si="3"/>
        <v>239.67</v>
      </c>
    </row>
    <row r="16" spans="1:27" x14ac:dyDescent="0.25">
      <c r="A16" t="s">
        <v>1</v>
      </c>
      <c r="B16">
        <v>15</v>
      </c>
      <c r="C16" s="2">
        <f>Sheet1!K16</f>
        <v>170</v>
      </c>
      <c r="D16" s="1">
        <f t="shared" si="1"/>
        <v>35.3544761515844</v>
      </c>
      <c r="E16" s="1">
        <f t="shared" si="4"/>
        <v>31.354545454545452</v>
      </c>
      <c r="F16" s="1">
        <f t="shared" si="4"/>
        <v>27.3546147575065</v>
      </c>
      <c r="G16" s="1">
        <f t="shared" si="4"/>
        <v>23.627272727272722</v>
      </c>
      <c r="H16" s="1">
        <f t="shared" si="4"/>
        <v>20.426531563480626</v>
      </c>
      <c r="I16" s="1">
        <f t="shared" si="4"/>
        <v>17.970516486967767</v>
      </c>
      <c r="J16" s="1">
        <f t="shared" si="4"/>
        <v>16.426600866441667</v>
      </c>
      <c r="K16" s="1">
        <f t="shared" si="4"/>
        <v>15.9</v>
      </c>
      <c r="L16" s="1">
        <f t="shared" si="4"/>
        <v>16.426600866441674</v>
      </c>
      <c r="M16" s="1">
        <f t="shared" si="4"/>
        <v>17.970516486967767</v>
      </c>
      <c r="N16" s="1">
        <f t="shared" si="4"/>
        <v>20.426531563480626</v>
      </c>
      <c r="O16" s="1">
        <f t="shared" si="4"/>
        <v>23.627272727272732</v>
      </c>
      <c r="P16" s="1">
        <f t="shared" si="4"/>
        <v>27.3546147575065</v>
      </c>
      <c r="Q16" s="1">
        <f t="shared" si="4"/>
        <v>31.354545454545452</v>
      </c>
      <c r="R16" s="1">
        <f t="shared" si="4"/>
        <v>35.354476151584414</v>
      </c>
      <c r="S16" s="1">
        <f t="shared" si="4"/>
        <v>39.081818181818178</v>
      </c>
      <c r="T16" s="1">
        <f t="shared" si="4"/>
        <v>42.282559345610281</v>
      </c>
      <c r="U16" s="1">
        <f t="shared" si="4"/>
        <v>44.738574422123143</v>
      </c>
      <c r="V16" s="1">
        <f t="shared" si="4"/>
        <v>46.282490042649236</v>
      </c>
      <c r="W16" s="1">
        <f t="shared" si="4"/>
        <v>46.809090909090912</v>
      </c>
      <c r="X16" s="1">
        <f t="shared" si="4"/>
        <v>46.282490042649236</v>
      </c>
      <c r="Z16" s="1">
        <f t="shared" si="2"/>
        <v>15.9</v>
      </c>
      <c r="AA16" s="1">
        <f t="shared" si="3"/>
        <v>239.1</v>
      </c>
    </row>
    <row r="17" spans="1:27" x14ac:dyDescent="0.25">
      <c r="A17" t="s">
        <v>1</v>
      </c>
      <c r="B17">
        <v>16</v>
      </c>
      <c r="C17" s="2">
        <f>Sheet1!K17</f>
        <v>167</v>
      </c>
      <c r="D17" s="1">
        <f t="shared" si="1"/>
        <v>35.581161866556442</v>
      </c>
      <c r="E17" s="1">
        <f t="shared" si="4"/>
        <v>31.651818181818179</v>
      </c>
      <c r="F17" s="1">
        <f t="shared" si="4"/>
        <v>27.722474497079912</v>
      </c>
      <c r="G17" s="1">
        <f t="shared" si="4"/>
        <v>24.060909090909085</v>
      </c>
      <c r="H17" s="1">
        <f t="shared" si="4"/>
        <v>20.916651594713322</v>
      </c>
      <c r="I17" s="1">
        <f t="shared" si="4"/>
        <v>18.503977960727163</v>
      </c>
      <c r="J17" s="1">
        <f t="shared" si="4"/>
        <v>16.987307909975055</v>
      </c>
      <c r="K17" s="1">
        <f t="shared" si="4"/>
        <v>16.47</v>
      </c>
      <c r="L17" s="1">
        <f t="shared" si="4"/>
        <v>16.987307909975055</v>
      </c>
      <c r="M17" s="1">
        <f t="shared" si="4"/>
        <v>18.503977960727156</v>
      </c>
      <c r="N17" s="1">
        <f t="shared" si="4"/>
        <v>20.916651594713322</v>
      </c>
      <c r="O17" s="1">
        <f t="shared" si="4"/>
        <v>24.060909090909092</v>
      </c>
      <c r="P17" s="1">
        <f t="shared" si="4"/>
        <v>27.722474497079912</v>
      </c>
      <c r="Q17" s="1">
        <f t="shared" si="4"/>
        <v>31.651818181818179</v>
      </c>
      <c r="R17" s="1">
        <f t="shared" si="4"/>
        <v>35.58116186655645</v>
      </c>
      <c r="S17" s="1">
        <f t="shared" si="4"/>
        <v>39.242727272727272</v>
      </c>
      <c r="T17" s="1">
        <f t="shared" si="4"/>
        <v>42.386984768923035</v>
      </c>
      <c r="U17" s="1">
        <f t="shared" si="4"/>
        <v>44.799658402909202</v>
      </c>
      <c r="V17" s="1">
        <f t="shared" si="4"/>
        <v>46.316328453661313</v>
      </c>
      <c r="W17" s="1">
        <f t="shared" si="4"/>
        <v>46.833636363636359</v>
      </c>
      <c r="X17" s="1">
        <f t="shared" si="4"/>
        <v>46.316328453661313</v>
      </c>
      <c r="Z17" s="1">
        <f t="shared" si="2"/>
        <v>16.47</v>
      </c>
      <c r="AA17" s="1">
        <f t="shared" si="3"/>
        <v>238.53</v>
      </c>
    </row>
    <row r="18" spans="1:27" x14ac:dyDescent="0.25">
      <c r="A18" t="s">
        <v>1</v>
      </c>
      <c r="B18">
        <v>17</v>
      </c>
      <c r="C18" s="2">
        <f>Sheet1!K18</f>
        <v>164</v>
      </c>
      <c r="D18" s="1">
        <f t="shared" si="1"/>
        <v>35.807847581528485</v>
      </c>
      <c r="E18" s="1">
        <f t="shared" si="4"/>
        <v>31.949090909090906</v>
      </c>
      <c r="F18" s="1">
        <f t="shared" si="4"/>
        <v>28.090334236653327</v>
      </c>
      <c r="G18" s="1">
        <f t="shared" si="4"/>
        <v>24.494545454545449</v>
      </c>
      <c r="H18" s="1">
        <f t="shared" si="4"/>
        <v>21.406771625946014</v>
      </c>
      <c r="I18" s="1">
        <f t="shared" si="4"/>
        <v>19.037439434486554</v>
      </c>
      <c r="J18" s="1">
        <f t="shared" si="4"/>
        <v>17.548014953508435</v>
      </c>
      <c r="K18" s="1">
        <f t="shared" si="4"/>
        <v>17.040000000000003</v>
      </c>
      <c r="L18" s="1">
        <f t="shared" si="4"/>
        <v>17.548014953508435</v>
      </c>
      <c r="M18" s="1">
        <f t="shared" si="4"/>
        <v>19.037439434486551</v>
      </c>
      <c r="N18" s="1">
        <f t="shared" si="4"/>
        <v>21.406771625946014</v>
      </c>
      <c r="O18" s="1">
        <f t="shared" si="4"/>
        <v>24.494545454545456</v>
      </c>
      <c r="P18" s="1">
        <f t="shared" si="4"/>
        <v>28.090334236653327</v>
      </c>
      <c r="Q18" s="1">
        <f t="shared" si="4"/>
        <v>31.949090909090909</v>
      </c>
      <c r="R18" s="1">
        <f t="shared" si="4"/>
        <v>35.807847581528492</v>
      </c>
      <c r="S18" s="1">
        <f t="shared" si="4"/>
        <v>39.403636363636359</v>
      </c>
      <c r="T18" s="1">
        <f t="shared" si="4"/>
        <v>42.491410192235797</v>
      </c>
      <c r="U18" s="1">
        <f t="shared" si="4"/>
        <v>44.860742383695268</v>
      </c>
      <c r="V18" s="1">
        <f t="shared" si="4"/>
        <v>46.350166864673383</v>
      </c>
      <c r="W18" s="1">
        <f t="shared" si="4"/>
        <v>46.858181818181819</v>
      </c>
      <c r="X18" s="1">
        <f t="shared" si="4"/>
        <v>46.350166864673383</v>
      </c>
      <c r="Z18" s="1">
        <f t="shared" si="2"/>
        <v>17.040000000000003</v>
      </c>
      <c r="AA18" s="1">
        <f t="shared" si="3"/>
        <v>237.96</v>
      </c>
    </row>
    <row r="19" spans="1:27" x14ac:dyDescent="0.25">
      <c r="A19" t="s">
        <v>1</v>
      </c>
      <c r="B19">
        <v>18</v>
      </c>
      <c r="C19" s="2">
        <f>Sheet1!K19</f>
        <v>161</v>
      </c>
      <c r="D19" s="1">
        <f t="shared" si="1"/>
        <v>36.034533296500527</v>
      </c>
      <c r="E19" s="1">
        <f t="shared" si="4"/>
        <v>32.246363636363625</v>
      </c>
      <c r="F19" s="1">
        <f t="shared" si="4"/>
        <v>28.458193976226745</v>
      </c>
      <c r="G19" s="1">
        <f t="shared" si="4"/>
        <v>24.928181818181812</v>
      </c>
      <c r="H19" s="1">
        <f t="shared" si="4"/>
        <v>21.896891657178713</v>
      </c>
      <c r="I19" s="1">
        <f t="shared" si="4"/>
        <v>19.570900908245942</v>
      </c>
      <c r="J19" s="1">
        <f t="shared" si="4"/>
        <v>18.108721997041819</v>
      </c>
      <c r="K19" s="1">
        <f t="shared" si="4"/>
        <v>17.610000000000003</v>
      </c>
      <c r="L19" s="1">
        <f t="shared" si="4"/>
        <v>18.108721997041823</v>
      </c>
      <c r="M19" s="1">
        <f t="shared" si="4"/>
        <v>19.570900908245942</v>
      </c>
      <c r="N19" s="1">
        <f t="shared" si="4"/>
        <v>21.896891657178713</v>
      </c>
      <c r="O19" s="1">
        <f t="shared" si="4"/>
        <v>24.92818181818182</v>
      </c>
      <c r="P19" s="1">
        <f t="shared" si="4"/>
        <v>28.458193976226745</v>
      </c>
      <c r="Q19" s="1">
        <f t="shared" si="4"/>
        <v>32.24636363636364</v>
      </c>
      <c r="R19" s="1">
        <f t="shared" si="4"/>
        <v>36.034533296500527</v>
      </c>
      <c r="S19" s="1">
        <f t="shared" si="4"/>
        <v>39.564545454545453</v>
      </c>
      <c r="T19" s="1">
        <f t="shared" si="4"/>
        <v>42.595835615548559</v>
      </c>
      <c r="U19" s="1">
        <f t="shared" si="4"/>
        <v>44.921826364481333</v>
      </c>
      <c r="V19" s="1">
        <f t="shared" si="4"/>
        <v>46.384005275685453</v>
      </c>
      <c r="W19" s="1">
        <f t="shared" si="4"/>
        <v>46.882727272727273</v>
      </c>
      <c r="X19" s="1">
        <f t="shared" si="4"/>
        <v>46.384005275685453</v>
      </c>
      <c r="Z19" s="1">
        <f t="shared" si="2"/>
        <v>17.610000000000003</v>
      </c>
      <c r="AA19" s="1">
        <f t="shared" si="3"/>
        <v>237.39</v>
      </c>
    </row>
    <row r="20" spans="1:27" x14ac:dyDescent="0.25">
      <c r="A20" t="s">
        <v>1</v>
      </c>
      <c r="B20">
        <v>19</v>
      </c>
      <c r="C20" s="2">
        <f>Sheet1!K20</f>
        <v>158</v>
      </c>
      <c r="D20" s="1">
        <f t="shared" si="1"/>
        <v>36.261219011472562</v>
      </c>
      <c r="E20" s="1">
        <f t="shared" si="4"/>
        <v>32.543636363636359</v>
      </c>
      <c r="F20" s="1">
        <f t="shared" si="4"/>
        <v>28.826053715800157</v>
      </c>
      <c r="G20" s="1">
        <f t="shared" si="4"/>
        <v>25.361818181818176</v>
      </c>
      <c r="H20" s="1">
        <f t="shared" si="4"/>
        <v>22.387011688411405</v>
      </c>
      <c r="I20" s="1">
        <f t="shared" si="4"/>
        <v>20.104362382005338</v>
      </c>
      <c r="J20" s="1">
        <f t="shared" si="4"/>
        <v>18.669429040575199</v>
      </c>
      <c r="K20" s="1">
        <f t="shared" si="4"/>
        <v>18.18</v>
      </c>
      <c r="L20" s="1">
        <f t="shared" si="4"/>
        <v>18.669429040575203</v>
      </c>
      <c r="M20" s="1">
        <f t="shared" si="4"/>
        <v>20.104362382005331</v>
      </c>
      <c r="N20" s="1">
        <f t="shared" si="4"/>
        <v>22.387011688411405</v>
      </c>
      <c r="O20" s="1">
        <f t="shared" si="4"/>
        <v>25.361818181818183</v>
      </c>
      <c r="P20" s="1">
        <f t="shared" si="4"/>
        <v>28.826053715800157</v>
      </c>
      <c r="Q20" s="1">
        <f t="shared" si="4"/>
        <v>32.543636363636367</v>
      </c>
      <c r="R20" s="1">
        <f t="shared" si="4"/>
        <v>36.261219011472569</v>
      </c>
      <c r="S20" s="1">
        <f t="shared" si="4"/>
        <v>39.725454545454546</v>
      </c>
      <c r="T20" s="1">
        <f t="shared" si="4"/>
        <v>42.700261038861321</v>
      </c>
      <c r="U20" s="1">
        <f t="shared" si="4"/>
        <v>44.982910345267392</v>
      </c>
      <c r="V20" s="1">
        <f t="shared" si="4"/>
        <v>46.417843686697523</v>
      </c>
      <c r="W20" s="1">
        <f t="shared" si="4"/>
        <v>46.907272727272726</v>
      </c>
      <c r="X20" s="1">
        <f t="shared" si="4"/>
        <v>46.417843686697523</v>
      </c>
      <c r="Z20" s="1">
        <f t="shared" si="2"/>
        <v>18.18</v>
      </c>
      <c r="AA20" s="1">
        <f t="shared" si="3"/>
        <v>236.82</v>
      </c>
    </row>
    <row r="21" spans="1:27" x14ac:dyDescent="0.25">
      <c r="A21" t="s">
        <v>1</v>
      </c>
      <c r="B21">
        <v>20</v>
      </c>
      <c r="C21" s="2">
        <f>Sheet1!K21</f>
        <v>155</v>
      </c>
      <c r="D21" s="1">
        <f t="shared" si="1"/>
        <v>36.487904726444604</v>
      </c>
      <c r="E21" s="1">
        <f t="shared" si="4"/>
        <v>32.840909090909086</v>
      </c>
      <c r="F21" s="1">
        <f t="shared" si="4"/>
        <v>29.193913455373568</v>
      </c>
      <c r="G21" s="1">
        <f t="shared" si="4"/>
        <v>25.79545454545454</v>
      </c>
      <c r="H21" s="1">
        <f t="shared" si="4"/>
        <v>22.877131719644101</v>
      </c>
      <c r="I21" s="1">
        <f t="shared" si="4"/>
        <v>20.637823855764729</v>
      </c>
      <c r="J21" s="1">
        <f t="shared" si="4"/>
        <v>19.23013608410858</v>
      </c>
      <c r="K21" s="1">
        <f t="shared" si="4"/>
        <v>18.75</v>
      </c>
      <c r="L21" s="1">
        <f t="shared" si="4"/>
        <v>19.230136084108587</v>
      </c>
      <c r="M21" s="1">
        <f t="shared" si="4"/>
        <v>20.637823855764726</v>
      </c>
      <c r="N21" s="1">
        <f t="shared" si="4"/>
        <v>22.877131719644101</v>
      </c>
      <c r="O21" s="1">
        <f t="shared" si="4"/>
        <v>25.79545454545455</v>
      </c>
      <c r="P21" s="1">
        <f t="shared" si="4"/>
        <v>29.193913455373568</v>
      </c>
      <c r="Q21" s="1">
        <f t="shared" si="4"/>
        <v>32.840909090909086</v>
      </c>
      <c r="R21" s="1">
        <f t="shared" si="4"/>
        <v>36.487904726444604</v>
      </c>
      <c r="S21" s="1">
        <f t="shared" si="4"/>
        <v>39.88636363636364</v>
      </c>
      <c r="T21" s="1">
        <f t="shared" si="4"/>
        <v>42.804686462174075</v>
      </c>
      <c r="U21" s="1">
        <f t="shared" si="4"/>
        <v>45.043994326053458</v>
      </c>
      <c r="V21" s="1">
        <f t="shared" si="4"/>
        <v>46.451682097709593</v>
      </c>
      <c r="W21" s="1">
        <f t="shared" si="4"/>
        <v>46.93181818181818</v>
      </c>
      <c r="X21" s="1">
        <f t="shared" si="4"/>
        <v>46.451682097709593</v>
      </c>
      <c r="Z21" s="1">
        <f t="shared" si="2"/>
        <v>18.75</v>
      </c>
      <c r="AA21" s="1">
        <f t="shared" si="3"/>
        <v>236.25</v>
      </c>
    </row>
    <row r="22" spans="1:27" x14ac:dyDescent="0.25">
      <c r="A22" t="s">
        <v>1</v>
      </c>
      <c r="B22">
        <v>21</v>
      </c>
      <c r="C22" s="2">
        <f>Sheet1!K22</f>
        <v>152</v>
      </c>
      <c r="D22" s="1">
        <f t="shared" si="1"/>
        <v>36.71459044141664</v>
      </c>
      <c r="E22" s="1">
        <f t="shared" si="4"/>
        <v>33.13818181818182</v>
      </c>
      <c r="F22" s="1">
        <f t="shared" si="4"/>
        <v>29.561773194946987</v>
      </c>
      <c r="G22" s="1">
        <f t="shared" si="4"/>
        <v>26.229090909090907</v>
      </c>
      <c r="H22" s="1">
        <f t="shared" si="4"/>
        <v>23.367251750876797</v>
      </c>
      <c r="I22" s="1">
        <f t="shared" si="4"/>
        <v>21.171285329524125</v>
      </c>
      <c r="J22" s="1">
        <f t="shared" si="4"/>
        <v>19.790843127641967</v>
      </c>
      <c r="K22" s="1">
        <f t="shared" si="4"/>
        <v>19.32</v>
      </c>
      <c r="L22" s="1">
        <f t="shared" si="4"/>
        <v>19.790843127641967</v>
      </c>
      <c r="M22" s="1">
        <f t="shared" si="4"/>
        <v>21.171285329524117</v>
      </c>
      <c r="N22" s="1">
        <f t="shared" si="4"/>
        <v>23.367251750876797</v>
      </c>
      <c r="O22" s="1">
        <f t="shared" si="4"/>
        <v>26.22909090909091</v>
      </c>
      <c r="P22" s="1">
        <f t="shared" si="4"/>
        <v>29.561773194946987</v>
      </c>
      <c r="Q22" s="1">
        <f t="shared" si="4"/>
        <v>33.13818181818182</v>
      </c>
      <c r="R22" s="1">
        <f t="shared" si="4"/>
        <v>36.714590441416647</v>
      </c>
      <c r="S22" s="1">
        <f t="shared" si="4"/>
        <v>40.047272727272727</v>
      </c>
      <c r="T22" s="1">
        <f t="shared" si="4"/>
        <v>42.909111885486837</v>
      </c>
      <c r="U22" s="1">
        <f t="shared" si="4"/>
        <v>45.105078306839516</v>
      </c>
      <c r="V22" s="1">
        <f t="shared" si="4"/>
        <v>46.48552050872167</v>
      </c>
      <c r="W22" s="1">
        <f t="shared" si="4"/>
        <v>46.956363636363633</v>
      </c>
      <c r="X22" s="1">
        <f t="shared" si="4"/>
        <v>46.48552050872167</v>
      </c>
      <c r="Z22" s="1">
        <f t="shared" si="2"/>
        <v>19.32</v>
      </c>
      <c r="AA22" s="1">
        <f t="shared" si="3"/>
        <v>235.68</v>
      </c>
    </row>
    <row r="23" spans="1:27" x14ac:dyDescent="0.25">
      <c r="A23" t="s">
        <v>1</v>
      </c>
      <c r="B23">
        <v>22</v>
      </c>
      <c r="C23" s="2">
        <f>Sheet1!K23</f>
        <v>149</v>
      </c>
      <c r="D23" s="1">
        <f t="shared" si="1"/>
        <v>36.941276156388682</v>
      </c>
      <c r="E23" s="1">
        <f t="shared" si="4"/>
        <v>33.43545454545454</v>
      </c>
      <c r="F23" s="1">
        <f t="shared" si="4"/>
        <v>29.929632934520402</v>
      </c>
      <c r="G23" s="1">
        <f t="shared" si="4"/>
        <v>26.662727272727267</v>
      </c>
      <c r="H23" s="1">
        <f t="shared" si="4"/>
        <v>23.857371782109489</v>
      </c>
      <c r="I23" s="1">
        <f t="shared" si="4"/>
        <v>21.704746803283513</v>
      </c>
      <c r="J23" s="1">
        <f t="shared" si="4"/>
        <v>20.351550171175347</v>
      </c>
      <c r="K23" s="1">
        <f t="shared" si="4"/>
        <v>19.890000000000004</v>
      </c>
      <c r="L23" s="1">
        <f t="shared" si="4"/>
        <v>20.351550171175354</v>
      </c>
      <c r="M23" s="1">
        <f t="shared" si="4"/>
        <v>21.704746803283513</v>
      </c>
      <c r="N23" s="1">
        <f t="shared" si="4"/>
        <v>23.857371782109489</v>
      </c>
      <c r="O23" s="1">
        <f t="shared" si="4"/>
        <v>26.662727272727274</v>
      </c>
      <c r="P23" s="1">
        <f t="shared" si="4"/>
        <v>29.929632934520402</v>
      </c>
      <c r="Q23" s="1">
        <f t="shared" si="4"/>
        <v>33.435454545454547</v>
      </c>
      <c r="R23" s="1">
        <f t="shared" si="4"/>
        <v>36.941276156388689</v>
      </c>
      <c r="S23" s="1">
        <f t="shared" si="4"/>
        <v>40.208181818181814</v>
      </c>
      <c r="T23" s="1">
        <f t="shared" si="4"/>
        <v>43.013537308799599</v>
      </c>
      <c r="U23" s="1">
        <f t="shared" si="4"/>
        <v>45.166162287625575</v>
      </c>
      <c r="V23" s="1">
        <f t="shared" si="4"/>
        <v>46.51935891973374</v>
      </c>
      <c r="W23" s="1">
        <f t="shared" si="4"/>
        <v>46.980909090909094</v>
      </c>
      <c r="X23" s="1">
        <f t="shared" si="4"/>
        <v>46.51935891973374</v>
      </c>
      <c r="Z23" s="1">
        <f t="shared" si="2"/>
        <v>19.890000000000004</v>
      </c>
      <c r="AA23" s="1">
        <f t="shared" si="3"/>
        <v>235.10999999999999</v>
      </c>
    </row>
    <row r="24" spans="1:27" x14ac:dyDescent="0.25">
      <c r="A24" t="s">
        <v>1</v>
      </c>
      <c r="B24">
        <v>23</v>
      </c>
      <c r="C24" s="2">
        <f>Sheet1!K24</f>
        <v>146</v>
      </c>
      <c r="D24" s="1">
        <f t="shared" si="1"/>
        <v>37.167961871360724</v>
      </c>
      <c r="E24" s="1">
        <f t="shared" si="4"/>
        <v>33.732727272727267</v>
      </c>
      <c r="F24" s="1">
        <f t="shared" si="4"/>
        <v>30.297492674093814</v>
      </c>
      <c r="G24" s="1">
        <f t="shared" si="4"/>
        <v>27.096363636363627</v>
      </c>
      <c r="H24" s="1">
        <f t="shared" si="4"/>
        <v>24.347491813342184</v>
      </c>
      <c r="I24" s="1">
        <f t="shared" si="4"/>
        <v>22.238208277042908</v>
      </c>
      <c r="J24" s="1">
        <f t="shared" si="4"/>
        <v>20.912257214708728</v>
      </c>
      <c r="K24" s="1">
        <f t="shared" si="4"/>
        <v>20.46</v>
      </c>
      <c r="L24" s="1">
        <f t="shared" si="4"/>
        <v>20.912257214708735</v>
      </c>
      <c r="M24" s="1">
        <f t="shared" si="4"/>
        <v>22.238208277042908</v>
      </c>
      <c r="N24" s="1">
        <f t="shared" si="4"/>
        <v>24.347491813342184</v>
      </c>
      <c r="O24" s="1">
        <f t="shared" si="4"/>
        <v>27.096363636363641</v>
      </c>
      <c r="P24" s="1">
        <f t="shared" si="4"/>
        <v>30.297492674093814</v>
      </c>
      <c r="Q24" s="1">
        <f t="shared" si="4"/>
        <v>33.732727272727274</v>
      </c>
      <c r="R24" s="1">
        <f t="shared" si="4"/>
        <v>37.167961871360731</v>
      </c>
      <c r="S24" s="1">
        <f t="shared" si="4"/>
        <v>40.369090909090907</v>
      </c>
      <c r="T24" s="1">
        <f t="shared" si="4"/>
        <v>43.11796273211236</v>
      </c>
      <c r="U24" s="1">
        <f t="shared" si="4"/>
        <v>45.227246268411641</v>
      </c>
      <c r="V24" s="1">
        <f t="shared" si="4"/>
        <v>46.553197330745817</v>
      </c>
      <c r="W24" s="1">
        <f t="shared" si="4"/>
        <v>47.005454545454548</v>
      </c>
      <c r="X24" s="1">
        <f t="shared" si="4"/>
        <v>46.553197330745817</v>
      </c>
      <c r="Z24" s="1">
        <f t="shared" si="2"/>
        <v>20.46</v>
      </c>
      <c r="AA24" s="1">
        <f>255-Z24</f>
        <v>234.54</v>
      </c>
    </row>
    <row r="25" spans="1:27" x14ac:dyDescent="0.25">
      <c r="A25" t="s">
        <v>1</v>
      </c>
      <c r="B25">
        <v>24</v>
      </c>
      <c r="C25" s="2">
        <f>Sheet1!K25</f>
        <v>143</v>
      </c>
      <c r="D25" s="1">
        <f t="shared" si="1"/>
        <v>37.394647586332766</v>
      </c>
      <c r="E25" s="1">
        <f t="shared" si="4"/>
        <v>34.029999999999994</v>
      </c>
      <c r="F25" s="1">
        <f t="shared" si="4"/>
        <v>30.665352413667232</v>
      </c>
      <c r="G25" s="1">
        <f t="shared" si="4"/>
        <v>27.529999999999994</v>
      </c>
      <c r="H25" s="1">
        <f t="shared" si="4"/>
        <v>24.83761184457488</v>
      </c>
      <c r="I25" s="1">
        <f t="shared" si="4"/>
        <v>22.7716697508023</v>
      </c>
      <c r="J25" s="1">
        <f t="shared" si="4"/>
        <v>21.472964258242108</v>
      </c>
      <c r="K25" s="1">
        <f t="shared" si="4"/>
        <v>21.03</v>
      </c>
      <c r="L25" s="1">
        <f t="shared" si="4"/>
        <v>21.472964258242115</v>
      </c>
      <c r="M25" s="1">
        <f t="shared" si="4"/>
        <v>22.771669750802296</v>
      </c>
      <c r="N25" s="1">
        <f t="shared" si="4"/>
        <v>24.83761184457488</v>
      </c>
      <c r="O25" s="1">
        <f t="shared" si="4"/>
        <v>27.53</v>
      </c>
      <c r="P25" s="1">
        <f t="shared" si="4"/>
        <v>30.665352413667232</v>
      </c>
      <c r="Q25" s="1">
        <f t="shared" si="4"/>
        <v>34.029999999999994</v>
      </c>
      <c r="R25" s="1">
        <f t="shared" si="4"/>
        <v>37.394647586332766</v>
      </c>
      <c r="S25" s="1">
        <f t="shared" si="4"/>
        <v>40.53</v>
      </c>
      <c r="T25" s="1">
        <f t="shared" si="4"/>
        <v>43.222388155425122</v>
      </c>
      <c r="U25" s="1">
        <f t="shared" si="4"/>
        <v>45.288330249197699</v>
      </c>
      <c r="V25" s="1">
        <f t="shared" si="4"/>
        <v>46.587035741757887</v>
      </c>
      <c r="W25" s="1">
        <f t="shared" si="4"/>
        <v>47.03</v>
      </c>
      <c r="X25" s="1">
        <f t="shared" si="4"/>
        <v>46.587035741757887</v>
      </c>
      <c r="Z25" s="1">
        <f t="shared" si="2"/>
        <v>21.03</v>
      </c>
      <c r="AA25" s="1">
        <f t="shared" si="3"/>
        <v>233.97</v>
      </c>
    </row>
    <row r="26" spans="1:27" x14ac:dyDescent="0.25">
      <c r="A26" t="s">
        <v>1</v>
      </c>
      <c r="B26">
        <v>25</v>
      </c>
      <c r="C26" s="2">
        <f>Sheet1!K26</f>
        <v>140</v>
      </c>
      <c r="D26" s="1">
        <f t="shared" si="1"/>
        <v>37.621333301304801</v>
      </c>
      <c r="E26" s="1">
        <f t="shared" si="4"/>
        <v>34.327272727272728</v>
      </c>
      <c r="F26" s="1">
        <f t="shared" si="4"/>
        <v>31.033212153240648</v>
      </c>
      <c r="G26" s="1">
        <f t="shared" si="4"/>
        <v>27.963636363636361</v>
      </c>
      <c r="H26" s="1">
        <f t="shared" si="4"/>
        <v>25.327731875807576</v>
      </c>
      <c r="I26" s="1">
        <f t="shared" si="4"/>
        <v>23.305131224561691</v>
      </c>
      <c r="J26" s="1">
        <f t="shared" si="4"/>
        <v>22.033671301775495</v>
      </c>
      <c r="K26" s="1">
        <f t="shared" si="4"/>
        <v>21.6</v>
      </c>
      <c r="L26" s="1">
        <f t="shared" si="4"/>
        <v>22.033671301775495</v>
      </c>
      <c r="M26" s="1">
        <f t="shared" si="4"/>
        <v>23.305131224561688</v>
      </c>
      <c r="N26" s="1">
        <f t="shared" si="4"/>
        <v>25.327731875807576</v>
      </c>
      <c r="O26" s="1">
        <f t="shared" si="4"/>
        <v>27.963636363636361</v>
      </c>
      <c r="P26" s="1">
        <f t="shared" si="4"/>
        <v>31.033212153240648</v>
      </c>
      <c r="Q26" s="1">
        <f t="shared" si="4"/>
        <v>34.327272727272728</v>
      </c>
      <c r="R26" s="1">
        <f t="shared" si="4"/>
        <v>37.621333301304809</v>
      </c>
      <c r="S26" s="1">
        <f t="shared" si="4"/>
        <v>40.690909090909088</v>
      </c>
      <c r="T26" s="1">
        <f t="shared" si="4"/>
        <v>43.326813578737877</v>
      </c>
      <c r="U26" s="1">
        <f t="shared" si="4"/>
        <v>45.349414229983765</v>
      </c>
      <c r="V26" s="1">
        <f t="shared" si="4"/>
        <v>46.620874152769957</v>
      </c>
      <c r="W26" s="1">
        <f t="shared" si="4"/>
        <v>47.054545454545455</v>
      </c>
      <c r="X26" s="1">
        <f t="shared" si="4"/>
        <v>46.620874152769957</v>
      </c>
      <c r="Z26" s="1">
        <f t="shared" si="2"/>
        <v>21.6</v>
      </c>
      <c r="AA26" s="1">
        <f t="shared" si="3"/>
        <v>233.4</v>
      </c>
    </row>
    <row r="27" spans="1:27" x14ac:dyDescent="0.25">
      <c r="A27" t="s">
        <v>1</v>
      </c>
      <c r="B27">
        <v>26</v>
      </c>
      <c r="C27" s="2">
        <f>Sheet1!K27</f>
        <v>137</v>
      </c>
      <c r="D27" s="1">
        <f t="shared" si="1"/>
        <v>37.848019016276837</v>
      </c>
      <c r="E27" s="1">
        <f t="shared" si="4"/>
        <v>34.624545454545455</v>
      </c>
      <c r="F27" s="1">
        <f t="shared" si="4"/>
        <v>31.401071892814059</v>
      </c>
      <c r="G27" s="1">
        <f t="shared" si="4"/>
        <v>28.397272727272725</v>
      </c>
      <c r="H27" s="1">
        <f t="shared" si="4"/>
        <v>25.817851907040268</v>
      </c>
      <c r="I27" s="1">
        <f t="shared" si="4"/>
        <v>23.838592698321087</v>
      </c>
      <c r="J27" s="1">
        <f t="shared" si="4"/>
        <v>22.594378345308876</v>
      </c>
      <c r="K27" s="1">
        <f t="shared" si="4"/>
        <v>22.169999999999998</v>
      </c>
      <c r="L27" s="1">
        <f t="shared" si="4"/>
        <v>22.594378345308876</v>
      </c>
      <c r="M27" s="1">
        <f t="shared" si="4"/>
        <v>23.838592698321083</v>
      </c>
      <c r="N27" s="1">
        <f t="shared" si="4"/>
        <v>25.817851907040268</v>
      </c>
      <c r="O27" s="1">
        <f t="shared" si="4"/>
        <v>28.397272727272728</v>
      </c>
      <c r="P27" s="1">
        <f t="shared" si="4"/>
        <v>31.401071892814059</v>
      </c>
      <c r="Q27" s="1">
        <f t="shared" si="4"/>
        <v>34.624545454545455</v>
      </c>
      <c r="R27" s="1">
        <f t="shared" si="4"/>
        <v>37.848019016276851</v>
      </c>
      <c r="S27" s="1">
        <f t="shared" si="4"/>
        <v>40.851818181818182</v>
      </c>
      <c r="T27" s="1">
        <f t="shared" si="4"/>
        <v>43.431239002050638</v>
      </c>
      <c r="U27" s="1">
        <f t="shared" si="4"/>
        <v>45.410498210769831</v>
      </c>
      <c r="V27" s="1">
        <f t="shared" si="4"/>
        <v>46.654712563782034</v>
      </c>
      <c r="W27" s="1">
        <f t="shared" si="4"/>
        <v>47.079090909090908</v>
      </c>
      <c r="X27" s="1">
        <f t="shared" si="4"/>
        <v>46.654712563782034</v>
      </c>
      <c r="Z27" s="1">
        <f t="shared" si="2"/>
        <v>22.169999999999998</v>
      </c>
      <c r="AA27" s="1">
        <f t="shared" si="3"/>
        <v>232.83</v>
      </c>
    </row>
    <row r="28" spans="1:27" x14ac:dyDescent="0.25">
      <c r="A28" t="s">
        <v>1</v>
      </c>
      <c r="B28">
        <v>27</v>
      </c>
      <c r="C28" s="2">
        <f>Sheet1!K28</f>
        <v>134</v>
      </c>
      <c r="D28" s="1">
        <f t="shared" si="1"/>
        <v>38.074704731248879</v>
      </c>
      <c r="E28" s="1">
        <f t="shared" si="4"/>
        <v>34.921818181818182</v>
      </c>
      <c r="F28" s="1">
        <f t="shared" si="4"/>
        <v>31.768931632387478</v>
      </c>
      <c r="G28" s="1">
        <f t="shared" si="4"/>
        <v>28.830909090909085</v>
      </c>
      <c r="H28" s="1">
        <f t="shared" si="4"/>
        <v>26.307971938272964</v>
      </c>
      <c r="I28" s="1">
        <f t="shared" si="4"/>
        <v>24.372054172080475</v>
      </c>
      <c r="J28" s="1">
        <f t="shared" ref="E28:X40" si="5">(241-$C28*(1-((COS(SQRT(POWER((J$1-2500)*-1,2))/100/12*PI())/2+0.5)/1.1+0.05)))/5</f>
        <v>23.155085388842259</v>
      </c>
      <c r="K28" s="1">
        <f t="shared" si="5"/>
        <v>22.740000000000002</v>
      </c>
      <c r="L28" s="1">
        <f t="shared" si="5"/>
        <v>23.155085388842259</v>
      </c>
      <c r="M28" s="1">
        <f t="shared" si="5"/>
        <v>24.372054172080475</v>
      </c>
      <c r="N28" s="1">
        <f t="shared" si="5"/>
        <v>26.307971938272964</v>
      </c>
      <c r="O28" s="1">
        <f t="shared" si="5"/>
        <v>28.830909090909092</v>
      </c>
      <c r="P28" s="1">
        <f t="shared" si="5"/>
        <v>31.768931632387478</v>
      </c>
      <c r="Q28" s="1">
        <f t="shared" si="5"/>
        <v>34.921818181818182</v>
      </c>
      <c r="R28" s="1">
        <f t="shared" si="5"/>
        <v>38.074704731248886</v>
      </c>
      <c r="S28" s="1">
        <f t="shared" si="5"/>
        <v>41.012727272727275</v>
      </c>
      <c r="T28" s="1">
        <f t="shared" si="5"/>
        <v>43.5356644253634</v>
      </c>
      <c r="U28" s="1">
        <f t="shared" si="5"/>
        <v>45.471582191555889</v>
      </c>
      <c r="V28" s="1">
        <f t="shared" si="5"/>
        <v>46.688550974794104</v>
      </c>
      <c r="W28" s="1">
        <f t="shared" si="5"/>
        <v>47.103636363636369</v>
      </c>
      <c r="X28" s="1">
        <f t="shared" si="5"/>
        <v>46.688550974794104</v>
      </c>
      <c r="Z28" s="1">
        <f t="shared" si="2"/>
        <v>22.740000000000002</v>
      </c>
      <c r="AA28" s="1">
        <f t="shared" si="3"/>
        <v>232.26</v>
      </c>
    </row>
    <row r="29" spans="1:27" x14ac:dyDescent="0.25">
      <c r="A29" t="s">
        <v>1</v>
      </c>
      <c r="B29">
        <v>28</v>
      </c>
      <c r="C29" s="2">
        <f>Sheet1!K29</f>
        <v>131</v>
      </c>
      <c r="D29" s="1">
        <f t="shared" si="1"/>
        <v>38.301390446220921</v>
      </c>
      <c r="E29" s="1">
        <f t="shared" si="5"/>
        <v>35.219090909090902</v>
      </c>
      <c r="F29" s="1">
        <f t="shared" si="5"/>
        <v>32.136791371960882</v>
      </c>
      <c r="G29" s="1">
        <f t="shared" si="5"/>
        <v>29.264545454545452</v>
      </c>
      <c r="H29" s="1">
        <f t="shared" si="5"/>
        <v>26.798091969505663</v>
      </c>
      <c r="I29" s="1">
        <f t="shared" si="5"/>
        <v>24.90551564583987</v>
      </c>
      <c r="J29" s="1">
        <f t="shared" si="5"/>
        <v>23.715792432375643</v>
      </c>
      <c r="K29" s="1">
        <f t="shared" si="5"/>
        <v>23.310000000000002</v>
      </c>
      <c r="L29" s="1">
        <f t="shared" si="5"/>
        <v>23.715792432375643</v>
      </c>
      <c r="M29" s="1">
        <f t="shared" si="5"/>
        <v>24.905515645839863</v>
      </c>
      <c r="N29" s="1">
        <f t="shared" si="5"/>
        <v>26.798091969505663</v>
      </c>
      <c r="O29" s="1">
        <f t="shared" si="5"/>
        <v>29.264545454545452</v>
      </c>
      <c r="P29" s="1">
        <f t="shared" si="5"/>
        <v>32.136791371960882</v>
      </c>
      <c r="Q29" s="1">
        <f t="shared" si="5"/>
        <v>35.219090909090909</v>
      </c>
      <c r="R29" s="1">
        <f t="shared" si="5"/>
        <v>38.301390446220928</v>
      </c>
      <c r="S29" s="1">
        <f t="shared" si="5"/>
        <v>41.173636363636362</v>
      </c>
      <c r="T29" s="1">
        <f t="shared" si="5"/>
        <v>43.640089848676155</v>
      </c>
      <c r="U29" s="1">
        <f t="shared" si="5"/>
        <v>45.532666172341955</v>
      </c>
      <c r="V29" s="1">
        <f t="shared" si="5"/>
        <v>46.722389385806181</v>
      </c>
      <c r="W29" s="1">
        <f t="shared" si="5"/>
        <v>47.128181818181822</v>
      </c>
      <c r="X29" s="1">
        <f t="shared" si="5"/>
        <v>46.722389385806181</v>
      </c>
      <c r="Z29" s="1">
        <f t="shared" si="2"/>
        <v>23.310000000000002</v>
      </c>
      <c r="AA29" s="1">
        <f t="shared" si="3"/>
        <v>231.69</v>
      </c>
    </row>
    <row r="30" spans="1:27" x14ac:dyDescent="0.25">
      <c r="A30" t="s">
        <v>0</v>
      </c>
      <c r="B30">
        <v>1</v>
      </c>
      <c r="C30" s="2">
        <f>Sheet1!M2</f>
        <v>128</v>
      </c>
      <c r="D30" s="1">
        <f t="shared" si="1"/>
        <v>38.528076161192963</v>
      </c>
      <c r="E30" s="1">
        <f t="shared" si="5"/>
        <v>35.516363636363636</v>
      </c>
      <c r="F30" s="1">
        <f t="shared" si="5"/>
        <v>32.504651111534301</v>
      </c>
      <c r="G30" s="1">
        <f t="shared" si="5"/>
        <v>29.698181818181816</v>
      </c>
      <c r="H30" s="1">
        <f t="shared" si="5"/>
        <v>27.288212000738355</v>
      </c>
      <c r="I30" s="1">
        <f t="shared" si="5"/>
        <v>25.438977119599262</v>
      </c>
      <c r="J30" s="1">
        <f t="shared" si="5"/>
        <v>24.276499475909024</v>
      </c>
      <c r="K30" s="1">
        <f t="shared" si="5"/>
        <v>23.880000000000003</v>
      </c>
      <c r="L30" s="1">
        <f t="shared" si="5"/>
        <v>24.276499475909027</v>
      </c>
      <c r="M30" s="1">
        <f t="shared" si="5"/>
        <v>25.438977119599258</v>
      </c>
      <c r="N30" s="1">
        <f t="shared" si="5"/>
        <v>27.288212000738355</v>
      </c>
      <c r="O30" s="1">
        <f t="shared" si="5"/>
        <v>29.698181818181819</v>
      </c>
      <c r="P30" s="1">
        <f t="shared" si="5"/>
        <v>32.504651111534301</v>
      </c>
      <c r="Q30" s="1">
        <f t="shared" si="5"/>
        <v>35.516363636363636</v>
      </c>
      <c r="R30" s="1">
        <f t="shared" si="5"/>
        <v>38.528076161192971</v>
      </c>
      <c r="S30" s="1">
        <f t="shared" si="5"/>
        <v>41.334545454545456</v>
      </c>
      <c r="T30" s="1">
        <f t="shared" si="5"/>
        <v>43.744515271988917</v>
      </c>
      <c r="U30" s="1">
        <f t="shared" si="5"/>
        <v>45.593750153128013</v>
      </c>
      <c r="V30" s="1">
        <f t="shared" si="5"/>
        <v>46.756227796818244</v>
      </c>
      <c r="W30" s="1">
        <f t="shared" si="5"/>
        <v>47.152727272727269</v>
      </c>
      <c r="X30" s="1">
        <f t="shared" si="5"/>
        <v>46.756227796818244</v>
      </c>
      <c r="Z30" s="1">
        <f t="shared" si="2"/>
        <v>23.880000000000003</v>
      </c>
      <c r="AA30" s="1">
        <f t="shared" si="3"/>
        <v>231.12</v>
      </c>
    </row>
    <row r="31" spans="1:27" x14ac:dyDescent="0.25">
      <c r="A31" t="s">
        <v>0</v>
      </c>
      <c r="B31">
        <v>2</v>
      </c>
      <c r="C31" s="2">
        <f>Sheet1!M3</f>
        <v>125</v>
      </c>
      <c r="D31" s="1">
        <f t="shared" si="1"/>
        <v>38.754761876165006</v>
      </c>
      <c r="E31" s="1">
        <f t="shared" si="5"/>
        <v>35.813636363636363</v>
      </c>
      <c r="F31" s="1">
        <f t="shared" si="5"/>
        <v>32.87251085110772</v>
      </c>
      <c r="G31" s="1">
        <f t="shared" si="5"/>
        <v>30.131818181818176</v>
      </c>
      <c r="H31" s="1">
        <f t="shared" si="5"/>
        <v>27.778332031971047</v>
      </c>
      <c r="I31" s="1">
        <f t="shared" si="5"/>
        <v>25.972438593358653</v>
      </c>
      <c r="J31" s="1">
        <f t="shared" si="5"/>
        <v>24.837206519442404</v>
      </c>
      <c r="K31" s="1">
        <f t="shared" si="5"/>
        <v>24.45</v>
      </c>
      <c r="L31" s="1">
        <f t="shared" si="5"/>
        <v>24.837206519442407</v>
      </c>
      <c r="M31" s="1">
        <f t="shared" si="5"/>
        <v>25.972438593358653</v>
      </c>
      <c r="N31" s="1">
        <f t="shared" si="5"/>
        <v>27.778332031971047</v>
      </c>
      <c r="O31" s="1">
        <f t="shared" si="5"/>
        <v>30.131818181818186</v>
      </c>
      <c r="P31" s="1">
        <f t="shared" si="5"/>
        <v>32.87251085110772</v>
      </c>
      <c r="Q31" s="1">
        <f t="shared" si="5"/>
        <v>35.813636363636363</v>
      </c>
      <c r="R31" s="1">
        <f t="shared" si="5"/>
        <v>38.754761876165006</v>
      </c>
      <c r="S31" s="1">
        <f t="shared" si="5"/>
        <v>41.495454545454542</v>
      </c>
      <c r="T31" s="1">
        <f t="shared" si="5"/>
        <v>43.848940695301678</v>
      </c>
      <c r="U31" s="1">
        <f t="shared" si="5"/>
        <v>45.654834133914072</v>
      </c>
      <c r="V31" s="1">
        <f t="shared" si="5"/>
        <v>46.790066207830321</v>
      </c>
      <c r="W31" s="1">
        <f t="shared" si="5"/>
        <v>47.177272727272722</v>
      </c>
      <c r="X31" s="1">
        <f t="shared" si="5"/>
        <v>46.790066207830321</v>
      </c>
      <c r="Z31" s="1">
        <f t="shared" si="2"/>
        <v>24.45</v>
      </c>
      <c r="AA31" s="1">
        <f t="shared" si="3"/>
        <v>230.55</v>
      </c>
    </row>
    <row r="32" spans="1:27" x14ac:dyDescent="0.25">
      <c r="A32" t="s">
        <v>0</v>
      </c>
      <c r="B32">
        <v>3</v>
      </c>
      <c r="C32" s="2">
        <f>Sheet1!M4</f>
        <v>122</v>
      </c>
      <c r="D32" s="1">
        <f t="shared" si="1"/>
        <v>38.981447591137041</v>
      </c>
      <c r="E32" s="1">
        <f t="shared" si="5"/>
        <v>36.11090909090909</v>
      </c>
      <c r="F32" s="1">
        <f t="shared" si="5"/>
        <v>33.240370590681131</v>
      </c>
      <c r="G32" s="1">
        <f t="shared" si="5"/>
        <v>30.565454545454543</v>
      </c>
      <c r="H32" s="1">
        <f t="shared" si="5"/>
        <v>28.268452063203746</v>
      </c>
      <c r="I32" s="1">
        <f t="shared" si="5"/>
        <v>26.505900067118045</v>
      </c>
      <c r="J32" s="1">
        <f t="shared" si="5"/>
        <v>25.397913562975788</v>
      </c>
      <c r="K32" s="1">
        <f t="shared" si="5"/>
        <v>25.020000000000003</v>
      </c>
      <c r="L32" s="1">
        <f t="shared" si="5"/>
        <v>25.397913562975791</v>
      </c>
      <c r="M32" s="1">
        <f t="shared" si="5"/>
        <v>26.505900067118045</v>
      </c>
      <c r="N32" s="1">
        <f t="shared" si="5"/>
        <v>28.268452063203746</v>
      </c>
      <c r="O32" s="1">
        <f t="shared" si="5"/>
        <v>30.56545454545455</v>
      </c>
      <c r="P32" s="1">
        <f t="shared" si="5"/>
        <v>33.240370590681131</v>
      </c>
      <c r="Q32" s="1">
        <f t="shared" si="5"/>
        <v>36.11090909090909</v>
      </c>
      <c r="R32" s="1">
        <f t="shared" si="5"/>
        <v>38.981447591137048</v>
      </c>
      <c r="S32" s="1">
        <f t="shared" si="5"/>
        <v>41.656363636363636</v>
      </c>
      <c r="T32" s="1">
        <f t="shared" si="5"/>
        <v>43.953366118614433</v>
      </c>
      <c r="U32" s="1">
        <f t="shared" si="5"/>
        <v>45.715918114700138</v>
      </c>
      <c r="V32" s="1">
        <f t="shared" si="5"/>
        <v>46.823904618842391</v>
      </c>
      <c r="W32" s="1">
        <f t="shared" si="5"/>
        <v>47.201818181818183</v>
      </c>
      <c r="X32" s="1">
        <f t="shared" si="5"/>
        <v>46.823904618842391</v>
      </c>
      <c r="Z32" s="1">
        <f t="shared" si="2"/>
        <v>25.020000000000003</v>
      </c>
      <c r="AA32" s="1">
        <f t="shared" si="3"/>
        <v>229.98</v>
      </c>
    </row>
    <row r="33" spans="1:27" x14ac:dyDescent="0.25">
      <c r="A33" t="s">
        <v>0</v>
      </c>
      <c r="B33">
        <v>4</v>
      </c>
      <c r="C33" s="2">
        <f>Sheet1!M5</f>
        <v>119</v>
      </c>
      <c r="D33" s="1">
        <f t="shared" si="1"/>
        <v>39.208133306109083</v>
      </c>
      <c r="E33" s="1">
        <f t="shared" si="5"/>
        <v>36.408181818181816</v>
      </c>
      <c r="F33" s="1">
        <f t="shared" si="5"/>
        <v>33.60823033025455</v>
      </c>
      <c r="G33" s="1">
        <f t="shared" si="5"/>
        <v>30.999090909090903</v>
      </c>
      <c r="H33" s="1">
        <f t="shared" si="5"/>
        <v>28.758572094436442</v>
      </c>
      <c r="I33" s="1">
        <f t="shared" si="5"/>
        <v>27.03936154087744</v>
      </c>
      <c r="J33" s="1">
        <f t="shared" si="5"/>
        <v>25.958620606509168</v>
      </c>
      <c r="K33" s="1">
        <f t="shared" si="5"/>
        <v>25.59</v>
      </c>
      <c r="L33" s="1">
        <f t="shared" si="5"/>
        <v>25.958620606509168</v>
      </c>
      <c r="M33" s="1">
        <f t="shared" si="5"/>
        <v>27.039361540877433</v>
      </c>
      <c r="N33" s="1">
        <f t="shared" si="5"/>
        <v>28.758572094436442</v>
      </c>
      <c r="O33" s="1">
        <f t="shared" si="5"/>
        <v>30.99909090909091</v>
      </c>
      <c r="P33" s="1">
        <f t="shared" si="5"/>
        <v>33.60823033025455</v>
      </c>
      <c r="Q33" s="1">
        <f t="shared" si="5"/>
        <v>36.408181818181816</v>
      </c>
      <c r="R33" s="1">
        <f t="shared" si="5"/>
        <v>39.208133306109083</v>
      </c>
      <c r="S33" s="1">
        <f t="shared" si="5"/>
        <v>41.81727272727273</v>
      </c>
      <c r="T33" s="1">
        <f t="shared" si="5"/>
        <v>44.057791541927195</v>
      </c>
      <c r="U33" s="1">
        <f t="shared" si="5"/>
        <v>45.777002095486196</v>
      </c>
      <c r="V33" s="1">
        <f t="shared" si="5"/>
        <v>46.857743029854461</v>
      </c>
      <c r="W33" s="1">
        <f t="shared" si="5"/>
        <v>47.226363636363637</v>
      </c>
      <c r="X33" s="1">
        <f t="shared" si="5"/>
        <v>46.857743029854461</v>
      </c>
      <c r="Z33" s="1">
        <f t="shared" si="2"/>
        <v>25.59</v>
      </c>
      <c r="AA33" s="1">
        <f t="shared" si="3"/>
        <v>229.41</v>
      </c>
    </row>
    <row r="34" spans="1:27" x14ac:dyDescent="0.25">
      <c r="A34" t="s">
        <v>0</v>
      </c>
      <c r="B34">
        <v>5</v>
      </c>
      <c r="C34" s="2">
        <f>Sheet1!M6</f>
        <v>116</v>
      </c>
      <c r="D34" s="1">
        <f t="shared" si="1"/>
        <v>39.434819021081125</v>
      </c>
      <c r="E34" s="1">
        <f t="shared" si="5"/>
        <v>36.705454545454543</v>
      </c>
      <c r="F34" s="1">
        <f t="shared" si="5"/>
        <v>33.976090069827961</v>
      </c>
      <c r="G34" s="1">
        <f t="shared" si="5"/>
        <v>31.432727272727266</v>
      </c>
      <c r="H34" s="1">
        <f t="shared" si="5"/>
        <v>29.248692125669134</v>
      </c>
      <c r="I34" s="1">
        <f t="shared" si="5"/>
        <v>27.572823014636832</v>
      </c>
      <c r="J34" s="1">
        <f t="shared" si="5"/>
        <v>26.519327650042555</v>
      </c>
      <c r="K34" s="1">
        <f t="shared" si="5"/>
        <v>26.160000000000004</v>
      </c>
      <c r="L34" s="1">
        <f t="shared" si="5"/>
        <v>26.519327650042555</v>
      </c>
      <c r="M34" s="1">
        <f t="shared" si="5"/>
        <v>27.572823014636828</v>
      </c>
      <c r="N34" s="1">
        <f t="shared" si="5"/>
        <v>29.248692125669134</v>
      </c>
      <c r="O34" s="1">
        <f t="shared" si="5"/>
        <v>31.432727272727277</v>
      </c>
      <c r="P34" s="1">
        <f t="shared" si="5"/>
        <v>33.976090069827961</v>
      </c>
      <c r="Q34" s="1">
        <f t="shared" si="5"/>
        <v>36.705454545454543</v>
      </c>
      <c r="R34" s="1">
        <f t="shared" si="5"/>
        <v>39.434819021081125</v>
      </c>
      <c r="S34" s="1">
        <f t="shared" si="5"/>
        <v>41.978181818181817</v>
      </c>
      <c r="T34" s="1">
        <f t="shared" si="5"/>
        <v>44.162216965239956</v>
      </c>
      <c r="U34" s="1">
        <f t="shared" si="5"/>
        <v>45.838086076272262</v>
      </c>
      <c r="V34" s="1">
        <f t="shared" si="5"/>
        <v>46.891581440866538</v>
      </c>
      <c r="W34" s="1">
        <f t="shared" si="5"/>
        <v>47.25090909090909</v>
      </c>
      <c r="X34" s="1">
        <f t="shared" si="5"/>
        <v>46.891581440866538</v>
      </c>
      <c r="Z34" s="1">
        <f t="shared" si="2"/>
        <v>26.160000000000004</v>
      </c>
      <c r="AA34" s="1">
        <f t="shared" si="3"/>
        <v>228.84</v>
      </c>
    </row>
    <row r="35" spans="1:27" x14ac:dyDescent="0.25">
      <c r="A35" t="s">
        <v>0</v>
      </c>
      <c r="B35">
        <v>6</v>
      </c>
      <c r="C35" s="2">
        <f>Sheet1!M7</f>
        <v>113</v>
      </c>
      <c r="D35" s="1">
        <f t="shared" si="1"/>
        <v>39.661504736053161</v>
      </c>
      <c r="E35" s="1">
        <f t="shared" si="5"/>
        <v>37.00272727272727</v>
      </c>
      <c r="F35" s="1">
        <f t="shared" si="5"/>
        <v>34.343949809401373</v>
      </c>
      <c r="G35" s="1">
        <f t="shared" si="5"/>
        <v>31.866363636363634</v>
      </c>
      <c r="H35" s="1">
        <f t="shared" si="5"/>
        <v>29.738812156901826</v>
      </c>
      <c r="I35" s="1">
        <f t="shared" si="5"/>
        <v>28.10628448839622</v>
      </c>
      <c r="J35" s="1">
        <f t="shared" si="5"/>
        <v>27.080034693575932</v>
      </c>
      <c r="K35" s="1">
        <f t="shared" si="5"/>
        <v>26.73</v>
      </c>
      <c r="L35" s="1">
        <f t="shared" si="5"/>
        <v>27.080034693575936</v>
      </c>
      <c r="M35" s="1">
        <f t="shared" si="5"/>
        <v>28.10628448839622</v>
      </c>
      <c r="N35" s="1">
        <f t="shared" si="5"/>
        <v>29.738812156901826</v>
      </c>
      <c r="O35" s="1">
        <f t="shared" si="5"/>
        <v>31.866363636363637</v>
      </c>
      <c r="P35" s="1">
        <f t="shared" si="5"/>
        <v>34.343949809401373</v>
      </c>
      <c r="Q35" s="1">
        <f t="shared" si="5"/>
        <v>37.00272727272727</v>
      </c>
      <c r="R35" s="1">
        <f t="shared" si="5"/>
        <v>39.661504736053168</v>
      </c>
      <c r="S35" s="1">
        <f t="shared" si="5"/>
        <v>42.13909090909091</v>
      </c>
      <c r="T35" s="1">
        <f t="shared" si="5"/>
        <v>44.266642388552711</v>
      </c>
      <c r="U35" s="1">
        <f t="shared" si="5"/>
        <v>45.899170057058328</v>
      </c>
      <c r="V35" s="1">
        <f t="shared" si="5"/>
        <v>46.925419851878608</v>
      </c>
      <c r="W35" s="1">
        <f t="shared" si="5"/>
        <v>47.275454545454544</v>
      </c>
      <c r="X35" s="1">
        <f t="shared" si="5"/>
        <v>46.925419851878608</v>
      </c>
      <c r="Z35" s="1">
        <f t="shared" si="2"/>
        <v>26.73</v>
      </c>
      <c r="AA35" s="1">
        <f t="shared" si="3"/>
        <v>228.27</v>
      </c>
    </row>
    <row r="36" spans="1:27" x14ac:dyDescent="0.25">
      <c r="A36" t="s">
        <v>0</v>
      </c>
      <c r="B36">
        <v>7</v>
      </c>
      <c r="C36" s="2">
        <f>Sheet1!M8</f>
        <v>110</v>
      </c>
      <c r="D36" s="1">
        <f t="shared" si="1"/>
        <v>39.888190451025203</v>
      </c>
      <c r="E36" s="1">
        <f t="shared" si="5"/>
        <v>37.299999999999997</v>
      </c>
      <c r="F36" s="1">
        <f t="shared" si="5"/>
        <v>34.711809548974792</v>
      </c>
      <c r="G36" s="1">
        <f t="shared" si="5"/>
        <v>32.299999999999997</v>
      </c>
      <c r="H36" s="1">
        <f t="shared" si="5"/>
        <v>30.228932188134525</v>
      </c>
      <c r="I36" s="1">
        <f t="shared" si="5"/>
        <v>28.639745962155615</v>
      </c>
      <c r="J36" s="1">
        <f t="shared" si="5"/>
        <v>27.640741737109316</v>
      </c>
      <c r="K36" s="1">
        <f t="shared" si="5"/>
        <v>27.3</v>
      </c>
      <c r="L36" s="1">
        <f t="shared" si="5"/>
        <v>27.640741737109316</v>
      </c>
      <c r="M36" s="1">
        <f t="shared" si="5"/>
        <v>28.639745962155608</v>
      </c>
      <c r="N36" s="1">
        <f t="shared" si="5"/>
        <v>30.228932188134525</v>
      </c>
      <c r="O36" s="1">
        <f t="shared" si="5"/>
        <v>32.299999999999997</v>
      </c>
      <c r="P36" s="1">
        <f t="shared" si="5"/>
        <v>34.711809548974792</v>
      </c>
      <c r="Q36" s="1">
        <f t="shared" si="5"/>
        <v>37.299999999999997</v>
      </c>
      <c r="R36" s="1">
        <f t="shared" si="5"/>
        <v>39.88819045102521</v>
      </c>
      <c r="S36" s="1">
        <f t="shared" si="5"/>
        <v>42.3</v>
      </c>
      <c r="T36" s="1">
        <f t="shared" si="5"/>
        <v>44.371067811865473</v>
      </c>
      <c r="U36" s="1">
        <f t="shared" si="5"/>
        <v>45.960254037844386</v>
      </c>
      <c r="V36" s="1">
        <f t="shared" si="5"/>
        <v>46.959258262890685</v>
      </c>
      <c r="W36" s="1">
        <f t="shared" si="5"/>
        <v>47.3</v>
      </c>
      <c r="X36" s="1">
        <f t="shared" si="5"/>
        <v>46.959258262890685</v>
      </c>
      <c r="Z36" s="1">
        <f t="shared" si="2"/>
        <v>27.3</v>
      </c>
      <c r="AA36" s="1">
        <f t="shared" si="3"/>
        <v>227.7</v>
      </c>
    </row>
    <row r="37" spans="1:27" x14ac:dyDescent="0.25">
      <c r="A37" t="s">
        <v>0</v>
      </c>
      <c r="B37">
        <v>8</v>
      </c>
      <c r="C37" s="2">
        <f>Sheet1!M9</f>
        <v>107</v>
      </c>
      <c r="D37" s="1">
        <f t="shared" si="1"/>
        <v>40.114876165997245</v>
      </c>
      <c r="E37" s="1">
        <f t="shared" si="5"/>
        <v>37.597272727272724</v>
      </c>
      <c r="F37" s="1">
        <f t="shared" si="5"/>
        <v>35.079669288548203</v>
      </c>
      <c r="G37" s="1">
        <f t="shared" si="5"/>
        <v>32.733636363636364</v>
      </c>
      <c r="H37" s="1">
        <f t="shared" si="5"/>
        <v>30.719052219367221</v>
      </c>
      <c r="I37" s="1">
        <f t="shared" si="5"/>
        <v>29.173207435915003</v>
      </c>
      <c r="J37" s="1">
        <f t="shared" si="5"/>
        <v>28.2014487806427</v>
      </c>
      <c r="K37" s="1">
        <f t="shared" si="5"/>
        <v>27.870000000000005</v>
      </c>
      <c r="L37" s="1">
        <f t="shared" si="5"/>
        <v>28.201448780642703</v>
      </c>
      <c r="M37" s="1">
        <f t="shared" si="5"/>
        <v>29.173207435915003</v>
      </c>
      <c r="N37" s="1">
        <f t="shared" si="5"/>
        <v>30.719052219367221</v>
      </c>
      <c r="O37" s="1">
        <f t="shared" si="5"/>
        <v>32.733636363636364</v>
      </c>
      <c r="P37" s="1">
        <f t="shared" si="5"/>
        <v>35.079669288548203</v>
      </c>
      <c r="Q37" s="1">
        <f t="shared" si="5"/>
        <v>37.597272727272731</v>
      </c>
      <c r="R37" s="1">
        <f t="shared" si="5"/>
        <v>40.114876165997245</v>
      </c>
      <c r="S37" s="1">
        <f t="shared" si="5"/>
        <v>42.460909090909091</v>
      </c>
      <c r="T37" s="1">
        <f t="shared" si="5"/>
        <v>44.475493235178234</v>
      </c>
      <c r="U37" s="1">
        <f t="shared" si="5"/>
        <v>46.021338018630452</v>
      </c>
      <c r="V37" s="1">
        <f t="shared" si="5"/>
        <v>46.993096673902755</v>
      </c>
      <c r="W37" s="1">
        <f t="shared" si="5"/>
        <v>47.324545454545458</v>
      </c>
      <c r="X37" s="1">
        <f t="shared" si="5"/>
        <v>46.993096673902755</v>
      </c>
      <c r="Z37" s="1">
        <f t="shared" si="2"/>
        <v>27.870000000000005</v>
      </c>
      <c r="AA37" s="1">
        <f t="shared" si="3"/>
        <v>227.13</v>
      </c>
    </row>
    <row r="38" spans="1:27" x14ac:dyDescent="0.25">
      <c r="A38" t="s">
        <v>0</v>
      </c>
      <c r="B38">
        <v>9</v>
      </c>
      <c r="C38" s="2">
        <f>Sheet1!M10</f>
        <v>104</v>
      </c>
      <c r="D38" s="1">
        <f t="shared" si="1"/>
        <v>40.34156188096928</v>
      </c>
      <c r="E38" s="1">
        <f t="shared" si="5"/>
        <v>37.894545454545451</v>
      </c>
      <c r="F38" s="1">
        <f t="shared" si="5"/>
        <v>35.447529028121622</v>
      </c>
      <c r="G38" s="1">
        <f t="shared" si="5"/>
        <v>33.167272727272724</v>
      </c>
      <c r="H38" s="1">
        <f t="shared" si="5"/>
        <v>31.209172250599913</v>
      </c>
      <c r="I38" s="1">
        <f t="shared" si="5"/>
        <v>29.706668909674399</v>
      </c>
      <c r="J38" s="1">
        <f t="shared" si="5"/>
        <v>28.76215582417608</v>
      </c>
      <c r="K38" s="1">
        <f t="shared" si="5"/>
        <v>28.439999999999998</v>
      </c>
      <c r="L38" s="1">
        <f t="shared" si="5"/>
        <v>28.76215582417608</v>
      </c>
      <c r="M38" s="1">
        <f t="shared" si="5"/>
        <v>29.706668909674399</v>
      </c>
      <c r="N38" s="1">
        <f t="shared" si="5"/>
        <v>31.209172250599913</v>
      </c>
      <c r="O38" s="1">
        <f t="shared" si="5"/>
        <v>33.167272727272731</v>
      </c>
      <c r="P38" s="1">
        <f t="shared" si="5"/>
        <v>35.447529028121622</v>
      </c>
      <c r="Q38" s="1">
        <f t="shared" si="5"/>
        <v>37.894545454545451</v>
      </c>
      <c r="R38" s="1">
        <f t="shared" si="5"/>
        <v>40.341561880969287</v>
      </c>
      <c r="S38" s="1">
        <f t="shared" si="5"/>
        <v>42.621818181818185</v>
      </c>
      <c r="T38" s="1">
        <f t="shared" si="5"/>
        <v>44.579918658490996</v>
      </c>
      <c r="U38" s="1">
        <f t="shared" si="5"/>
        <v>46.082421999416511</v>
      </c>
      <c r="V38" s="1">
        <f t="shared" si="5"/>
        <v>47.026935084914825</v>
      </c>
      <c r="W38" s="1">
        <f t="shared" si="5"/>
        <v>47.349090909090911</v>
      </c>
      <c r="X38" s="1">
        <f t="shared" si="5"/>
        <v>47.026935084914825</v>
      </c>
      <c r="Z38" s="1">
        <f t="shared" si="2"/>
        <v>28.439999999999998</v>
      </c>
      <c r="AA38" s="1">
        <f t="shared" si="3"/>
        <v>226.56</v>
      </c>
    </row>
    <row r="39" spans="1:27" x14ac:dyDescent="0.25">
      <c r="A39" t="s">
        <v>0</v>
      </c>
      <c r="B39">
        <v>10</v>
      </c>
      <c r="C39" s="2">
        <f>Sheet1!M11</f>
        <v>101</v>
      </c>
      <c r="D39" s="1">
        <f t="shared" si="1"/>
        <v>40.568247595941315</v>
      </c>
      <c r="E39" s="1">
        <f t="shared" si="5"/>
        <v>38.191818181818178</v>
      </c>
      <c r="F39" s="1">
        <f t="shared" si="5"/>
        <v>35.81538876769504</v>
      </c>
      <c r="G39" s="1">
        <f t="shared" si="5"/>
        <v>33.600909090909092</v>
      </c>
      <c r="H39" s="1">
        <f t="shared" si="5"/>
        <v>31.699292281832605</v>
      </c>
      <c r="I39" s="1">
        <f t="shared" si="5"/>
        <v>30.24013038343379</v>
      </c>
      <c r="J39" s="1">
        <f t="shared" si="5"/>
        <v>29.322862867709468</v>
      </c>
      <c r="K39" s="1">
        <f t="shared" si="5"/>
        <v>29.01</v>
      </c>
      <c r="L39" s="1">
        <f t="shared" si="5"/>
        <v>29.322862867709468</v>
      </c>
      <c r="M39" s="1">
        <f t="shared" si="5"/>
        <v>30.24013038343379</v>
      </c>
      <c r="N39" s="1">
        <f t="shared" si="5"/>
        <v>31.699292281832605</v>
      </c>
      <c r="O39" s="1">
        <f t="shared" si="5"/>
        <v>33.600909090909092</v>
      </c>
      <c r="P39" s="1">
        <f t="shared" si="5"/>
        <v>35.81538876769504</v>
      </c>
      <c r="Q39" s="1">
        <f t="shared" si="5"/>
        <v>38.191818181818178</v>
      </c>
      <c r="R39" s="1">
        <f t="shared" si="5"/>
        <v>40.56824759594133</v>
      </c>
      <c r="S39" s="1">
        <f t="shared" si="5"/>
        <v>42.782727272727271</v>
      </c>
      <c r="T39" s="1">
        <f t="shared" si="5"/>
        <v>44.684344081803758</v>
      </c>
      <c r="U39" s="1">
        <f t="shared" si="5"/>
        <v>46.143505980202569</v>
      </c>
      <c r="V39" s="1">
        <f t="shared" si="5"/>
        <v>47.060773495926902</v>
      </c>
      <c r="W39" s="1">
        <f t="shared" si="5"/>
        <v>47.373636363636365</v>
      </c>
      <c r="X39" s="1">
        <f t="shared" si="5"/>
        <v>47.060773495926902</v>
      </c>
      <c r="Z39" s="1">
        <f t="shared" si="2"/>
        <v>29.01</v>
      </c>
      <c r="AA39" s="1">
        <f t="shared" si="3"/>
        <v>225.99</v>
      </c>
    </row>
    <row r="40" spans="1:27" x14ac:dyDescent="0.25">
      <c r="A40" t="s">
        <v>0</v>
      </c>
      <c r="B40">
        <v>11</v>
      </c>
      <c r="C40" s="2">
        <f>Sheet1!M12</f>
        <v>98</v>
      </c>
      <c r="D40" s="1">
        <f t="shared" si="1"/>
        <v>40.794933310913358</v>
      </c>
      <c r="E40" s="1">
        <f t="shared" si="5"/>
        <v>38.489090909090905</v>
      </c>
      <c r="F40" s="1">
        <f t="shared" si="5"/>
        <v>36.183248507268452</v>
      </c>
      <c r="G40" s="1">
        <f t="shared" si="5"/>
        <v>34.034545454545452</v>
      </c>
      <c r="H40" s="1">
        <f t="shared" si="5"/>
        <v>32.189412313065304</v>
      </c>
      <c r="I40" s="1">
        <f t="shared" si="5"/>
        <v>30.773591857193185</v>
      </c>
      <c r="J40" s="1">
        <f t="shared" si="5"/>
        <v>29.883569911242841</v>
      </c>
      <c r="K40" s="1">
        <f t="shared" si="5"/>
        <v>29.580000000000002</v>
      </c>
      <c r="L40" s="1">
        <f t="shared" si="5"/>
        <v>29.883569911242848</v>
      </c>
      <c r="M40" s="1">
        <f t="shared" si="5"/>
        <v>30.773591857193185</v>
      </c>
      <c r="N40" s="1">
        <f t="shared" si="5"/>
        <v>32.189412313065304</v>
      </c>
      <c r="O40" s="1">
        <f t="shared" si="5"/>
        <v>34.034545454545459</v>
      </c>
      <c r="P40" s="1">
        <f t="shared" si="5"/>
        <v>36.183248507268452</v>
      </c>
      <c r="Q40" s="1">
        <f t="shared" si="5"/>
        <v>38.489090909090905</v>
      </c>
      <c r="R40" s="1">
        <f t="shared" si="5"/>
        <v>40.794933310913365</v>
      </c>
      <c r="S40" s="1">
        <f t="shared" si="5"/>
        <v>42.943636363636365</v>
      </c>
      <c r="T40" s="1">
        <f t="shared" si="5"/>
        <v>44.788769505116512</v>
      </c>
      <c r="U40" s="1">
        <f t="shared" si="5"/>
        <v>46.204589960988635</v>
      </c>
      <c r="V40" s="1">
        <f t="shared" si="5"/>
        <v>47.094611906938972</v>
      </c>
      <c r="W40" s="1">
        <f t="shared" si="5"/>
        <v>47.398181818181818</v>
      </c>
      <c r="X40" s="1">
        <f t="shared" si="5"/>
        <v>47.094611906938972</v>
      </c>
      <c r="Z40" s="1">
        <f t="shared" si="2"/>
        <v>29.580000000000002</v>
      </c>
      <c r="AA40" s="1">
        <f t="shared" si="3"/>
        <v>225.42</v>
      </c>
    </row>
    <row r="41" spans="1:27" x14ac:dyDescent="0.25">
      <c r="A41" t="s">
        <v>0</v>
      </c>
      <c r="B41">
        <v>12</v>
      </c>
      <c r="C41" s="2">
        <f>Sheet1!M13</f>
        <v>95</v>
      </c>
      <c r="D41" s="1">
        <f t="shared" si="1"/>
        <v>41.0216190258854</v>
      </c>
      <c r="E41" s="1">
        <f t="shared" ref="E41:X53" si="6">(241-$C41*(1-((COS(SQRT(POWER((E$1-2500)*-1,2))/100/12*PI())/2+0.5)/1.1+0.05)))/5</f>
        <v>38.786363636363632</v>
      </c>
      <c r="F41" s="1">
        <f t="shared" si="6"/>
        <v>36.551108246841864</v>
      </c>
      <c r="G41" s="1">
        <f t="shared" si="6"/>
        <v>34.468181818181812</v>
      </c>
      <c r="H41" s="1">
        <f t="shared" si="6"/>
        <v>32.679532344297996</v>
      </c>
      <c r="I41" s="1">
        <f t="shared" si="6"/>
        <v>31.307053330952577</v>
      </c>
      <c r="J41" s="1">
        <f t="shared" si="6"/>
        <v>30.444276954776228</v>
      </c>
      <c r="K41" s="1">
        <f t="shared" si="6"/>
        <v>30.15</v>
      </c>
      <c r="L41" s="1">
        <f t="shared" si="6"/>
        <v>30.444276954776228</v>
      </c>
      <c r="M41" s="1">
        <f t="shared" si="6"/>
        <v>31.307053330952574</v>
      </c>
      <c r="N41" s="1">
        <f t="shared" si="6"/>
        <v>32.679532344297996</v>
      </c>
      <c r="O41" s="1">
        <f t="shared" si="6"/>
        <v>34.468181818181819</v>
      </c>
      <c r="P41" s="1">
        <f t="shared" si="6"/>
        <v>36.551108246841864</v>
      </c>
      <c r="Q41" s="1">
        <f t="shared" si="6"/>
        <v>38.786363636363639</v>
      </c>
      <c r="R41" s="1">
        <f t="shared" si="6"/>
        <v>41.021619025885407</v>
      </c>
      <c r="S41" s="1">
        <f t="shared" si="6"/>
        <v>43.104545454545459</v>
      </c>
      <c r="T41" s="1">
        <f t="shared" si="6"/>
        <v>44.893194928429274</v>
      </c>
      <c r="U41" s="1">
        <f t="shared" si="6"/>
        <v>46.265673941774693</v>
      </c>
      <c r="V41" s="1">
        <f t="shared" si="6"/>
        <v>47.128450317951049</v>
      </c>
      <c r="W41" s="1">
        <f t="shared" si="6"/>
        <v>47.422727272727272</v>
      </c>
      <c r="X41" s="1">
        <f t="shared" si="6"/>
        <v>47.128450317951049</v>
      </c>
      <c r="Z41" s="1">
        <f t="shared" si="2"/>
        <v>30.15</v>
      </c>
      <c r="AA41" s="1">
        <f t="shared" si="3"/>
        <v>224.85</v>
      </c>
    </row>
    <row r="42" spans="1:27" x14ac:dyDescent="0.25">
      <c r="A42" t="s">
        <v>0</v>
      </c>
      <c r="B42">
        <v>13</v>
      </c>
      <c r="C42" s="2">
        <f>Sheet1!M14</f>
        <v>92</v>
      </c>
      <c r="D42" s="1">
        <f t="shared" si="1"/>
        <v>41.248304740857442</v>
      </c>
      <c r="E42" s="1">
        <f t="shared" si="6"/>
        <v>39.083636363636359</v>
      </c>
      <c r="F42" s="1">
        <f t="shared" si="6"/>
        <v>36.918967986415282</v>
      </c>
      <c r="G42" s="1">
        <f t="shared" si="6"/>
        <v>34.901818181818179</v>
      </c>
      <c r="H42" s="1">
        <f t="shared" si="6"/>
        <v>33.169652375530688</v>
      </c>
      <c r="I42" s="1">
        <f t="shared" si="6"/>
        <v>31.840514804711972</v>
      </c>
      <c r="J42" s="1">
        <f t="shared" si="6"/>
        <v>31.004983998309608</v>
      </c>
      <c r="K42" s="1">
        <f t="shared" si="6"/>
        <v>30.720000000000006</v>
      </c>
      <c r="L42" s="1">
        <f t="shared" si="6"/>
        <v>31.004983998309616</v>
      </c>
      <c r="M42" s="1">
        <f t="shared" si="6"/>
        <v>31.840514804711965</v>
      </c>
      <c r="N42" s="1">
        <f t="shared" si="6"/>
        <v>33.169652375530688</v>
      </c>
      <c r="O42" s="1">
        <f t="shared" si="6"/>
        <v>34.901818181818179</v>
      </c>
      <c r="P42" s="1">
        <f t="shared" si="6"/>
        <v>36.918967986415282</v>
      </c>
      <c r="Q42" s="1">
        <f t="shared" si="6"/>
        <v>39.083636363636359</v>
      </c>
      <c r="R42" s="1">
        <f t="shared" si="6"/>
        <v>41.248304740857449</v>
      </c>
      <c r="S42" s="1">
        <f t="shared" si="6"/>
        <v>43.265454545454546</v>
      </c>
      <c r="T42" s="1">
        <f t="shared" si="6"/>
        <v>44.997620351742036</v>
      </c>
      <c r="U42" s="1">
        <f t="shared" si="6"/>
        <v>46.326757922560759</v>
      </c>
      <c r="V42" s="1">
        <f t="shared" si="6"/>
        <v>47.162288728963112</v>
      </c>
      <c r="W42" s="1">
        <f t="shared" si="6"/>
        <v>47.447272727272733</v>
      </c>
      <c r="X42" s="1">
        <f t="shared" si="6"/>
        <v>47.162288728963112</v>
      </c>
      <c r="Z42" s="1">
        <f t="shared" si="2"/>
        <v>30.720000000000006</v>
      </c>
      <c r="AA42" s="1">
        <f t="shared" si="3"/>
        <v>224.28</v>
      </c>
    </row>
    <row r="43" spans="1:27" x14ac:dyDescent="0.25">
      <c r="A43" t="s">
        <v>0</v>
      </c>
      <c r="B43">
        <v>14</v>
      </c>
      <c r="C43" s="2">
        <f>Sheet1!M15</f>
        <v>89</v>
      </c>
      <c r="D43" s="1">
        <f t="shared" si="1"/>
        <v>41.474990455829484</v>
      </c>
      <c r="E43" s="1">
        <f t="shared" si="6"/>
        <v>39.380909090909086</v>
      </c>
      <c r="F43" s="1">
        <f t="shared" si="6"/>
        <v>37.286827725988694</v>
      </c>
      <c r="G43" s="1">
        <f t="shared" si="6"/>
        <v>35.335454545454539</v>
      </c>
      <c r="H43" s="1">
        <f t="shared" si="6"/>
        <v>33.659772406763388</v>
      </c>
      <c r="I43" s="1">
        <f t="shared" si="6"/>
        <v>32.373976278471361</v>
      </c>
      <c r="J43" s="1">
        <f t="shared" si="6"/>
        <v>31.565691041842989</v>
      </c>
      <c r="K43" s="1">
        <f t="shared" si="6"/>
        <v>31.29</v>
      </c>
      <c r="L43" s="1">
        <f t="shared" si="6"/>
        <v>31.565691041842989</v>
      </c>
      <c r="M43" s="1">
        <f t="shared" si="6"/>
        <v>32.373976278471361</v>
      </c>
      <c r="N43" s="1">
        <f t="shared" si="6"/>
        <v>33.659772406763388</v>
      </c>
      <c r="O43" s="1">
        <f t="shared" si="6"/>
        <v>35.335454545454546</v>
      </c>
      <c r="P43" s="1">
        <f t="shared" si="6"/>
        <v>37.286827725988694</v>
      </c>
      <c r="Q43" s="1">
        <f t="shared" si="6"/>
        <v>39.380909090909093</v>
      </c>
      <c r="R43" s="1">
        <f t="shared" si="6"/>
        <v>41.474990455829484</v>
      </c>
      <c r="S43" s="1">
        <f t="shared" si="6"/>
        <v>43.426363636363632</v>
      </c>
      <c r="T43" s="1">
        <f t="shared" si="6"/>
        <v>45.102045775054798</v>
      </c>
      <c r="U43" s="1">
        <f t="shared" si="6"/>
        <v>46.387841903346825</v>
      </c>
      <c r="V43" s="1">
        <f t="shared" si="6"/>
        <v>47.196127139975189</v>
      </c>
      <c r="W43" s="1">
        <f t="shared" si="6"/>
        <v>47.471818181818186</v>
      </c>
      <c r="X43" s="1">
        <f t="shared" si="6"/>
        <v>47.196127139975189</v>
      </c>
      <c r="Z43" s="1">
        <f t="shared" si="2"/>
        <v>31.29</v>
      </c>
      <c r="AA43" s="1">
        <f t="shared" si="3"/>
        <v>223.71</v>
      </c>
    </row>
    <row r="44" spans="1:27" x14ac:dyDescent="0.25">
      <c r="A44" t="s">
        <v>0</v>
      </c>
      <c r="B44">
        <v>15</v>
      </c>
      <c r="C44" s="2">
        <f>Sheet1!M16</f>
        <v>92</v>
      </c>
      <c r="D44" s="1">
        <f t="shared" si="1"/>
        <v>41.248304740857442</v>
      </c>
      <c r="E44" s="1">
        <f t="shared" si="6"/>
        <v>39.083636363636359</v>
      </c>
      <c r="F44" s="1">
        <f t="shared" si="6"/>
        <v>36.918967986415282</v>
      </c>
      <c r="G44" s="1">
        <f t="shared" si="6"/>
        <v>34.901818181818179</v>
      </c>
      <c r="H44" s="1">
        <f t="shared" si="6"/>
        <v>33.169652375530688</v>
      </c>
      <c r="I44" s="1">
        <f t="shared" si="6"/>
        <v>31.840514804711972</v>
      </c>
      <c r="J44" s="1">
        <f t="shared" si="6"/>
        <v>31.004983998309608</v>
      </c>
      <c r="K44" s="1">
        <f t="shared" si="6"/>
        <v>30.720000000000006</v>
      </c>
      <c r="L44" s="1">
        <f t="shared" si="6"/>
        <v>31.004983998309616</v>
      </c>
      <c r="M44" s="1">
        <f t="shared" si="6"/>
        <v>31.840514804711965</v>
      </c>
      <c r="N44" s="1">
        <f t="shared" si="6"/>
        <v>33.169652375530688</v>
      </c>
      <c r="O44" s="1">
        <f t="shared" si="6"/>
        <v>34.901818181818179</v>
      </c>
      <c r="P44" s="1">
        <f t="shared" si="6"/>
        <v>36.918967986415282</v>
      </c>
      <c r="Q44" s="1">
        <f t="shared" si="6"/>
        <v>39.083636363636359</v>
      </c>
      <c r="R44" s="1">
        <f t="shared" si="6"/>
        <v>41.248304740857449</v>
      </c>
      <c r="S44" s="1">
        <f t="shared" si="6"/>
        <v>43.265454545454546</v>
      </c>
      <c r="T44" s="1">
        <f t="shared" si="6"/>
        <v>44.997620351742036</v>
      </c>
      <c r="U44" s="1">
        <f t="shared" si="6"/>
        <v>46.326757922560759</v>
      </c>
      <c r="V44" s="1">
        <f t="shared" si="6"/>
        <v>47.162288728963112</v>
      </c>
      <c r="W44" s="1">
        <f t="shared" si="6"/>
        <v>47.447272727272733</v>
      </c>
      <c r="X44" s="1">
        <f t="shared" si="6"/>
        <v>47.162288728963112</v>
      </c>
      <c r="Z44" s="1">
        <f t="shared" si="2"/>
        <v>30.720000000000006</v>
      </c>
      <c r="AA44" s="1">
        <f t="shared" si="3"/>
        <v>224.28</v>
      </c>
    </row>
    <row r="45" spans="1:27" x14ac:dyDescent="0.25">
      <c r="A45" t="s">
        <v>0</v>
      </c>
      <c r="B45">
        <v>16</v>
      </c>
      <c r="C45" s="2">
        <f>Sheet1!M17</f>
        <v>95</v>
      </c>
      <c r="D45" s="1">
        <f t="shared" si="1"/>
        <v>41.0216190258854</v>
      </c>
      <c r="E45" s="1">
        <f t="shared" si="6"/>
        <v>38.786363636363632</v>
      </c>
      <c r="F45" s="1">
        <f t="shared" si="6"/>
        <v>36.551108246841864</v>
      </c>
      <c r="G45" s="1">
        <f t="shared" si="6"/>
        <v>34.468181818181812</v>
      </c>
      <c r="H45" s="1">
        <f t="shared" si="6"/>
        <v>32.679532344297996</v>
      </c>
      <c r="I45" s="1">
        <f t="shared" si="6"/>
        <v>31.307053330952577</v>
      </c>
      <c r="J45" s="1">
        <f t="shared" si="6"/>
        <v>30.444276954776228</v>
      </c>
      <c r="K45" s="1">
        <f t="shared" si="6"/>
        <v>30.15</v>
      </c>
      <c r="L45" s="1">
        <f t="shared" si="6"/>
        <v>30.444276954776228</v>
      </c>
      <c r="M45" s="1">
        <f t="shared" si="6"/>
        <v>31.307053330952574</v>
      </c>
      <c r="N45" s="1">
        <f t="shared" si="6"/>
        <v>32.679532344297996</v>
      </c>
      <c r="O45" s="1">
        <f t="shared" si="6"/>
        <v>34.468181818181819</v>
      </c>
      <c r="P45" s="1">
        <f t="shared" si="6"/>
        <v>36.551108246841864</v>
      </c>
      <c r="Q45" s="1">
        <f t="shared" si="6"/>
        <v>38.786363636363639</v>
      </c>
      <c r="R45" s="1">
        <f t="shared" si="6"/>
        <v>41.021619025885407</v>
      </c>
      <c r="S45" s="1">
        <f t="shared" si="6"/>
        <v>43.104545454545459</v>
      </c>
      <c r="T45" s="1">
        <f t="shared" si="6"/>
        <v>44.893194928429274</v>
      </c>
      <c r="U45" s="1">
        <f t="shared" si="6"/>
        <v>46.265673941774693</v>
      </c>
      <c r="V45" s="1">
        <f t="shared" si="6"/>
        <v>47.128450317951049</v>
      </c>
      <c r="W45" s="1">
        <f t="shared" si="6"/>
        <v>47.422727272727272</v>
      </c>
      <c r="X45" s="1">
        <f t="shared" si="6"/>
        <v>47.128450317951049</v>
      </c>
      <c r="Z45" s="1">
        <f t="shared" si="2"/>
        <v>30.15</v>
      </c>
      <c r="AA45" s="1">
        <f t="shared" si="3"/>
        <v>224.85</v>
      </c>
    </row>
    <row r="46" spans="1:27" x14ac:dyDescent="0.25">
      <c r="A46" t="s">
        <v>0</v>
      </c>
      <c r="B46">
        <v>17</v>
      </c>
      <c r="C46" s="2">
        <f>Sheet1!M18</f>
        <v>98</v>
      </c>
      <c r="D46" s="1">
        <f t="shared" si="1"/>
        <v>40.794933310913358</v>
      </c>
      <c r="E46" s="1">
        <f t="shared" si="6"/>
        <v>38.489090909090905</v>
      </c>
      <c r="F46" s="1">
        <f t="shared" si="6"/>
        <v>36.183248507268452</v>
      </c>
      <c r="G46" s="1">
        <f t="shared" si="6"/>
        <v>34.034545454545452</v>
      </c>
      <c r="H46" s="1">
        <f t="shared" si="6"/>
        <v>32.189412313065304</v>
      </c>
      <c r="I46" s="1">
        <f t="shared" si="6"/>
        <v>30.773591857193185</v>
      </c>
      <c r="J46" s="1">
        <f t="shared" si="6"/>
        <v>29.883569911242841</v>
      </c>
      <c r="K46" s="1">
        <f t="shared" si="6"/>
        <v>29.580000000000002</v>
      </c>
      <c r="L46" s="1">
        <f t="shared" si="6"/>
        <v>29.883569911242848</v>
      </c>
      <c r="M46" s="1">
        <f t="shared" si="6"/>
        <v>30.773591857193185</v>
      </c>
      <c r="N46" s="1">
        <f t="shared" si="6"/>
        <v>32.189412313065304</v>
      </c>
      <c r="O46" s="1">
        <f t="shared" si="6"/>
        <v>34.034545454545459</v>
      </c>
      <c r="P46" s="1">
        <f t="shared" si="6"/>
        <v>36.183248507268452</v>
      </c>
      <c r="Q46" s="1">
        <f t="shared" si="6"/>
        <v>38.489090909090905</v>
      </c>
      <c r="R46" s="1">
        <f t="shared" si="6"/>
        <v>40.794933310913365</v>
      </c>
      <c r="S46" s="1">
        <f t="shared" si="6"/>
        <v>42.943636363636365</v>
      </c>
      <c r="T46" s="1">
        <f t="shared" si="6"/>
        <v>44.788769505116512</v>
      </c>
      <c r="U46" s="1">
        <f t="shared" si="6"/>
        <v>46.204589960988635</v>
      </c>
      <c r="V46" s="1">
        <f t="shared" si="6"/>
        <v>47.094611906938972</v>
      </c>
      <c r="W46" s="1">
        <f t="shared" si="6"/>
        <v>47.398181818181818</v>
      </c>
      <c r="X46" s="1">
        <f t="shared" si="6"/>
        <v>47.094611906938972</v>
      </c>
      <c r="Z46" s="1">
        <f t="shared" si="2"/>
        <v>29.580000000000002</v>
      </c>
      <c r="AA46" s="1">
        <f t="shared" si="3"/>
        <v>225.42</v>
      </c>
    </row>
    <row r="47" spans="1:27" x14ac:dyDescent="0.25">
      <c r="A47" t="s">
        <v>0</v>
      </c>
      <c r="B47">
        <v>18</v>
      </c>
      <c r="C47" s="2">
        <f>Sheet1!M19</f>
        <v>101</v>
      </c>
      <c r="D47" s="1">
        <f t="shared" si="1"/>
        <v>40.568247595941315</v>
      </c>
      <c r="E47" s="1">
        <f t="shared" si="6"/>
        <v>38.191818181818178</v>
      </c>
      <c r="F47" s="1">
        <f t="shared" si="6"/>
        <v>35.81538876769504</v>
      </c>
      <c r="G47" s="1">
        <f t="shared" si="6"/>
        <v>33.600909090909092</v>
      </c>
      <c r="H47" s="1">
        <f t="shared" si="6"/>
        <v>31.699292281832605</v>
      </c>
      <c r="I47" s="1">
        <f t="shared" si="6"/>
        <v>30.24013038343379</v>
      </c>
      <c r="J47" s="1">
        <f t="shared" si="6"/>
        <v>29.322862867709468</v>
      </c>
      <c r="K47" s="1">
        <f t="shared" si="6"/>
        <v>29.01</v>
      </c>
      <c r="L47" s="1">
        <f t="shared" si="6"/>
        <v>29.322862867709468</v>
      </c>
      <c r="M47" s="1">
        <f t="shared" si="6"/>
        <v>30.24013038343379</v>
      </c>
      <c r="N47" s="1">
        <f t="shared" si="6"/>
        <v>31.699292281832605</v>
      </c>
      <c r="O47" s="1">
        <f t="shared" si="6"/>
        <v>33.600909090909092</v>
      </c>
      <c r="P47" s="1">
        <f t="shared" si="6"/>
        <v>35.81538876769504</v>
      </c>
      <c r="Q47" s="1">
        <f t="shared" si="6"/>
        <v>38.191818181818178</v>
      </c>
      <c r="R47" s="1">
        <f t="shared" si="6"/>
        <v>40.56824759594133</v>
      </c>
      <c r="S47" s="1">
        <f t="shared" si="6"/>
        <v>42.782727272727271</v>
      </c>
      <c r="T47" s="1">
        <f t="shared" si="6"/>
        <v>44.684344081803758</v>
      </c>
      <c r="U47" s="1">
        <f t="shared" si="6"/>
        <v>46.143505980202569</v>
      </c>
      <c r="V47" s="1">
        <f t="shared" si="6"/>
        <v>47.060773495926902</v>
      </c>
      <c r="W47" s="1">
        <f t="shared" si="6"/>
        <v>47.373636363636365</v>
      </c>
      <c r="X47" s="1">
        <f t="shared" si="6"/>
        <v>47.060773495926902</v>
      </c>
      <c r="Z47" s="1">
        <f t="shared" si="2"/>
        <v>29.01</v>
      </c>
      <c r="AA47" s="1">
        <f t="shared" si="3"/>
        <v>225.99</v>
      </c>
    </row>
    <row r="48" spans="1:27" x14ac:dyDescent="0.25">
      <c r="A48" t="s">
        <v>0</v>
      </c>
      <c r="B48">
        <v>19</v>
      </c>
      <c r="C48" s="2">
        <f>Sheet1!M20</f>
        <v>104</v>
      </c>
      <c r="D48" s="1">
        <f t="shared" si="1"/>
        <v>40.34156188096928</v>
      </c>
      <c r="E48" s="1">
        <f t="shared" si="6"/>
        <v>37.894545454545451</v>
      </c>
      <c r="F48" s="1">
        <f t="shared" si="6"/>
        <v>35.447529028121622</v>
      </c>
      <c r="G48" s="1">
        <f t="shared" si="6"/>
        <v>33.167272727272724</v>
      </c>
      <c r="H48" s="1">
        <f t="shared" si="6"/>
        <v>31.209172250599913</v>
      </c>
      <c r="I48" s="1">
        <f t="shared" si="6"/>
        <v>29.706668909674399</v>
      </c>
      <c r="J48" s="1">
        <f t="shared" si="6"/>
        <v>28.76215582417608</v>
      </c>
      <c r="K48" s="1">
        <f t="shared" si="6"/>
        <v>28.439999999999998</v>
      </c>
      <c r="L48" s="1">
        <f t="shared" si="6"/>
        <v>28.76215582417608</v>
      </c>
      <c r="M48" s="1">
        <f t="shared" si="6"/>
        <v>29.706668909674399</v>
      </c>
      <c r="N48" s="1">
        <f t="shared" si="6"/>
        <v>31.209172250599913</v>
      </c>
      <c r="O48" s="1">
        <f t="shared" si="6"/>
        <v>33.167272727272731</v>
      </c>
      <c r="P48" s="1">
        <f t="shared" si="6"/>
        <v>35.447529028121622</v>
      </c>
      <c r="Q48" s="1">
        <f t="shared" si="6"/>
        <v>37.894545454545451</v>
      </c>
      <c r="R48" s="1">
        <f t="shared" si="6"/>
        <v>40.341561880969287</v>
      </c>
      <c r="S48" s="1">
        <f t="shared" si="6"/>
        <v>42.621818181818185</v>
      </c>
      <c r="T48" s="1">
        <f t="shared" si="6"/>
        <v>44.579918658490996</v>
      </c>
      <c r="U48" s="1">
        <f t="shared" si="6"/>
        <v>46.082421999416511</v>
      </c>
      <c r="V48" s="1">
        <f t="shared" si="6"/>
        <v>47.026935084914825</v>
      </c>
      <c r="W48" s="1">
        <f t="shared" si="6"/>
        <v>47.349090909090911</v>
      </c>
      <c r="X48" s="1">
        <f t="shared" si="6"/>
        <v>47.026935084914825</v>
      </c>
      <c r="Z48" s="1">
        <f t="shared" si="2"/>
        <v>28.439999999999998</v>
      </c>
      <c r="AA48" s="1">
        <f t="shared" si="3"/>
        <v>226.56</v>
      </c>
    </row>
    <row r="49" spans="1:27" x14ac:dyDescent="0.25">
      <c r="A49" t="s">
        <v>0</v>
      </c>
      <c r="B49">
        <v>20</v>
      </c>
      <c r="C49" s="2">
        <f>Sheet1!M21</f>
        <v>107</v>
      </c>
      <c r="D49" s="1">
        <f t="shared" si="1"/>
        <v>40.114876165997245</v>
      </c>
      <c r="E49" s="1">
        <f t="shared" si="6"/>
        <v>37.597272727272724</v>
      </c>
      <c r="F49" s="1">
        <f t="shared" si="6"/>
        <v>35.079669288548203</v>
      </c>
      <c r="G49" s="1">
        <f t="shared" si="6"/>
        <v>32.733636363636364</v>
      </c>
      <c r="H49" s="1">
        <f t="shared" si="6"/>
        <v>30.719052219367221</v>
      </c>
      <c r="I49" s="1">
        <f t="shared" si="6"/>
        <v>29.173207435915003</v>
      </c>
      <c r="J49" s="1">
        <f t="shared" si="6"/>
        <v>28.2014487806427</v>
      </c>
      <c r="K49" s="1">
        <f t="shared" si="6"/>
        <v>27.870000000000005</v>
      </c>
      <c r="L49" s="1">
        <f t="shared" si="6"/>
        <v>28.201448780642703</v>
      </c>
      <c r="M49" s="1">
        <f t="shared" si="6"/>
        <v>29.173207435915003</v>
      </c>
      <c r="N49" s="1">
        <f t="shared" si="6"/>
        <v>30.719052219367221</v>
      </c>
      <c r="O49" s="1">
        <f t="shared" si="6"/>
        <v>32.733636363636364</v>
      </c>
      <c r="P49" s="1">
        <f t="shared" si="6"/>
        <v>35.079669288548203</v>
      </c>
      <c r="Q49" s="1">
        <f t="shared" si="6"/>
        <v>37.597272727272731</v>
      </c>
      <c r="R49" s="1">
        <f t="shared" si="6"/>
        <v>40.114876165997245</v>
      </c>
      <c r="S49" s="1">
        <f t="shared" si="6"/>
        <v>42.460909090909091</v>
      </c>
      <c r="T49" s="1">
        <f t="shared" si="6"/>
        <v>44.475493235178234</v>
      </c>
      <c r="U49" s="1">
        <f t="shared" si="6"/>
        <v>46.021338018630452</v>
      </c>
      <c r="V49" s="1">
        <f t="shared" si="6"/>
        <v>46.993096673902755</v>
      </c>
      <c r="W49" s="1">
        <f t="shared" si="6"/>
        <v>47.324545454545458</v>
      </c>
      <c r="X49" s="1">
        <f t="shared" si="6"/>
        <v>46.993096673902755</v>
      </c>
      <c r="Z49" s="1">
        <f t="shared" si="2"/>
        <v>27.870000000000005</v>
      </c>
      <c r="AA49" s="1">
        <f t="shared" si="3"/>
        <v>227.13</v>
      </c>
    </row>
    <row r="50" spans="1:27" x14ac:dyDescent="0.25">
      <c r="A50" t="s">
        <v>0</v>
      </c>
      <c r="B50">
        <v>21</v>
      </c>
      <c r="C50" s="2">
        <f>Sheet1!M22</f>
        <v>110</v>
      </c>
      <c r="D50" s="1">
        <f t="shared" si="1"/>
        <v>39.888190451025203</v>
      </c>
      <c r="E50" s="1">
        <f t="shared" si="6"/>
        <v>37.299999999999997</v>
      </c>
      <c r="F50" s="1">
        <f t="shared" si="6"/>
        <v>34.711809548974792</v>
      </c>
      <c r="G50" s="1">
        <f t="shared" si="6"/>
        <v>32.299999999999997</v>
      </c>
      <c r="H50" s="1">
        <f t="shared" si="6"/>
        <v>30.228932188134525</v>
      </c>
      <c r="I50" s="1">
        <f t="shared" si="6"/>
        <v>28.639745962155615</v>
      </c>
      <c r="J50" s="1">
        <f t="shared" si="6"/>
        <v>27.640741737109316</v>
      </c>
      <c r="K50" s="1">
        <f t="shared" si="6"/>
        <v>27.3</v>
      </c>
      <c r="L50" s="1">
        <f t="shared" si="6"/>
        <v>27.640741737109316</v>
      </c>
      <c r="M50" s="1">
        <f t="shared" si="6"/>
        <v>28.639745962155608</v>
      </c>
      <c r="N50" s="1">
        <f t="shared" si="6"/>
        <v>30.228932188134525</v>
      </c>
      <c r="O50" s="1">
        <f t="shared" si="6"/>
        <v>32.299999999999997</v>
      </c>
      <c r="P50" s="1">
        <f t="shared" si="6"/>
        <v>34.711809548974792</v>
      </c>
      <c r="Q50" s="1">
        <f t="shared" si="6"/>
        <v>37.299999999999997</v>
      </c>
      <c r="R50" s="1">
        <f t="shared" si="6"/>
        <v>39.88819045102521</v>
      </c>
      <c r="S50" s="1">
        <f t="shared" si="6"/>
        <v>42.3</v>
      </c>
      <c r="T50" s="1">
        <f t="shared" si="6"/>
        <v>44.371067811865473</v>
      </c>
      <c r="U50" s="1">
        <f t="shared" si="6"/>
        <v>45.960254037844386</v>
      </c>
      <c r="V50" s="1">
        <f t="shared" si="6"/>
        <v>46.959258262890685</v>
      </c>
      <c r="W50" s="1">
        <f t="shared" si="6"/>
        <v>47.3</v>
      </c>
      <c r="X50" s="1">
        <f t="shared" si="6"/>
        <v>46.959258262890685</v>
      </c>
      <c r="Z50" s="1">
        <f t="shared" si="2"/>
        <v>27.3</v>
      </c>
      <c r="AA50" s="1">
        <f t="shared" si="3"/>
        <v>227.7</v>
      </c>
    </row>
    <row r="51" spans="1:27" x14ac:dyDescent="0.25">
      <c r="A51" t="s">
        <v>0</v>
      </c>
      <c r="B51">
        <v>22</v>
      </c>
      <c r="C51" s="2">
        <f>Sheet1!M23</f>
        <v>113</v>
      </c>
      <c r="D51" s="1">
        <f t="shared" si="1"/>
        <v>39.661504736053161</v>
      </c>
      <c r="E51" s="1">
        <f t="shared" si="6"/>
        <v>37.00272727272727</v>
      </c>
      <c r="F51" s="1">
        <f t="shared" si="6"/>
        <v>34.343949809401373</v>
      </c>
      <c r="G51" s="1">
        <f t="shared" si="6"/>
        <v>31.866363636363634</v>
      </c>
      <c r="H51" s="1">
        <f t="shared" si="6"/>
        <v>29.738812156901826</v>
      </c>
      <c r="I51" s="1">
        <f t="shared" si="6"/>
        <v>28.10628448839622</v>
      </c>
      <c r="J51" s="1">
        <f t="shared" si="6"/>
        <v>27.080034693575932</v>
      </c>
      <c r="K51" s="1">
        <f t="shared" si="6"/>
        <v>26.73</v>
      </c>
      <c r="L51" s="1">
        <f t="shared" si="6"/>
        <v>27.080034693575936</v>
      </c>
      <c r="M51" s="1">
        <f t="shared" si="6"/>
        <v>28.10628448839622</v>
      </c>
      <c r="N51" s="1">
        <f t="shared" si="6"/>
        <v>29.738812156901826</v>
      </c>
      <c r="O51" s="1">
        <f t="shared" si="6"/>
        <v>31.866363636363637</v>
      </c>
      <c r="P51" s="1">
        <f t="shared" si="6"/>
        <v>34.343949809401373</v>
      </c>
      <c r="Q51" s="1">
        <f t="shared" si="6"/>
        <v>37.00272727272727</v>
      </c>
      <c r="R51" s="1">
        <f t="shared" si="6"/>
        <v>39.661504736053168</v>
      </c>
      <c r="S51" s="1">
        <f t="shared" si="6"/>
        <v>42.13909090909091</v>
      </c>
      <c r="T51" s="1">
        <f t="shared" si="6"/>
        <v>44.266642388552711</v>
      </c>
      <c r="U51" s="1">
        <f t="shared" si="6"/>
        <v>45.899170057058328</v>
      </c>
      <c r="V51" s="1">
        <f t="shared" si="6"/>
        <v>46.925419851878608</v>
      </c>
      <c r="W51" s="1">
        <f t="shared" si="6"/>
        <v>47.275454545454544</v>
      </c>
      <c r="X51" s="1">
        <f t="shared" si="6"/>
        <v>46.925419851878608</v>
      </c>
      <c r="Z51" s="1">
        <f t="shared" si="2"/>
        <v>26.73</v>
      </c>
      <c r="AA51" s="1">
        <f t="shared" si="3"/>
        <v>228.27</v>
      </c>
    </row>
    <row r="52" spans="1:27" x14ac:dyDescent="0.25">
      <c r="A52" t="s">
        <v>0</v>
      </c>
      <c r="B52">
        <v>23</v>
      </c>
      <c r="C52" s="2">
        <f>Sheet1!M24</f>
        <v>116</v>
      </c>
      <c r="D52" s="1">
        <f t="shared" si="1"/>
        <v>39.434819021081125</v>
      </c>
      <c r="E52" s="1">
        <f t="shared" si="6"/>
        <v>36.705454545454543</v>
      </c>
      <c r="F52" s="1">
        <f t="shared" si="6"/>
        <v>33.976090069827961</v>
      </c>
      <c r="G52" s="1">
        <f t="shared" si="6"/>
        <v>31.432727272727266</v>
      </c>
      <c r="H52" s="1">
        <f t="shared" si="6"/>
        <v>29.248692125669134</v>
      </c>
      <c r="I52" s="1">
        <f t="shared" si="6"/>
        <v>27.572823014636832</v>
      </c>
      <c r="J52" s="1">
        <f t="shared" si="6"/>
        <v>26.519327650042555</v>
      </c>
      <c r="K52" s="1">
        <f t="shared" si="6"/>
        <v>26.160000000000004</v>
      </c>
      <c r="L52" s="1">
        <f t="shared" si="6"/>
        <v>26.519327650042555</v>
      </c>
      <c r="M52" s="1">
        <f t="shared" si="6"/>
        <v>27.572823014636828</v>
      </c>
      <c r="N52" s="1">
        <f t="shared" si="6"/>
        <v>29.248692125669134</v>
      </c>
      <c r="O52" s="1">
        <f t="shared" si="6"/>
        <v>31.432727272727277</v>
      </c>
      <c r="P52" s="1">
        <f t="shared" si="6"/>
        <v>33.976090069827961</v>
      </c>
      <c r="Q52" s="1">
        <f t="shared" si="6"/>
        <v>36.705454545454543</v>
      </c>
      <c r="R52" s="1">
        <f t="shared" si="6"/>
        <v>39.434819021081125</v>
      </c>
      <c r="S52" s="1">
        <f t="shared" si="6"/>
        <v>41.978181818181817</v>
      </c>
      <c r="T52" s="1">
        <f t="shared" si="6"/>
        <v>44.162216965239956</v>
      </c>
      <c r="U52" s="1">
        <f t="shared" si="6"/>
        <v>45.838086076272262</v>
      </c>
      <c r="V52" s="1">
        <f t="shared" si="6"/>
        <v>46.891581440866538</v>
      </c>
      <c r="W52" s="1">
        <f t="shared" si="6"/>
        <v>47.25090909090909</v>
      </c>
      <c r="X52" s="1">
        <f t="shared" si="6"/>
        <v>46.891581440866538</v>
      </c>
      <c r="Z52" s="1">
        <f t="shared" si="2"/>
        <v>26.160000000000004</v>
      </c>
      <c r="AA52" s="1">
        <f t="shared" si="3"/>
        <v>228.84</v>
      </c>
    </row>
    <row r="53" spans="1:27" x14ac:dyDescent="0.25">
      <c r="A53" t="s">
        <v>0</v>
      </c>
      <c r="B53">
        <v>24</v>
      </c>
      <c r="C53" s="2">
        <f>Sheet1!M25</f>
        <v>119</v>
      </c>
      <c r="D53" s="1">
        <f t="shared" si="1"/>
        <v>39.208133306109083</v>
      </c>
      <c r="E53" s="1">
        <f t="shared" si="6"/>
        <v>36.408181818181816</v>
      </c>
      <c r="F53" s="1">
        <f t="shared" si="6"/>
        <v>33.60823033025455</v>
      </c>
      <c r="G53" s="1">
        <f t="shared" si="6"/>
        <v>30.999090909090903</v>
      </c>
      <c r="H53" s="1">
        <f t="shared" si="6"/>
        <v>28.758572094436442</v>
      </c>
      <c r="I53" s="1">
        <f t="shared" si="6"/>
        <v>27.03936154087744</v>
      </c>
      <c r="J53" s="1">
        <f t="shared" si="6"/>
        <v>25.958620606509168</v>
      </c>
      <c r="K53" s="1">
        <f t="shared" si="6"/>
        <v>25.59</v>
      </c>
      <c r="L53" s="1">
        <f t="shared" si="6"/>
        <v>25.958620606509168</v>
      </c>
      <c r="M53" s="1">
        <f t="shared" si="6"/>
        <v>27.039361540877433</v>
      </c>
      <c r="N53" s="1">
        <f t="shared" si="6"/>
        <v>28.758572094436442</v>
      </c>
      <c r="O53" s="1">
        <f t="shared" si="6"/>
        <v>30.99909090909091</v>
      </c>
      <c r="P53" s="1">
        <f t="shared" si="6"/>
        <v>33.60823033025455</v>
      </c>
      <c r="Q53" s="1">
        <f t="shared" si="6"/>
        <v>36.408181818181816</v>
      </c>
      <c r="R53" s="1">
        <f t="shared" si="6"/>
        <v>39.208133306109083</v>
      </c>
      <c r="S53" s="1">
        <f t="shared" si="6"/>
        <v>41.81727272727273</v>
      </c>
      <c r="T53" s="1">
        <f t="shared" ref="E53:X66" si="7">(241-$C53*(1-((COS(SQRT(POWER((T$1-2500)*-1,2))/100/12*PI())/2+0.5)/1.1+0.05)))/5</f>
        <v>44.057791541927195</v>
      </c>
      <c r="U53" s="1">
        <f t="shared" si="7"/>
        <v>45.777002095486196</v>
      </c>
      <c r="V53" s="1">
        <f t="shared" si="7"/>
        <v>46.857743029854461</v>
      </c>
      <c r="W53" s="1">
        <f t="shared" si="7"/>
        <v>47.226363636363637</v>
      </c>
      <c r="X53" s="1">
        <f t="shared" si="7"/>
        <v>46.857743029854461</v>
      </c>
      <c r="Z53" s="1">
        <f t="shared" si="2"/>
        <v>25.59</v>
      </c>
      <c r="AA53" s="1">
        <f t="shared" si="3"/>
        <v>229.41</v>
      </c>
    </row>
    <row r="54" spans="1:27" x14ac:dyDescent="0.25">
      <c r="A54" t="s">
        <v>0</v>
      </c>
      <c r="B54">
        <v>25</v>
      </c>
      <c r="C54" s="2">
        <f>Sheet1!M26</f>
        <v>122</v>
      </c>
      <c r="D54" s="1">
        <f t="shared" si="1"/>
        <v>38.981447591137041</v>
      </c>
      <c r="E54" s="1">
        <f t="shared" si="7"/>
        <v>36.11090909090909</v>
      </c>
      <c r="F54" s="1">
        <f t="shared" si="7"/>
        <v>33.240370590681131</v>
      </c>
      <c r="G54" s="1">
        <f t="shared" si="7"/>
        <v>30.565454545454543</v>
      </c>
      <c r="H54" s="1">
        <f t="shared" si="7"/>
        <v>28.268452063203746</v>
      </c>
      <c r="I54" s="1">
        <f t="shared" si="7"/>
        <v>26.505900067118045</v>
      </c>
      <c r="J54" s="1">
        <f t="shared" si="7"/>
        <v>25.397913562975788</v>
      </c>
      <c r="K54" s="1">
        <f t="shared" si="7"/>
        <v>25.020000000000003</v>
      </c>
      <c r="L54" s="1">
        <f t="shared" si="7"/>
        <v>25.397913562975791</v>
      </c>
      <c r="M54" s="1">
        <f t="shared" si="7"/>
        <v>26.505900067118045</v>
      </c>
      <c r="N54" s="1">
        <f t="shared" si="7"/>
        <v>28.268452063203746</v>
      </c>
      <c r="O54" s="1">
        <f t="shared" si="7"/>
        <v>30.56545454545455</v>
      </c>
      <c r="P54" s="1">
        <f t="shared" si="7"/>
        <v>33.240370590681131</v>
      </c>
      <c r="Q54" s="1">
        <f t="shared" si="7"/>
        <v>36.11090909090909</v>
      </c>
      <c r="R54" s="1">
        <f t="shared" si="7"/>
        <v>38.981447591137048</v>
      </c>
      <c r="S54" s="1">
        <f t="shared" si="7"/>
        <v>41.656363636363636</v>
      </c>
      <c r="T54" s="1">
        <f t="shared" si="7"/>
        <v>43.953366118614433</v>
      </c>
      <c r="U54" s="1">
        <f t="shared" si="7"/>
        <v>45.715918114700138</v>
      </c>
      <c r="V54" s="1">
        <f t="shared" si="7"/>
        <v>46.823904618842391</v>
      </c>
      <c r="W54" s="1">
        <f t="shared" si="7"/>
        <v>47.201818181818183</v>
      </c>
      <c r="X54" s="1">
        <f t="shared" si="7"/>
        <v>46.823904618842391</v>
      </c>
      <c r="Z54" s="1">
        <f t="shared" si="2"/>
        <v>25.020000000000003</v>
      </c>
      <c r="AA54" s="1">
        <f t="shared" si="3"/>
        <v>229.98</v>
      </c>
    </row>
    <row r="55" spans="1:27" x14ac:dyDescent="0.25">
      <c r="A55" t="s">
        <v>0</v>
      </c>
      <c r="B55">
        <v>26</v>
      </c>
      <c r="C55" s="2">
        <f>Sheet1!M27</f>
        <v>125</v>
      </c>
      <c r="D55" s="1">
        <f t="shared" si="1"/>
        <v>38.754761876165006</v>
      </c>
      <c r="E55" s="1">
        <f t="shared" si="7"/>
        <v>35.813636363636363</v>
      </c>
      <c r="F55" s="1">
        <f t="shared" si="7"/>
        <v>32.87251085110772</v>
      </c>
      <c r="G55" s="1">
        <f t="shared" si="7"/>
        <v>30.131818181818176</v>
      </c>
      <c r="H55" s="1">
        <f t="shared" si="7"/>
        <v>27.778332031971047</v>
      </c>
      <c r="I55" s="1">
        <f t="shared" si="7"/>
        <v>25.972438593358653</v>
      </c>
      <c r="J55" s="1">
        <f t="shared" si="7"/>
        <v>24.837206519442404</v>
      </c>
      <c r="K55" s="1">
        <f t="shared" si="7"/>
        <v>24.45</v>
      </c>
      <c r="L55" s="1">
        <f t="shared" si="7"/>
        <v>24.837206519442407</v>
      </c>
      <c r="M55" s="1">
        <f t="shared" si="7"/>
        <v>25.972438593358653</v>
      </c>
      <c r="N55" s="1">
        <f t="shared" si="7"/>
        <v>27.778332031971047</v>
      </c>
      <c r="O55" s="1">
        <f t="shared" si="7"/>
        <v>30.131818181818186</v>
      </c>
      <c r="P55" s="1">
        <f t="shared" si="7"/>
        <v>32.87251085110772</v>
      </c>
      <c r="Q55" s="1">
        <f t="shared" si="7"/>
        <v>35.813636363636363</v>
      </c>
      <c r="R55" s="1">
        <f t="shared" si="7"/>
        <v>38.754761876165006</v>
      </c>
      <c r="S55" s="1">
        <f t="shared" si="7"/>
        <v>41.495454545454542</v>
      </c>
      <c r="T55" s="1">
        <f t="shared" si="7"/>
        <v>43.848940695301678</v>
      </c>
      <c r="U55" s="1">
        <f t="shared" si="7"/>
        <v>45.654834133914072</v>
      </c>
      <c r="V55" s="1">
        <f t="shared" si="7"/>
        <v>46.790066207830321</v>
      </c>
      <c r="W55" s="1">
        <f t="shared" si="7"/>
        <v>47.177272727272722</v>
      </c>
      <c r="X55" s="1">
        <f t="shared" si="7"/>
        <v>46.790066207830321</v>
      </c>
      <c r="Z55" s="1">
        <f t="shared" si="2"/>
        <v>24.45</v>
      </c>
      <c r="AA55" s="1">
        <f t="shared" si="3"/>
        <v>230.55</v>
      </c>
    </row>
    <row r="56" spans="1:27" x14ac:dyDescent="0.25">
      <c r="A56" t="s">
        <v>0</v>
      </c>
      <c r="B56">
        <v>27</v>
      </c>
      <c r="C56" s="2">
        <f>Sheet1!M28</f>
        <v>128</v>
      </c>
      <c r="D56" s="1">
        <f t="shared" si="1"/>
        <v>38.528076161192963</v>
      </c>
      <c r="E56" s="1">
        <f t="shared" si="7"/>
        <v>35.516363636363636</v>
      </c>
      <c r="F56" s="1">
        <f t="shared" si="7"/>
        <v>32.504651111534301</v>
      </c>
      <c r="G56" s="1">
        <f t="shared" si="7"/>
        <v>29.698181818181816</v>
      </c>
      <c r="H56" s="1">
        <f t="shared" si="7"/>
        <v>27.288212000738355</v>
      </c>
      <c r="I56" s="1">
        <f t="shared" si="7"/>
        <v>25.438977119599262</v>
      </c>
      <c r="J56" s="1">
        <f t="shared" si="7"/>
        <v>24.276499475909024</v>
      </c>
      <c r="K56" s="1">
        <f t="shared" si="7"/>
        <v>23.880000000000003</v>
      </c>
      <c r="L56" s="1">
        <f t="shared" si="7"/>
        <v>24.276499475909027</v>
      </c>
      <c r="M56" s="1">
        <f t="shared" si="7"/>
        <v>25.438977119599258</v>
      </c>
      <c r="N56" s="1">
        <f t="shared" si="7"/>
        <v>27.288212000738355</v>
      </c>
      <c r="O56" s="1">
        <f t="shared" si="7"/>
        <v>29.698181818181819</v>
      </c>
      <c r="P56" s="1">
        <f t="shared" si="7"/>
        <v>32.504651111534301</v>
      </c>
      <c r="Q56" s="1">
        <f t="shared" si="7"/>
        <v>35.516363636363636</v>
      </c>
      <c r="R56" s="1">
        <f t="shared" si="7"/>
        <v>38.528076161192971</v>
      </c>
      <c r="S56" s="1">
        <f t="shared" si="7"/>
        <v>41.334545454545456</v>
      </c>
      <c r="T56" s="1">
        <f t="shared" si="7"/>
        <v>43.744515271988917</v>
      </c>
      <c r="U56" s="1">
        <f t="shared" si="7"/>
        <v>45.593750153128013</v>
      </c>
      <c r="V56" s="1">
        <f t="shared" si="7"/>
        <v>46.756227796818244</v>
      </c>
      <c r="W56" s="1">
        <f t="shared" si="7"/>
        <v>47.152727272727269</v>
      </c>
      <c r="X56" s="1">
        <f t="shared" si="7"/>
        <v>46.756227796818244</v>
      </c>
      <c r="Z56" s="1">
        <f t="shared" si="2"/>
        <v>23.880000000000003</v>
      </c>
      <c r="AA56" s="1">
        <f t="shared" si="3"/>
        <v>231.12</v>
      </c>
    </row>
    <row r="57" spans="1:27" x14ac:dyDescent="0.25">
      <c r="A57" t="s">
        <v>0</v>
      </c>
      <c r="B57">
        <v>28</v>
      </c>
      <c r="C57" s="2">
        <f>Sheet1!M29</f>
        <v>131</v>
      </c>
      <c r="D57" s="1">
        <f t="shared" si="1"/>
        <v>38.301390446220921</v>
      </c>
      <c r="E57" s="1">
        <f t="shared" si="7"/>
        <v>35.219090909090902</v>
      </c>
      <c r="F57" s="1">
        <f t="shared" si="7"/>
        <v>32.136791371960882</v>
      </c>
      <c r="G57" s="1">
        <f t="shared" si="7"/>
        <v>29.264545454545452</v>
      </c>
      <c r="H57" s="1">
        <f t="shared" si="7"/>
        <v>26.798091969505663</v>
      </c>
      <c r="I57" s="1">
        <f t="shared" si="7"/>
        <v>24.90551564583987</v>
      </c>
      <c r="J57" s="1">
        <f t="shared" si="7"/>
        <v>23.715792432375643</v>
      </c>
      <c r="K57" s="1">
        <f t="shared" si="7"/>
        <v>23.310000000000002</v>
      </c>
      <c r="L57" s="1">
        <f t="shared" si="7"/>
        <v>23.715792432375643</v>
      </c>
      <c r="M57" s="1">
        <f t="shared" si="7"/>
        <v>24.905515645839863</v>
      </c>
      <c r="N57" s="1">
        <f t="shared" si="7"/>
        <v>26.798091969505663</v>
      </c>
      <c r="O57" s="1">
        <f t="shared" si="7"/>
        <v>29.264545454545452</v>
      </c>
      <c r="P57" s="1">
        <f t="shared" si="7"/>
        <v>32.136791371960882</v>
      </c>
      <c r="Q57" s="1">
        <f t="shared" si="7"/>
        <v>35.219090909090909</v>
      </c>
      <c r="R57" s="1">
        <f t="shared" si="7"/>
        <v>38.301390446220928</v>
      </c>
      <c r="S57" s="1">
        <f t="shared" si="7"/>
        <v>41.173636363636362</v>
      </c>
      <c r="T57" s="1">
        <f t="shared" si="7"/>
        <v>43.640089848676155</v>
      </c>
      <c r="U57" s="1">
        <f t="shared" si="7"/>
        <v>45.532666172341955</v>
      </c>
      <c r="V57" s="1">
        <f t="shared" si="7"/>
        <v>46.722389385806181</v>
      </c>
      <c r="W57" s="1">
        <f t="shared" si="7"/>
        <v>47.128181818181822</v>
      </c>
      <c r="X57" s="1">
        <f t="shared" si="7"/>
        <v>46.722389385806181</v>
      </c>
      <c r="Z57" s="1">
        <f t="shared" si="2"/>
        <v>23.310000000000002</v>
      </c>
      <c r="AA57" s="1">
        <f t="shared" si="3"/>
        <v>231.69</v>
      </c>
    </row>
    <row r="58" spans="1:27" x14ac:dyDescent="0.25">
      <c r="A58" t="s">
        <v>2</v>
      </c>
      <c r="B58">
        <v>1</v>
      </c>
      <c r="C58" s="2">
        <f>Sheet1!G2</f>
        <v>131</v>
      </c>
      <c r="D58" s="1">
        <f t="shared" si="1"/>
        <v>38.301390446220921</v>
      </c>
      <c r="E58" s="1">
        <f t="shared" si="7"/>
        <v>35.219090909090902</v>
      </c>
      <c r="F58" s="1">
        <f t="shared" si="7"/>
        <v>32.136791371960882</v>
      </c>
      <c r="G58" s="1">
        <f t="shared" si="7"/>
        <v>29.264545454545452</v>
      </c>
      <c r="H58" s="1">
        <f t="shared" si="7"/>
        <v>26.798091969505663</v>
      </c>
      <c r="I58" s="1">
        <f t="shared" si="7"/>
        <v>24.90551564583987</v>
      </c>
      <c r="J58" s="1">
        <f t="shared" si="7"/>
        <v>23.715792432375643</v>
      </c>
      <c r="K58" s="1">
        <f t="shared" si="7"/>
        <v>23.310000000000002</v>
      </c>
      <c r="L58" s="1">
        <f t="shared" si="7"/>
        <v>23.715792432375643</v>
      </c>
      <c r="M58" s="1">
        <f t="shared" si="7"/>
        <v>24.905515645839863</v>
      </c>
      <c r="N58" s="1">
        <f t="shared" si="7"/>
        <v>26.798091969505663</v>
      </c>
      <c r="O58" s="1">
        <f t="shared" si="7"/>
        <v>29.264545454545452</v>
      </c>
      <c r="P58" s="1">
        <f t="shared" si="7"/>
        <v>32.136791371960882</v>
      </c>
      <c r="Q58" s="1">
        <f t="shared" si="7"/>
        <v>35.219090909090909</v>
      </c>
      <c r="R58" s="1">
        <f t="shared" si="7"/>
        <v>38.301390446220928</v>
      </c>
      <c r="S58" s="1">
        <f t="shared" si="7"/>
        <v>41.173636363636362</v>
      </c>
      <c r="T58" s="1">
        <f t="shared" si="7"/>
        <v>43.640089848676155</v>
      </c>
      <c r="U58" s="1">
        <f t="shared" si="7"/>
        <v>45.532666172341955</v>
      </c>
      <c r="V58" s="1">
        <f t="shared" si="7"/>
        <v>46.722389385806181</v>
      </c>
      <c r="W58" s="1">
        <f t="shared" si="7"/>
        <v>47.128181818181822</v>
      </c>
      <c r="X58" s="1">
        <f t="shared" si="7"/>
        <v>46.722389385806181</v>
      </c>
      <c r="Z58" s="1">
        <f t="shared" si="2"/>
        <v>23.310000000000002</v>
      </c>
      <c r="AA58" s="1">
        <f t="shared" si="3"/>
        <v>231.69</v>
      </c>
    </row>
    <row r="59" spans="1:27" x14ac:dyDescent="0.25">
      <c r="A59" t="s">
        <v>2</v>
      </c>
      <c r="B59">
        <v>2</v>
      </c>
      <c r="C59" s="2">
        <f>Sheet1!G3</f>
        <v>134</v>
      </c>
      <c r="D59" s="1">
        <f t="shared" si="1"/>
        <v>38.074704731248879</v>
      </c>
      <c r="E59" s="1">
        <f t="shared" si="7"/>
        <v>34.921818181818182</v>
      </c>
      <c r="F59" s="1">
        <f t="shared" si="7"/>
        <v>31.768931632387478</v>
      </c>
      <c r="G59" s="1">
        <f t="shared" si="7"/>
        <v>28.830909090909085</v>
      </c>
      <c r="H59" s="1">
        <f t="shared" si="7"/>
        <v>26.307971938272964</v>
      </c>
      <c r="I59" s="1">
        <f t="shared" si="7"/>
        <v>24.372054172080475</v>
      </c>
      <c r="J59" s="1">
        <f t="shared" si="7"/>
        <v>23.155085388842259</v>
      </c>
      <c r="K59" s="1">
        <f t="shared" si="7"/>
        <v>22.740000000000002</v>
      </c>
      <c r="L59" s="1">
        <f t="shared" si="7"/>
        <v>23.155085388842259</v>
      </c>
      <c r="M59" s="1">
        <f t="shared" si="7"/>
        <v>24.372054172080475</v>
      </c>
      <c r="N59" s="1">
        <f t="shared" si="7"/>
        <v>26.307971938272964</v>
      </c>
      <c r="O59" s="1">
        <f t="shared" si="7"/>
        <v>28.830909090909092</v>
      </c>
      <c r="P59" s="1">
        <f t="shared" si="7"/>
        <v>31.768931632387478</v>
      </c>
      <c r="Q59" s="1">
        <f t="shared" si="7"/>
        <v>34.921818181818182</v>
      </c>
      <c r="R59" s="1">
        <f t="shared" si="7"/>
        <v>38.074704731248886</v>
      </c>
      <c r="S59" s="1">
        <f t="shared" si="7"/>
        <v>41.012727272727275</v>
      </c>
      <c r="T59" s="1">
        <f t="shared" si="7"/>
        <v>43.5356644253634</v>
      </c>
      <c r="U59" s="1">
        <f t="shared" si="7"/>
        <v>45.471582191555889</v>
      </c>
      <c r="V59" s="1">
        <f t="shared" si="7"/>
        <v>46.688550974794104</v>
      </c>
      <c r="W59" s="1">
        <f t="shared" si="7"/>
        <v>47.103636363636369</v>
      </c>
      <c r="X59" s="1">
        <f t="shared" si="7"/>
        <v>46.688550974794104</v>
      </c>
      <c r="Z59" s="1">
        <f t="shared" si="2"/>
        <v>22.740000000000002</v>
      </c>
      <c r="AA59" s="1">
        <f t="shared" si="3"/>
        <v>232.26</v>
      </c>
    </row>
    <row r="60" spans="1:27" x14ac:dyDescent="0.25">
      <c r="A60" t="s">
        <v>2</v>
      </c>
      <c r="B60">
        <v>3</v>
      </c>
      <c r="C60" s="2">
        <f>Sheet1!G4</f>
        <v>137</v>
      </c>
      <c r="D60" s="1">
        <f t="shared" si="1"/>
        <v>37.848019016276837</v>
      </c>
      <c r="E60" s="1">
        <f t="shared" si="7"/>
        <v>34.624545454545455</v>
      </c>
      <c r="F60" s="1">
        <f t="shared" si="7"/>
        <v>31.401071892814059</v>
      </c>
      <c r="G60" s="1">
        <f t="shared" si="7"/>
        <v>28.397272727272725</v>
      </c>
      <c r="H60" s="1">
        <f t="shared" si="7"/>
        <v>25.817851907040268</v>
      </c>
      <c r="I60" s="1">
        <f t="shared" si="7"/>
        <v>23.838592698321087</v>
      </c>
      <c r="J60" s="1">
        <f t="shared" si="7"/>
        <v>22.594378345308876</v>
      </c>
      <c r="K60" s="1">
        <f t="shared" si="7"/>
        <v>22.169999999999998</v>
      </c>
      <c r="L60" s="1">
        <f t="shared" si="7"/>
        <v>22.594378345308876</v>
      </c>
      <c r="M60" s="1">
        <f t="shared" si="7"/>
        <v>23.838592698321083</v>
      </c>
      <c r="N60" s="1">
        <f t="shared" si="7"/>
        <v>25.817851907040268</v>
      </c>
      <c r="O60" s="1">
        <f t="shared" si="7"/>
        <v>28.397272727272728</v>
      </c>
      <c r="P60" s="1">
        <f t="shared" si="7"/>
        <v>31.401071892814059</v>
      </c>
      <c r="Q60" s="1">
        <f t="shared" si="7"/>
        <v>34.624545454545455</v>
      </c>
      <c r="R60" s="1">
        <f t="shared" si="7"/>
        <v>37.848019016276851</v>
      </c>
      <c r="S60" s="1">
        <f t="shared" si="7"/>
        <v>40.851818181818182</v>
      </c>
      <c r="T60" s="1">
        <f t="shared" si="7"/>
        <v>43.431239002050638</v>
      </c>
      <c r="U60" s="1">
        <f t="shared" si="7"/>
        <v>45.410498210769831</v>
      </c>
      <c r="V60" s="1">
        <f t="shared" si="7"/>
        <v>46.654712563782034</v>
      </c>
      <c r="W60" s="1">
        <f t="shared" si="7"/>
        <v>47.079090909090908</v>
      </c>
      <c r="X60" s="1">
        <f t="shared" si="7"/>
        <v>46.654712563782034</v>
      </c>
      <c r="Z60" s="1">
        <f t="shared" si="2"/>
        <v>22.169999999999998</v>
      </c>
      <c r="AA60" s="1">
        <f t="shared" si="3"/>
        <v>232.83</v>
      </c>
    </row>
    <row r="61" spans="1:27" x14ac:dyDescent="0.25">
      <c r="A61" t="s">
        <v>2</v>
      </c>
      <c r="B61">
        <v>4</v>
      </c>
      <c r="C61" s="2">
        <f>Sheet1!G5</f>
        <v>140</v>
      </c>
      <c r="D61" s="1">
        <f t="shared" si="1"/>
        <v>37.621333301304801</v>
      </c>
      <c r="E61" s="1">
        <f t="shared" si="7"/>
        <v>34.327272727272728</v>
      </c>
      <c r="F61" s="1">
        <f t="shared" si="7"/>
        <v>31.033212153240648</v>
      </c>
      <c r="G61" s="1">
        <f t="shared" si="7"/>
        <v>27.963636363636361</v>
      </c>
      <c r="H61" s="1">
        <f t="shared" si="7"/>
        <v>25.327731875807576</v>
      </c>
      <c r="I61" s="1">
        <f t="shared" si="7"/>
        <v>23.305131224561691</v>
      </c>
      <c r="J61" s="1">
        <f t="shared" si="7"/>
        <v>22.033671301775495</v>
      </c>
      <c r="K61" s="1">
        <f t="shared" si="7"/>
        <v>21.6</v>
      </c>
      <c r="L61" s="1">
        <f t="shared" si="7"/>
        <v>22.033671301775495</v>
      </c>
      <c r="M61" s="1">
        <f t="shared" si="7"/>
        <v>23.305131224561688</v>
      </c>
      <c r="N61" s="1">
        <f t="shared" si="7"/>
        <v>25.327731875807576</v>
      </c>
      <c r="O61" s="1">
        <f t="shared" si="7"/>
        <v>27.963636363636361</v>
      </c>
      <c r="P61" s="1">
        <f t="shared" si="7"/>
        <v>31.033212153240648</v>
      </c>
      <c r="Q61" s="1">
        <f t="shared" si="7"/>
        <v>34.327272727272728</v>
      </c>
      <c r="R61" s="1">
        <f t="shared" si="7"/>
        <v>37.621333301304809</v>
      </c>
      <c r="S61" s="1">
        <f t="shared" si="7"/>
        <v>40.690909090909088</v>
      </c>
      <c r="T61" s="1">
        <f t="shared" si="7"/>
        <v>43.326813578737877</v>
      </c>
      <c r="U61" s="1">
        <f t="shared" si="7"/>
        <v>45.349414229983765</v>
      </c>
      <c r="V61" s="1">
        <f t="shared" si="7"/>
        <v>46.620874152769957</v>
      </c>
      <c r="W61" s="1">
        <f t="shared" si="7"/>
        <v>47.054545454545455</v>
      </c>
      <c r="X61" s="1">
        <f t="shared" si="7"/>
        <v>46.620874152769957</v>
      </c>
      <c r="Z61" s="1">
        <f t="shared" si="2"/>
        <v>21.6</v>
      </c>
      <c r="AA61" s="1">
        <f t="shared" si="3"/>
        <v>233.4</v>
      </c>
    </row>
    <row r="62" spans="1:27" x14ac:dyDescent="0.25">
      <c r="A62" t="s">
        <v>2</v>
      </c>
      <c r="B62">
        <v>5</v>
      </c>
      <c r="C62" s="2">
        <f>Sheet1!G6</f>
        <v>143</v>
      </c>
      <c r="D62" s="1">
        <f t="shared" si="1"/>
        <v>37.394647586332766</v>
      </c>
      <c r="E62" s="1">
        <f t="shared" si="7"/>
        <v>34.029999999999994</v>
      </c>
      <c r="F62" s="1">
        <f t="shared" si="7"/>
        <v>30.665352413667232</v>
      </c>
      <c r="G62" s="1">
        <f t="shared" si="7"/>
        <v>27.529999999999994</v>
      </c>
      <c r="H62" s="1">
        <f t="shared" si="7"/>
        <v>24.83761184457488</v>
      </c>
      <c r="I62" s="1">
        <f t="shared" si="7"/>
        <v>22.7716697508023</v>
      </c>
      <c r="J62" s="1">
        <f t="shared" si="7"/>
        <v>21.472964258242108</v>
      </c>
      <c r="K62" s="1">
        <f t="shared" si="7"/>
        <v>21.03</v>
      </c>
      <c r="L62" s="1">
        <f t="shared" si="7"/>
        <v>21.472964258242115</v>
      </c>
      <c r="M62" s="1">
        <f t="shared" si="7"/>
        <v>22.771669750802296</v>
      </c>
      <c r="N62" s="1">
        <f t="shared" si="7"/>
        <v>24.83761184457488</v>
      </c>
      <c r="O62" s="1">
        <f t="shared" si="7"/>
        <v>27.53</v>
      </c>
      <c r="P62" s="1">
        <f t="shared" si="7"/>
        <v>30.665352413667232</v>
      </c>
      <c r="Q62" s="1">
        <f t="shared" si="7"/>
        <v>34.029999999999994</v>
      </c>
      <c r="R62" s="1">
        <f t="shared" si="7"/>
        <v>37.394647586332766</v>
      </c>
      <c r="S62" s="1">
        <f t="shared" si="7"/>
        <v>40.53</v>
      </c>
      <c r="T62" s="1">
        <f t="shared" si="7"/>
        <v>43.222388155425122</v>
      </c>
      <c r="U62" s="1">
        <f t="shared" si="7"/>
        <v>45.288330249197699</v>
      </c>
      <c r="V62" s="1">
        <f t="shared" si="7"/>
        <v>46.587035741757887</v>
      </c>
      <c r="W62" s="1">
        <f t="shared" si="7"/>
        <v>47.03</v>
      </c>
      <c r="X62" s="1">
        <f t="shared" si="7"/>
        <v>46.587035741757887</v>
      </c>
      <c r="Z62" s="1">
        <f t="shared" si="2"/>
        <v>21.03</v>
      </c>
      <c r="AA62" s="1">
        <f t="shared" si="3"/>
        <v>233.97</v>
      </c>
    </row>
    <row r="63" spans="1:27" x14ac:dyDescent="0.25">
      <c r="A63" t="s">
        <v>2</v>
      </c>
      <c r="B63">
        <v>6</v>
      </c>
      <c r="C63" s="2">
        <f>Sheet1!G7</f>
        <v>146</v>
      </c>
      <c r="D63" s="1">
        <f t="shared" si="1"/>
        <v>37.167961871360724</v>
      </c>
      <c r="E63" s="1">
        <f t="shared" si="7"/>
        <v>33.732727272727267</v>
      </c>
      <c r="F63" s="1">
        <f t="shared" si="7"/>
        <v>30.297492674093814</v>
      </c>
      <c r="G63" s="1">
        <f t="shared" si="7"/>
        <v>27.096363636363627</v>
      </c>
      <c r="H63" s="1">
        <f t="shared" si="7"/>
        <v>24.347491813342184</v>
      </c>
      <c r="I63" s="1">
        <f t="shared" si="7"/>
        <v>22.238208277042908</v>
      </c>
      <c r="J63" s="1">
        <f t="shared" si="7"/>
        <v>20.912257214708728</v>
      </c>
      <c r="K63" s="1">
        <f t="shared" si="7"/>
        <v>20.46</v>
      </c>
      <c r="L63" s="1">
        <f t="shared" si="7"/>
        <v>20.912257214708735</v>
      </c>
      <c r="M63" s="1">
        <f t="shared" si="7"/>
        <v>22.238208277042908</v>
      </c>
      <c r="N63" s="1">
        <f t="shared" si="7"/>
        <v>24.347491813342184</v>
      </c>
      <c r="O63" s="1">
        <f t="shared" si="7"/>
        <v>27.096363636363641</v>
      </c>
      <c r="P63" s="1">
        <f t="shared" si="7"/>
        <v>30.297492674093814</v>
      </c>
      <c r="Q63" s="1">
        <f t="shared" si="7"/>
        <v>33.732727272727274</v>
      </c>
      <c r="R63" s="1">
        <f t="shared" si="7"/>
        <v>37.167961871360731</v>
      </c>
      <c r="S63" s="1">
        <f t="shared" si="7"/>
        <v>40.369090909090907</v>
      </c>
      <c r="T63" s="1">
        <f t="shared" si="7"/>
        <v>43.11796273211236</v>
      </c>
      <c r="U63" s="1">
        <f t="shared" si="7"/>
        <v>45.227246268411641</v>
      </c>
      <c r="V63" s="1">
        <f t="shared" si="7"/>
        <v>46.553197330745817</v>
      </c>
      <c r="W63" s="1">
        <f t="shared" si="7"/>
        <v>47.005454545454548</v>
      </c>
      <c r="X63" s="1">
        <f t="shared" si="7"/>
        <v>46.553197330745817</v>
      </c>
      <c r="Z63" s="1">
        <f t="shared" si="2"/>
        <v>20.46</v>
      </c>
      <c r="AA63" s="1">
        <f t="shared" si="3"/>
        <v>234.54</v>
      </c>
    </row>
    <row r="64" spans="1:27" x14ac:dyDescent="0.25">
      <c r="A64" t="s">
        <v>2</v>
      </c>
      <c r="B64">
        <v>7</v>
      </c>
      <c r="C64" s="2">
        <f>Sheet1!G8</f>
        <v>149</v>
      </c>
      <c r="D64" s="1">
        <f t="shared" si="1"/>
        <v>36.941276156388682</v>
      </c>
      <c r="E64" s="1">
        <f t="shared" si="7"/>
        <v>33.43545454545454</v>
      </c>
      <c r="F64" s="1">
        <f t="shared" si="7"/>
        <v>29.929632934520402</v>
      </c>
      <c r="G64" s="1">
        <f t="shared" si="7"/>
        <v>26.662727272727267</v>
      </c>
      <c r="H64" s="1">
        <f t="shared" si="7"/>
        <v>23.857371782109489</v>
      </c>
      <c r="I64" s="1">
        <f t="shared" si="7"/>
        <v>21.704746803283513</v>
      </c>
      <c r="J64" s="1">
        <f t="shared" si="7"/>
        <v>20.351550171175347</v>
      </c>
      <c r="K64" s="1">
        <f t="shared" si="7"/>
        <v>19.890000000000004</v>
      </c>
      <c r="L64" s="1">
        <f t="shared" si="7"/>
        <v>20.351550171175354</v>
      </c>
      <c r="M64" s="1">
        <f t="shared" si="7"/>
        <v>21.704746803283513</v>
      </c>
      <c r="N64" s="1">
        <f t="shared" si="7"/>
        <v>23.857371782109489</v>
      </c>
      <c r="O64" s="1">
        <f t="shared" si="7"/>
        <v>26.662727272727274</v>
      </c>
      <c r="P64" s="1">
        <f t="shared" si="7"/>
        <v>29.929632934520402</v>
      </c>
      <c r="Q64" s="1">
        <f t="shared" si="7"/>
        <v>33.435454545454547</v>
      </c>
      <c r="R64" s="1">
        <f t="shared" si="7"/>
        <v>36.941276156388689</v>
      </c>
      <c r="S64" s="1">
        <f t="shared" si="7"/>
        <v>40.208181818181814</v>
      </c>
      <c r="T64" s="1">
        <f t="shared" si="7"/>
        <v>43.013537308799599</v>
      </c>
      <c r="U64" s="1">
        <f t="shared" si="7"/>
        <v>45.166162287625575</v>
      </c>
      <c r="V64" s="1">
        <f t="shared" si="7"/>
        <v>46.51935891973374</v>
      </c>
      <c r="W64" s="1">
        <f t="shared" si="7"/>
        <v>46.980909090909094</v>
      </c>
      <c r="X64" s="1">
        <f t="shared" si="7"/>
        <v>46.51935891973374</v>
      </c>
      <c r="Z64" s="1">
        <f t="shared" si="2"/>
        <v>19.890000000000004</v>
      </c>
      <c r="AA64" s="1">
        <f t="shared" si="3"/>
        <v>235.10999999999999</v>
      </c>
    </row>
    <row r="65" spans="1:27" x14ac:dyDescent="0.25">
      <c r="A65" t="s">
        <v>2</v>
      </c>
      <c r="B65">
        <v>8</v>
      </c>
      <c r="C65" s="2">
        <f>Sheet1!G9</f>
        <v>152</v>
      </c>
      <c r="D65" s="1">
        <f t="shared" si="1"/>
        <v>36.71459044141664</v>
      </c>
      <c r="E65" s="1">
        <f t="shared" si="7"/>
        <v>33.13818181818182</v>
      </c>
      <c r="F65" s="1">
        <f t="shared" si="7"/>
        <v>29.561773194946987</v>
      </c>
      <c r="G65" s="1">
        <f t="shared" si="7"/>
        <v>26.229090909090907</v>
      </c>
      <c r="H65" s="1">
        <f t="shared" si="7"/>
        <v>23.367251750876797</v>
      </c>
      <c r="I65" s="1">
        <f t="shared" si="7"/>
        <v>21.171285329524125</v>
      </c>
      <c r="J65" s="1">
        <f t="shared" si="7"/>
        <v>19.790843127641967</v>
      </c>
      <c r="K65" s="1">
        <f t="shared" si="7"/>
        <v>19.32</v>
      </c>
      <c r="L65" s="1">
        <f t="shared" si="7"/>
        <v>19.790843127641967</v>
      </c>
      <c r="M65" s="1">
        <f t="shared" si="7"/>
        <v>21.171285329524117</v>
      </c>
      <c r="N65" s="1">
        <f t="shared" si="7"/>
        <v>23.367251750876797</v>
      </c>
      <c r="O65" s="1">
        <f t="shared" si="7"/>
        <v>26.22909090909091</v>
      </c>
      <c r="P65" s="1">
        <f t="shared" si="7"/>
        <v>29.561773194946987</v>
      </c>
      <c r="Q65" s="1">
        <f t="shared" si="7"/>
        <v>33.13818181818182</v>
      </c>
      <c r="R65" s="1">
        <f t="shared" si="7"/>
        <v>36.714590441416647</v>
      </c>
      <c r="S65" s="1">
        <f t="shared" si="7"/>
        <v>40.047272727272727</v>
      </c>
      <c r="T65" s="1">
        <f t="shared" si="7"/>
        <v>42.909111885486837</v>
      </c>
      <c r="U65" s="1">
        <f t="shared" si="7"/>
        <v>45.105078306839516</v>
      </c>
      <c r="V65" s="1">
        <f t="shared" si="7"/>
        <v>46.48552050872167</v>
      </c>
      <c r="W65" s="1">
        <f t="shared" si="7"/>
        <v>46.956363636363633</v>
      </c>
      <c r="X65" s="1">
        <f t="shared" si="7"/>
        <v>46.48552050872167</v>
      </c>
      <c r="Z65" s="1">
        <f t="shared" si="2"/>
        <v>19.32</v>
      </c>
      <c r="AA65" s="1">
        <f t="shared" si="3"/>
        <v>235.68</v>
      </c>
    </row>
    <row r="66" spans="1:27" x14ac:dyDescent="0.25">
      <c r="A66" t="s">
        <v>2</v>
      </c>
      <c r="B66">
        <v>9</v>
      </c>
      <c r="C66" s="2">
        <f>Sheet1!G10</f>
        <v>155</v>
      </c>
      <c r="D66" s="1">
        <f t="shared" si="1"/>
        <v>36.487904726444604</v>
      </c>
      <c r="E66" s="1">
        <f t="shared" si="7"/>
        <v>32.840909090909086</v>
      </c>
      <c r="F66" s="1">
        <f t="shared" si="7"/>
        <v>29.193913455373568</v>
      </c>
      <c r="G66" s="1">
        <f t="shared" si="7"/>
        <v>25.79545454545454</v>
      </c>
      <c r="H66" s="1">
        <f t="shared" si="7"/>
        <v>22.877131719644101</v>
      </c>
      <c r="I66" s="1">
        <f t="shared" si="7"/>
        <v>20.637823855764729</v>
      </c>
      <c r="J66" s="1">
        <f t="shared" si="7"/>
        <v>19.23013608410858</v>
      </c>
      <c r="K66" s="1">
        <f t="shared" si="7"/>
        <v>18.75</v>
      </c>
      <c r="L66" s="1">
        <f t="shared" si="7"/>
        <v>19.230136084108587</v>
      </c>
      <c r="M66" s="1">
        <f t="shared" si="7"/>
        <v>20.637823855764726</v>
      </c>
      <c r="N66" s="1">
        <f t="shared" si="7"/>
        <v>22.877131719644101</v>
      </c>
      <c r="O66" s="1">
        <f t="shared" ref="O66:X67" si="8">(241-$C66*(1-((COS(SQRT(POWER((O$1-2500)*-1,2))/100/12*PI())/2+0.5)/1.1+0.05)))/5</f>
        <v>25.79545454545455</v>
      </c>
      <c r="P66" s="1">
        <f t="shared" si="8"/>
        <v>29.193913455373568</v>
      </c>
      <c r="Q66" s="1">
        <f t="shared" si="8"/>
        <v>32.840909090909086</v>
      </c>
      <c r="R66" s="1">
        <f t="shared" si="8"/>
        <v>36.487904726444604</v>
      </c>
      <c r="S66" s="1">
        <f t="shared" si="8"/>
        <v>39.88636363636364</v>
      </c>
      <c r="T66" s="1">
        <f t="shared" si="8"/>
        <v>42.804686462174075</v>
      </c>
      <c r="U66" s="1">
        <f t="shared" si="8"/>
        <v>45.043994326053458</v>
      </c>
      <c r="V66" s="1">
        <f t="shared" si="8"/>
        <v>46.451682097709593</v>
      </c>
      <c r="W66" s="1">
        <f t="shared" si="8"/>
        <v>46.93181818181818</v>
      </c>
      <c r="X66" s="1">
        <f t="shared" si="8"/>
        <v>46.451682097709593</v>
      </c>
      <c r="Z66" s="1">
        <f t="shared" si="2"/>
        <v>18.75</v>
      </c>
      <c r="AA66" s="1">
        <f t="shared" si="3"/>
        <v>236.25</v>
      </c>
    </row>
    <row r="67" spans="1:27" x14ac:dyDescent="0.25">
      <c r="A67" t="s">
        <v>2</v>
      </c>
      <c r="B67">
        <v>10</v>
      </c>
      <c r="C67" s="2">
        <f>Sheet1!G11</f>
        <v>158</v>
      </c>
      <c r="D67" s="1">
        <f t="shared" ref="D67:S113" si="9">(241-$C67*(1-((COS(SQRT(POWER((D$1-2500)*-1,2))/100/12*PI())/2+0.5)/1.1+0.05)))/5</f>
        <v>36.261219011472562</v>
      </c>
      <c r="E67" s="1">
        <f t="shared" si="9"/>
        <v>32.543636363636359</v>
      </c>
      <c r="F67" s="1">
        <f t="shared" si="9"/>
        <v>28.826053715800157</v>
      </c>
      <c r="G67" s="1">
        <f t="shared" si="9"/>
        <v>25.361818181818176</v>
      </c>
      <c r="H67" s="1">
        <f t="shared" si="9"/>
        <v>22.387011688411405</v>
      </c>
      <c r="I67" s="1">
        <f t="shared" si="9"/>
        <v>20.104362382005338</v>
      </c>
      <c r="J67" s="1">
        <f t="shared" si="9"/>
        <v>18.669429040575199</v>
      </c>
      <c r="K67" s="1">
        <f t="shared" si="9"/>
        <v>18.18</v>
      </c>
      <c r="L67" s="1">
        <f t="shared" si="9"/>
        <v>18.669429040575203</v>
      </c>
      <c r="M67" s="1">
        <f t="shared" si="9"/>
        <v>20.104362382005331</v>
      </c>
      <c r="N67" s="1">
        <f t="shared" si="9"/>
        <v>22.387011688411405</v>
      </c>
      <c r="O67" s="1">
        <f t="shared" si="9"/>
        <v>25.361818181818183</v>
      </c>
      <c r="P67" s="1">
        <f t="shared" si="9"/>
        <v>28.826053715800157</v>
      </c>
      <c r="Q67" s="1">
        <f t="shared" si="9"/>
        <v>32.543636363636367</v>
      </c>
      <c r="R67" s="1">
        <f t="shared" si="9"/>
        <v>36.261219011472569</v>
      </c>
      <c r="S67" s="1">
        <f t="shared" si="9"/>
        <v>39.725454545454546</v>
      </c>
      <c r="T67" s="1">
        <f t="shared" si="8"/>
        <v>42.700261038861321</v>
      </c>
      <c r="U67" s="1">
        <f t="shared" si="8"/>
        <v>44.982910345267392</v>
      </c>
      <c r="V67" s="1">
        <f t="shared" si="8"/>
        <v>46.417843686697523</v>
      </c>
      <c r="W67" s="1">
        <f t="shared" si="8"/>
        <v>46.907272727272726</v>
      </c>
      <c r="X67" s="1">
        <f t="shared" si="8"/>
        <v>46.417843686697523</v>
      </c>
      <c r="Z67" s="1">
        <f t="shared" ref="Z67:Z113" si="10">MIN(D67:X67)</f>
        <v>18.18</v>
      </c>
      <c r="AA67" s="1">
        <f t="shared" ref="AA67:AA113" si="11">255-Z67</f>
        <v>236.82</v>
      </c>
    </row>
    <row r="68" spans="1:27" x14ac:dyDescent="0.25">
      <c r="A68" t="s">
        <v>2</v>
      </c>
      <c r="B68">
        <v>11</v>
      </c>
      <c r="C68" s="2">
        <f>Sheet1!G12</f>
        <v>161</v>
      </c>
      <c r="D68" s="1">
        <f t="shared" si="9"/>
        <v>36.034533296500527</v>
      </c>
      <c r="E68" s="1">
        <f t="shared" ref="E68:X80" si="12">(241-$C68*(1-((COS(SQRT(POWER((E$1-2500)*-1,2))/100/12*PI())/2+0.5)/1.1+0.05)))/5</f>
        <v>32.246363636363625</v>
      </c>
      <c r="F68" s="1">
        <f t="shared" si="12"/>
        <v>28.458193976226745</v>
      </c>
      <c r="G68" s="1">
        <f t="shared" si="12"/>
        <v>24.928181818181812</v>
      </c>
      <c r="H68" s="1">
        <f t="shared" si="12"/>
        <v>21.896891657178713</v>
      </c>
      <c r="I68" s="1">
        <f t="shared" si="12"/>
        <v>19.570900908245942</v>
      </c>
      <c r="J68" s="1">
        <f t="shared" si="12"/>
        <v>18.108721997041819</v>
      </c>
      <c r="K68" s="1">
        <f t="shared" si="12"/>
        <v>17.610000000000003</v>
      </c>
      <c r="L68" s="1">
        <f t="shared" si="12"/>
        <v>18.108721997041823</v>
      </c>
      <c r="M68" s="1">
        <f t="shared" si="12"/>
        <v>19.570900908245942</v>
      </c>
      <c r="N68" s="1">
        <f t="shared" si="12"/>
        <v>21.896891657178713</v>
      </c>
      <c r="O68" s="1">
        <f t="shared" si="12"/>
        <v>24.92818181818182</v>
      </c>
      <c r="P68" s="1">
        <f t="shared" si="12"/>
        <v>28.458193976226745</v>
      </c>
      <c r="Q68" s="1">
        <f t="shared" si="12"/>
        <v>32.24636363636364</v>
      </c>
      <c r="R68" s="1">
        <f t="shared" si="12"/>
        <v>36.034533296500527</v>
      </c>
      <c r="S68" s="1">
        <f t="shared" si="12"/>
        <v>39.564545454545453</v>
      </c>
      <c r="T68" s="1">
        <f t="shared" si="12"/>
        <v>42.595835615548559</v>
      </c>
      <c r="U68" s="1">
        <f t="shared" si="12"/>
        <v>44.921826364481333</v>
      </c>
      <c r="V68" s="1">
        <f t="shared" si="12"/>
        <v>46.384005275685453</v>
      </c>
      <c r="W68" s="1">
        <f t="shared" si="12"/>
        <v>46.882727272727273</v>
      </c>
      <c r="X68" s="1">
        <f t="shared" si="12"/>
        <v>46.384005275685453</v>
      </c>
      <c r="Z68" s="1">
        <f t="shared" si="10"/>
        <v>17.610000000000003</v>
      </c>
      <c r="AA68" s="1">
        <f t="shared" si="11"/>
        <v>237.39</v>
      </c>
    </row>
    <row r="69" spans="1:27" x14ac:dyDescent="0.25">
      <c r="A69" t="s">
        <v>2</v>
      </c>
      <c r="B69">
        <v>12</v>
      </c>
      <c r="C69" s="2">
        <f>Sheet1!G13</f>
        <v>164</v>
      </c>
      <c r="D69" s="1">
        <f t="shared" si="9"/>
        <v>35.807847581528485</v>
      </c>
      <c r="E69" s="1">
        <f t="shared" si="12"/>
        <v>31.949090909090906</v>
      </c>
      <c r="F69" s="1">
        <f t="shared" si="12"/>
        <v>28.090334236653327</v>
      </c>
      <c r="G69" s="1">
        <f t="shared" si="12"/>
        <v>24.494545454545449</v>
      </c>
      <c r="H69" s="1">
        <f t="shared" si="12"/>
        <v>21.406771625946014</v>
      </c>
      <c r="I69" s="1">
        <f t="shared" si="12"/>
        <v>19.037439434486554</v>
      </c>
      <c r="J69" s="1">
        <f t="shared" si="12"/>
        <v>17.548014953508435</v>
      </c>
      <c r="K69" s="1">
        <f t="shared" si="12"/>
        <v>17.040000000000003</v>
      </c>
      <c r="L69" s="1">
        <f t="shared" si="12"/>
        <v>17.548014953508435</v>
      </c>
      <c r="M69" s="1">
        <f t="shared" si="12"/>
        <v>19.037439434486551</v>
      </c>
      <c r="N69" s="1">
        <f t="shared" si="12"/>
        <v>21.406771625946014</v>
      </c>
      <c r="O69" s="1">
        <f t="shared" si="12"/>
        <v>24.494545454545456</v>
      </c>
      <c r="P69" s="1">
        <f t="shared" si="12"/>
        <v>28.090334236653327</v>
      </c>
      <c r="Q69" s="1">
        <f t="shared" si="12"/>
        <v>31.949090909090909</v>
      </c>
      <c r="R69" s="1">
        <f t="shared" si="12"/>
        <v>35.807847581528492</v>
      </c>
      <c r="S69" s="1">
        <f t="shared" si="12"/>
        <v>39.403636363636359</v>
      </c>
      <c r="T69" s="1">
        <f t="shared" si="12"/>
        <v>42.491410192235797</v>
      </c>
      <c r="U69" s="1">
        <f t="shared" si="12"/>
        <v>44.860742383695268</v>
      </c>
      <c r="V69" s="1">
        <f t="shared" si="12"/>
        <v>46.350166864673383</v>
      </c>
      <c r="W69" s="1">
        <f t="shared" si="12"/>
        <v>46.858181818181819</v>
      </c>
      <c r="X69" s="1">
        <f t="shared" si="12"/>
        <v>46.350166864673383</v>
      </c>
      <c r="Z69" s="1">
        <f t="shared" si="10"/>
        <v>17.040000000000003</v>
      </c>
      <c r="AA69" s="1">
        <f t="shared" si="11"/>
        <v>237.96</v>
      </c>
    </row>
    <row r="70" spans="1:27" x14ac:dyDescent="0.25">
      <c r="A70" t="s">
        <v>2</v>
      </c>
      <c r="B70">
        <v>13</v>
      </c>
      <c r="C70" s="2">
        <f>Sheet1!G14</f>
        <v>167</v>
      </c>
      <c r="D70" s="1">
        <f t="shared" si="9"/>
        <v>35.581161866556442</v>
      </c>
      <c r="E70" s="1">
        <f t="shared" si="12"/>
        <v>31.651818181818179</v>
      </c>
      <c r="F70" s="1">
        <f t="shared" si="12"/>
        <v>27.722474497079912</v>
      </c>
      <c r="G70" s="1">
        <f t="shared" si="12"/>
        <v>24.060909090909085</v>
      </c>
      <c r="H70" s="1">
        <f t="shared" si="12"/>
        <v>20.916651594713322</v>
      </c>
      <c r="I70" s="1">
        <f t="shared" si="12"/>
        <v>18.503977960727163</v>
      </c>
      <c r="J70" s="1">
        <f t="shared" si="12"/>
        <v>16.987307909975055</v>
      </c>
      <c r="K70" s="1">
        <f t="shared" si="12"/>
        <v>16.47</v>
      </c>
      <c r="L70" s="1">
        <f t="shared" si="12"/>
        <v>16.987307909975055</v>
      </c>
      <c r="M70" s="1">
        <f t="shared" si="12"/>
        <v>18.503977960727156</v>
      </c>
      <c r="N70" s="1">
        <f t="shared" si="12"/>
        <v>20.916651594713322</v>
      </c>
      <c r="O70" s="1">
        <f t="shared" si="12"/>
        <v>24.060909090909092</v>
      </c>
      <c r="P70" s="1">
        <f t="shared" si="12"/>
        <v>27.722474497079912</v>
      </c>
      <c r="Q70" s="1">
        <f t="shared" si="12"/>
        <v>31.651818181818179</v>
      </c>
      <c r="R70" s="1">
        <f t="shared" si="12"/>
        <v>35.58116186655645</v>
      </c>
      <c r="S70" s="1">
        <f t="shared" si="12"/>
        <v>39.242727272727272</v>
      </c>
      <c r="T70" s="1">
        <f t="shared" si="12"/>
        <v>42.386984768923035</v>
      </c>
      <c r="U70" s="1">
        <f t="shared" si="12"/>
        <v>44.799658402909202</v>
      </c>
      <c r="V70" s="1">
        <f t="shared" si="12"/>
        <v>46.316328453661313</v>
      </c>
      <c r="W70" s="1">
        <f t="shared" si="12"/>
        <v>46.833636363636359</v>
      </c>
      <c r="X70" s="1">
        <f t="shared" si="12"/>
        <v>46.316328453661313</v>
      </c>
      <c r="Z70" s="1">
        <f t="shared" si="10"/>
        <v>16.47</v>
      </c>
      <c r="AA70" s="1">
        <f t="shared" si="11"/>
        <v>238.53</v>
      </c>
    </row>
    <row r="71" spans="1:27" x14ac:dyDescent="0.25">
      <c r="A71" t="s">
        <v>2</v>
      </c>
      <c r="B71">
        <v>14</v>
      </c>
      <c r="C71" s="2">
        <f>Sheet1!G15</f>
        <v>170</v>
      </c>
      <c r="D71" s="1">
        <f t="shared" si="9"/>
        <v>35.3544761515844</v>
      </c>
      <c r="E71" s="1">
        <f t="shared" si="12"/>
        <v>31.354545454545452</v>
      </c>
      <c r="F71" s="1">
        <f t="shared" si="12"/>
        <v>27.3546147575065</v>
      </c>
      <c r="G71" s="1">
        <f t="shared" si="12"/>
        <v>23.627272727272722</v>
      </c>
      <c r="H71" s="1">
        <f t="shared" si="12"/>
        <v>20.426531563480626</v>
      </c>
      <c r="I71" s="1">
        <f t="shared" si="12"/>
        <v>17.970516486967767</v>
      </c>
      <c r="J71" s="1">
        <f t="shared" si="12"/>
        <v>16.426600866441667</v>
      </c>
      <c r="K71" s="1">
        <f t="shared" si="12"/>
        <v>15.9</v>
      </c>
      <c r="L71" s="1">
        <f t="shared" si="12"/>
        <v>16.426600866441674</v>
      </c>
      <c r="M71" s="1">
        <f t="shared" si="12"/>
        <v>17.970516486967767</v>
      </c>
      <c r="N71" s="1">
        <f t="shared" si="12"/>
        <v>20.426531563480626</v>
      </c>
      <c r="O71" s="1">
        <f t="shared" si="12"/>
        <v>23.627272727272732</v>
      </c>
      <c r="P71" s="1">
        <f t="shared" si="12"/>
        <v>27.3546147575065</v>
      </c>
      <c r="Q71" s="1">
        <f t="shared" si="12"/>
        <v>31.354545454545452</v>
      </c>
      <c r="R71" s="1">
        <f t="shared" si="12"/>
        <v>35.354476151584414</v>
      </c>
      <c r="S71" s="1">
        <f t="shared" si="12"/>
        <v>39.081818181818178</v>
      </c>
      <c r="T71" s="1">
        <f t="shared" si="12"/>
        <v>42.282559345610281</v>
      </c>
      <c r="U71" s="1">
        <f t="shared" si="12"/>
        <v>44.738574422123143</v>
      </c>
      <c r="V71" s="1">
        <f t="shared" si="12"/>
        <v>46.282490042649236</v>
      </c>
      <c r="W71" s="1">
        <f t="shared" si="12"/>
        <v>46.809090909090912</v>
      </c>
      <c r="X71" s="1">
        <f t="shared" si="12"/>
        <v>46.282490042649236</v>
      </c>
      <c r="Z71" s="1">
        <f t="shared" si="10"/>
        <v>15.9</v>
      </c>
      <c r="AA71" s="1">
        <f t="shared" si="11"/>
        <v>239.1</v>
      </c>
    </row>
    <row r="72" spans="1:27" x14ac:dyDescent="0.25">
      <c r="A72" t="s">
        <v>2</v>
      </c>
      <c r="B72">
        <v>15</v>
      </c>
      <c r="C72" s="2">
        <f>Sheet1!G16</f>
        <v>173</v>
      </c>
      <c r="D72" s="1">
        <f t="shared" si="9"/>
        <v>35.127790436612358</v>
      </c>
      <c r="E72" s="1">
        <f t="shared" si="12"/>
        <v>31.057272727272721</v>
      </c>
      <c r="F72" s="1">
        <f t="shared" si="12"/>
        <v>26.986755017933081</v>
      </c>
      <c r="G72" s="1">
        <f t="shared" si="12"/>
        <v>23.193636363636358</v>
      </c>
      <c r="H72" s="1">
        <f t="shared" si="12"/>
        <v>19.936411532247934</v>
      </c>
      <c r="I72" s="1">
        <f t="shared" si="12"/>
        <v>17.437055013208372</v>
      </c>
      <c r="J72" s="1">
        <f t="shared" si="12"/>
        <v>15.865893822908287</v>
      </c>
      <c r="K72" s="1">
        <f t="shared" si="12"/>
        <v>15.330000000000002</v>
      </c>
      <c r="L72" s="1">
        <f t="shared" si="12"/>
        <v>15.865893822908294</v>
      </c>
      <c r="M72" s="1">
        <f t="shared" si="12"/>
        <v>17.437055013208372</v>
      </c>
      <c r="N72" s="1">
        <f t="shared" si="12"/>
        <v>19.936411532247934</v>
      </c>
      <c r="O72" s="1">
        <f t="shared" si="12"/>
        <v>23.193636363636365</v>
      </c>
      <c r="P72" s="1">
        <f t="shared" si="12"/>
        <v>26.986755017933081</v>
      </c>
      <c r="Q72" s="1">
        <f t="shared" si="12"/>
        <v>31.057272727272725</v>
      </c>
      <c r="R72" s="1">
        <f t="shared" si="12"/>
        <v>35.127790436612372</v>
      </c>
      <c r="S72" s="1">
        <f t="shared" si="12"/>
        <v>38.920909090909092</v>
      </c>
      <c r="T72" s="1">
        <f t="shared" si="12"/>
        <v>42.178133922297519</v>
      </c>
      <c r="U72" s="1">
        <f t="shared" si="12"/>
        <v>44.677490441337078</v>
      </c>
      <c r="V72" s="1">
        <f t="shared" si="12"/>
        <v>46.248651631637166</v>
      </c>
      <c r="W72" s="1">
        <f t="shared" si="12"/>
        <v>46.784545454545459</v>
      </c>
      <c r="X72" s="1">
        <f t="shared" si="12"/>
        <v>46.248651631637166</v>
      </c>
      <c r="Z72" s="1">
        <f t="shared" si="10"/>
        <v>15.330000000000002</v>
      </c>
      <c r="AA72" s="1">
        <f t="shared" si="11"/>
        <v>239.67</v>
      </c>
    </row>
    <row r="73" spans="1:27" x14ac:dyDescent="0.25">
      <c r="A73" t="s">
        <v>2</v>
      </c>
      <c r="B73">
        <v>16</v>
      </c>
      <c r="C73" s="2">
        <f>Sheet1!G17</f>
        <v>176</v>
      </c>
      <c r="D73" s="1">
        <f t="shared" si="9"/>
        <v>34.901104721640323</v>
      </c>
      <c r="E73" s="1">
        <f t="shared" si="12"/>
        <v>30.759999999999998</v>
      </c>
      <c r="F73" s="1">
        <f t="shared" si="12"/>
        <v>26.618895278359666</v>
      </c>
      <c r="G73" s="1">
        <f t="shared" si="12"/>
        <v>22.759999999999994</v>
      </c>
      <c r="H73" s="1">
        <f t="shared" si="12"/>
        <v>19.446291501015235</v>
      </c>
      <c r="I73" s="1">
        <f t="shared" si="12"/>
        <v>16.903593539448984</v>
      </c>
      <c r="J73" s="1">
        <f t="shared" si="12"/>
        <v>15.305186779374907</v>
      </c>
      <c r="K73" s="1">
        <f t="shared" si="12"/>
        <v>14.760000000000002</v>
      </c>
      <c r="L73" s="1">
        <f t="shared" si="12"/>
        <v>15.305186779374912</v>
      </c>
      <c r="M73" s="1">
        <f t="shared" si="12"/>
        <v>16.90359353944898</v>
      </c>
      <c r="N73" s="1">
        <f t="shared" si="12"/>
        <v>19.446291501015235</v>
      </c>
      <c r="O73" s="1">
        <f t="shared" si="12"/>
        <v>22.76</v>
      </c>
      <c r="P73" s="1">
        <f t="shared" si="12"/>
        <v>26.618895278359666</v>
      </c>
      <c r="Q73" s="1">
        <f t="shared" si="12"/>
        <v>30.76</v>
      </c>
      <c r="R73" s="1">
        <f t="shared" si="12"/>
        <v>34.90110472164033</v>
      </c>
      <c r="S73" s="1">
        <f t="shared" si="12"/>
        <v>38.760000000000005</v>
      </c>
      <c r="T73" s="1">
        <f t="shared" si="12"/>
        <v>42.073708498984765</v>
      </c>
      <c r="U73" s="1">
        <f t="shared" si="12"/>
        <v>44.616406460551019</v>
      </c>
      <c r="V73" s="1">
        <f t="shared" si="12"/>
        <v>46.214813220625089</v>
      </c>
      <c r="W73" s="1">
        <f t="shared" si="12"/>
        <v>46.760000000000005</v>
      </c>
      <c r="X73" s="1">
        <f t="shared" si="12"/>
        <v>46.214813220625089</v>
      </c>
      <c r="Z73" s="1">
        <f t="shared" si="10"/>
        <v>14.760000000000002</v>
      </c>
      <c r="AA73" s="1">
        <f t="shared" si="11"/>
        <v>240.24</v>
      </c>
    </row>
    <row r="74" spans="1:27" x14ac:dyDescent="0.25">
      <c r="A74" t="s">
        <v>2</v>
      </c>
      <c r="B74">
        <v>17</v>
      </c>
      <c r="C74" s="2">
        <f>Sheet1!G18</f>
        <v>179</v>
      </c>
      <c r="D74" s="1">
        <f t="shared" si="9"/>
        <v>34.67441900666828</v>
      </c>
      <c r="E74" s="1">
        <f t="shared" si="12"/>
        <v>30.462727272727268</v>
      </c>
      <c r="F74" s="1">
        <f t="shared" si="12"/>
        <v>26.251035538786255</v>
      </c>
      <c r="G74" s="1">
        <f t="shared" si="12"/>
        <v>22.326363636363631</v>
      </c>
      <c r="H74" s="1">
        <f t="shared" si="12"/>
        <v>18.956171469782543</v>
      </c>
      <c r="I74" s="1">
        <f t="shared" si="12"/>
        <v>16.370132065689592</v>
      </c>
      <c r="J74" s="1">
        <f t="shared" si="12"/>
        <v>14.744479735841526</v>
      </c>
      <c r="K74" s="1">
        <f t="shared" si="12"/>
        <v>14.190000000000003</v>
      </c>
      <c r="L74" s="1">
        <f t="shared" si="12"/>
        <v>14.744479735841526</v>
      </c>
      <c r="M74" s="1">
        <f t="shared" si="12"/>
        <v>16.370132065689585</v>
      </c>
      <c r="N74" s="1">
        <f t="shared" si="12"/>
        <v>18.956171469782543</v>
      </c>
      <c r="O74" s="1">
        <f t="shared" si="12"/>
        <v>22.326363636363642</v>
      </c>
      <c r="P74" s="1">
        <f t="shared" si="12"/>
        <v>26.251035538786255</v>
      </c>
      <c r="Q74" s="1">
        <f t="shared" si="12"/>
        <v>30.462727272727271</v>
      </c>
      <c r="R74" s="1">
        <f t="shared" si="12"/>
        <v>34.674419006668288</v>
      </c>
      <c r="S74" s="1">
        <f t="shared" si="12"/>
        <v>38.599090909090911</v>
      </c>
      <c r="T74" s="1">
        <f t="shared" si="12"/>
        <v>41.969283075672003</v>
      </c>
      <c r="U74" s="1">
        <f t="shared" si="12"/>
        <v>44.555322479764961</v>
      </c>
      <c r="V74" s="1">
        <f t="shared" si="12"/>
        <v>46.180974809613019</v>
      </c>
      <c r="W74" s="1">
        <f t="shared" si="12"/>
        <v>46.735454545454544</v>
      </c>
      <c r="X74" s="1">
        <f t="shared" si="12"/>
        <v>46.180974809613019</v>
      </c>
      <c r="Z74" s="1">
        <f t="shared" si="10"/>
        <v>14.190000000000003</v>
      </c>
      <c r="AA74" s="1">
        <f t="shared" si="11"/>
        <v>240.81</v>
      </c>
    </row>
    <row r="75" spans="1:27" x14ac:dyDescent="0.25">
      <c r="A75" t="s">
        <v>2</v>
      </c>
      <c r="B75">
        <v>18</v>
      </c>
      <c r="C75" s="2">
        <f>Sheet1!G19</f>
        <v>182</v>
      </c>
      <c r="D75" s="1">
        <f t="shared" si="9"/>
        <v>34.447733291696245</v>
      </c>
      <c r="E75" s="1">
        <f t="shared" si="12"/>
        <v>30.165454545454544</v>
      </c>
      <c r="F75" s="1">
        <f t="shared" si="12"/>
        <v>25.883175799212836</v>
      </c>
      <c r="G75" s="1">
        <f t="shared" si="12"/>
        <v>21.892727272727267</v>
      </c>
      <c r="H75" s="1">
        <f t="shared" si="12"/>
        <v>18.466051438549847</v>
      </c>
      <c r="I75" s="1">
        <f t="shared" si="12"/>
        <v>15.836670591930197</v>
      </c>
      <c r="J75" s="1">
        <f t="shared" si="12"/>
        <v>14.183772692308139</v>
      </c>
      <c r="K75" s="1">
        <f t="shared" si="12"/>
        <v>13.62</v>
      </c>
      <c r="L75" s="1">
        <f t="shared" si="12"/>
        <v>14.183772692308144</v>
      </c>
      <c r="M75" s="1">
        <f t="shared" si="12"/>
        <v>15.836670591930192</v>
      </c>
      <c r="N75" s="1">
        <f t="shared" si="12"/>
        <v>18.466051438549847</v>
      </c>
      <c r="O75" s="1">
        <f t="shared" si="12"/>
        <v>21.892727272727274</v>
      </c>
      <c r="P75" s="1">
        <f t="shared" si="12"/>
        <v>25.883175799212836</v>
      </c>
      <c r="Q75" s="1">
        <f t="shared" si="12"/>
        <v>30.165454545454544</v>
      </c>
      <c r="R75" s="1">
        <f t="shared" si="12"/>
        <v>34.447733291696252</v>
      </c>
      <c r="S75" s="1">
        <f t="shared" si="12"/>
        <v>38.438181818181818</v>
      </c>
      <c r="T75" s="1">
        <f t="shared" si="12"/>
        <v>41.864857652359241</v>
      </c>
      <c r="U75" s="1">
        <f t="shared" si="12"/>
        <v>44.494238498978895</v>
      </c>
      <c r="V75" s="1">
        <f t="shared" si="12"/>
        <v>46.147136398600949</v>
      </c>
      <c r="W75" s="1">
        <f t="shared" si="12"/>
        <v>46.710909090909091</v>
      </c>
      <c r="X75" s="1">
        <f t="shared" si="12"/>
        <v>46.147136398600949</v>
      </c>
      <c r="Z75" s="1">
        <f t="shared" si="10"/>
        <v>13.62</v>
      </c>
      <c r="AA75" s="1">
        <f t="shared" si="11"/>
        <v>241.38</v>
      </c>
    </row>
    <row r="76" spans="1:27" x14ac:dyDescent="0.25">
      <c r="A76" t="s">
        <v>2</v>
      </c>
      <c r="B76">
        <v>19</v>
      </c>
      <c r="C76" s="2">
        <f>Sheet1!G20</f>
        <v>185</v>
      </c>
      <c r="D76" s="1">
        <f t="shared" si="9"/>
        <v>34.221047576724203</v>
      </c>
      <c r="E76" s="1">
        <f t="shared" si="12"/>
        <v>29.868181818181814</v>
      </c>
      <c r="F76" s="1">
        <f t="shared" si="12"/>
        <v>25.515316059639424</v>
      </c>
      <c r="G76" s="1">
        <f t="shared" si="12"/>
        <v>21.4590909090909</v>
      </c>
      <c r="H76" s="1">
        <f t="shared" si="12"/>
        <v>17.975931407317155</v>
      </c>
      <c r="I76" s="1">
        <f t="shared" si="12"/>
        <v>15.303209118170804</v>
      </c>
      <c r="J76" s="1">
        <f t="shared" si="12"/>
        <v>13.623065648774759</v>
      </c>
      <c r="K76" s="1">
        <f t="shared" si="12"/>
        <v>13.05</v>
      </c>
      <c r="L76" s="1">
        <f t="shared" si="12"/>
        <v>13.623065648774764</v>
      </c>
      <c r="M76" s="1">
        <f t="shared" si="12"/>
        <v>15.303209118170804</v>
      </c>
      <c r="N76" s="1">
        <f t="shared" si="12"/>
        <v>17.975931407317155</v>
      </c>
      <c r="O76" s="1">
        <f t="shared" si="12"/>
        <v>21.459090909090911</v>
      </c>
      <c r="P76" s="1">
        <f t="shared" si="12"/>
        <v>25.515316059639424</v>
      </c>
      <c r="Q76" s="1">
        <f t="shared" si="12"/>
        <v>29.868181818181814</v>
      </c>
      <c r="R76" s="1">
        <f t="shared" si="12"/>
        <v>34.22104757672421</v>
      </c>
      <c r="S76" s="1">
        <f t="shared" si="12"/>
        <v>38.277272727272724</v>
      </c>
      <c r="T76" s="1">
        <f t="shared" si="12"/>
        <v>41.760432229046479</v>
      </c>
      <c r="U76" s="1">
        <f t="shared" si="12"/>
        <v>44.433154518192836</v>
      </c>
      <c r="V76" s="1">
        <f t="shared" si="12"/>
        <v>46.113297987588872</v>
      </c>
      <c r="W76" s="1">
        <f t="shared" si="12"/>
        <v>46.686363636363637</v>
      </c>
      <c r="X76" s="1">
        <f t="shared" si="12"/>
        <v>46.113297987588872</v>
      </c>
      <c r="Z76" s="1">
        <f t="shared" si="10"/>
        <v>13.05</v>
      </c>
      <c r="AA76" s="1">
        <f t="shared" si="11"/>
        <v>241.95</v>
      </c>
    </row>
    <row r="77" spans="1:27" x14ac:dyDescent="0.25">
      <c r="A77" t="s">
        <v>2</v>
      </c>
      <c r="B77">
        <v>20</v>
      </c>
      <c r="C77" s="2">
        <f>Sheet1!G21</f>
        <v>188</v>
      </c>
      <c r="D77" s="1">
        <f t="shared" si="9"/>
        <v>33.994361861752161</v>
      </c>
      <c r="E77" s="1">
        <f t="shared" si="12"/>
        <v>29.570909090909083</v>
      </c>
      <c r="F77" s="1">
        <f t="shared" si="12"/>
        <v>25.147456320066009</v>
      </c>
      <c r="G77" s="1">
        <f t="shared" si="12"/>
        <v>21.02545454545454</v>
      </c>
      <c r="H77" s="1">
        <f t="shared" si="12"/>
        <v>17.485811376084456</v>
      </c>
      <c r="I77" s="1">
        <f t="shared" si="12"/>
        <v>14.769747644411416</v>
      </c>
      <c r="J77" s="1">
        <f t="shared" si="12"/>
        <v>13.062358605241377</v>
      </c>
      <c r="K77" s="1">
        <f t="shared" si="12"/>
        <v>12.48</v>
      </c>
      <c r="L77" s="1">
        <f t="shared" si="12"/>
        <v>13.062358605241382</v>
      </c>
      <c r="M77" s="1">
        <f t="shared" si="12"/>
        <v>14.76974764441141</v>
      </c>
      <c r="N77" s="1">
        <f t="shared" si="12"/>
        <v>17.485811376084456</v>
      </c>
      <c r="O77" s="1">
        <f t="shared" si="12"/>
        <v>21.025454545454544</v>
      </c>
      <c r="P77" s="1">
        <f t="shared" si="12"/>
        <v>25.147456320066009</v>
      </c>
      <c r="Q77" s="1">
        <f t="shared" si="12"/>
        <v>29.57090909090909</v>
      </c>
      <c r="R77" s="1">
        <f t="shared" si="12"/>
        <v>33.994361861752168</v>
      </c>
      <c r="S77" s="1">
        <f t="shared" si="12"/>
        <v>38.11636363636363</v>
      </c>
      <c r="T77" s="1">
        <f t="shared" si="12"/>
        <v>41.656006805733725</v>
      </c>
      <c r="U77" s="1">
        <f t="shared" si="12"/>
        <v>44.372070537406771</v>
      </c>
      <c r="V77" s="1">
        <f t="shared" si="12"/>
        <v>46.079459576576802</v>
      </c>
      <c r="W77" s="1">
        <f t="shared" si="12"/>
        <v>46.661818181818184</v>
      </c>
      <c r="X77" s="1">
        <f t="shared" si="12"/>
        <v>46.079459576576802</v>
      </c>
      <c r="Z77" s="1">
        <f t="shared" si="10"/>
        <v>12.48</v>
      </c>
      <c r="AA77" s="1">
        <f t="shared" si="11"/>
        <v>242.52</v>
      </c>
    </row>
    <row r="78" spans="1:27" x14ac:dyDescent="0.25">
      <c r="A78" t="s">
        <v>2</v>
      </c>
      <c r="B78">
        <v>21</v>
      </c>
      <c r="C78" s="2">
        <f>Sheet1!G22</f>
        <v>191</v>
      </c>
      <c r="D78" s="1">
        <f t="shared" si="9"/>
        <v>33.767676146780126</v>
      </c>
      <c r="E78" s="1">
        <f t="shared" si="12"/>
        <v>29.27363636363636</v>
      </c>
      <c r="F78" s="1">
        <f t="shared" si="12"/>
        <v>24.779596580492594</v>
      </c>
      <c r="G78" s="1">
        <f t="shared" si="12"/>
        <v>20.591818181818176</v>
      </c>
      <c r="H78" s="1">
        <f t="shared" si="12"/>
        <v>16.995691344851764</v>
      </c>
      <c r="I78" s="1">
        <f t="shared" si="12"/>
        <v>14.236286170652022</v>
      </c>
      <c r="J78" s="1">
        <f t="shared" si="12"/>
        <v>12.501651561707996</v>
      </c>
      <c r="K78" s="1">
        <f t="shared" si="12"/>
        <v>11.910000000000002</v>
      </c>
      <c r="L78" s="1">
        <f t="shared" si="12"/>
        <v>12.501651561708002</v>
      </c>
      <c r="M78" s="1">
        <f t="shared" si="12"/>
        <v>14.236286170652017</v>
      </c>
      <c r="N78" s="1">
        <f t="shared" si="12"/>
        <v>16.995691344851764</v>
      </c>
      <c r="O78" s="1">
        <f t="shared" si="12"/>
        <v>20.591818181818184</v>
      </c>
      <c r="P78" s="1">
        <f t="shared" si="12"/>
        <v>24.779596580492594</v>
      </c>
      <c r="Q78" s="1">
        <f t="shared" si="12"/>
        <v>29.273636363636363</v>
      </c>
      <c r="R78" s="1">
        <f t="shared" si="12"/>
        <v>33.767676146780133</v>
      </c>
      <c r="S78" s="1">
        <f t="shared" si="12"/>
        <v>37.955454545454543</v>
      </c>
      <c r="T78" s="1">
        <f t="shared" si="12"/>
        <v>41.551581382420963</v>
      </c>
      <c r="U78" s="1">
        <f t="shared" si="12"/>
        <v>44.310986556620705</v>
      </c>
      <c r="V78" s="1">
        <f t="shared" si="12"/>
        <v>46.045621165564725</v>
      </c>
      <c r="W78" s="1">
        <f t="shared" si="12"/>
        <v>46.63727272727273</v>
      </c>
      <c r="X78" s="1">
        <f t="shared" si="12"/>
        <v>46.045621165564725</v>
      </c>
      <c r="Z78" s="1">
        <f t="shared" si="10"/>
        <v>11.910000000000002</v>
      </c>
      <c r="AA78" s="1">
        <f t="shared" si="11"/>
        <v>243.09</v>
      </c>
    </row>
    <row r="79" spans="1:27" x14ac:dyDescent="0.25">
      <c r="A79" t="s">
        <v>2</v>
      </c>
      <c r="B79">
        <v>22</v>
      </c>
      <c r="C79" s="2">
        <f>Sheet1!G23</f>
        <v>194</v>
      </c>
      <c r="D79" s="1">
        <f t="shared" si="9"/>
        <v>33.540990431808083</v>
      </c>
      <c r="E79" s="1">
        <f t="shared" si="12"/>
        <v>28.976363636363637</v>
      </c>
      <c r="F79" s="1">
        <f t="shared" si="12"/>
        <v>24.411736840919179</v>
      </c>
      <c r="G79" s="1">
        <f t="shared" si="12"/>
        <v>20.158181818181809</v>
      </c>
      <c r="H79" s="1">
        <f t="shared" si="12"/>
        <v>16.505571313619072</v>
      </c>
      <c r="I79" s="1">
        <f t="shared" si="12"/>
        <v>13.702824696892629</v>
      </c>
      <c r="J79" s="1">
        <f t="shared" si="12"/>
        <v>11.940944518174614</v>
      </c>
      <c r="K79" s="1">
        <f t="shared" si="12"/>
        <v>11.340000000000003</v>
      </c>
      <c r="L79" s="1">
        <f t="shared" si="12"/>
        <v>11.940944518174614</v>
      </c>
      <c r="M79" s="1">
        <f t="shared" si="12"/>
        <v>13.702824696892629</v>
      </c>
      <c r="N79" s="1">
        <f t="shared" si="12"/>
        <v>16.505571313619072</v>
      </c>
      <c r="O79" s="1">
        <f t="shared" si="12"/>
        <v>20.158181818181824</v>
      </c>
      <c r="P79" s="1">
        <f t="shared" si="12"/>
        <v>24.411736840919179</v>
      </c>
      <c r="Q79" s="1">
        <f t="shared" si="12"/>
        <v>28.976363636363637</v>
      </c>
      <c r="R79" s="1">
        <f t="shared" si="12"/>
        <v>33.54099043180809</v>
      </c>
      <c r="S79" s="1">
        <f t="shared" si="12"/>
        <v>37.794545454545457</v>
      </c>
      <c r="T79" s="1">
        <f t="shared" si="12"/>
        <v>41.447155959108201</v>
      </c>
      <c r="U79" s="1">
        <f t="shared" si="12"/>
        <v>44.249902575834646</v>
      </c>
      <c r="V79" s="1">
        <f t="shared" si="12"/>
        <v>46.011782754552655</v>
      </c>
      <c r="W79" s="1">
        <f t="shared" si="12"/>
        <v>46.61272727272727</v>
      </c>
      <c r="X79" s="1">
        <f t="shared" si="12"/>
        <v>46.011782754552655</v>
      </c>
      <c r="Z79" s="1">
        <f t="shared" si="10"/>
        <v>11.340000000000003</v>
      </c>
      <c r="AA79" s="1">
        <f t="shared" si="11"/>
        <v>243.66</v>
      </c>
    </row>
    <row r="80" spans="1:27" x14ac:dyDescent="0.25">
      <c r="A80" t="s">
        <v>2</v>
      </c>
      <c r="B80">
        <v>23</v>
      </c>
      <c r="C80" s="2">
        <f>Sheet1!G24</f>
        <v>197</v>
      </c>
      <c r="D80" s="1">
        <f t="shared" si="9"/>
        <v>33.314304716836048</v>
      </c>
      <c r="E80" s="1">
        <f t="shared" si="12"/>
        <v>28.679090909090906</v>
      </c>
      <c r="F80" s="1">
        <f t="shared" si="12"/>
        <v>24.043877101345764</v>
      </c>
      <c r="G80" s="1">
        <f t="shared" si="12"/>
        <v>19.724545454545449</v>
      </c>
      <c r="H80" s="1">
        <f t="shared" si="12"/>
        <v>16.015451282386373</v>
      </c>
      <c r="I80" s="1">
        <f t="shared" si="12"/>
        <v>13.16936322313324</v>
      </c>
      <c r="J80" s="1">
        <f t="shared" si="12"/>
        <v>11.380237474641229</v>
      </c>
      <c r="K80" s="1">
        <f t="shared" si="12"/>
        <v>10.770000000000005</v>
      </c>
      <c r="L80" s="1">
        <f t="shared" si="12"/>
        <v>11.380237474641234</v>
      </c>
      <c r="M80" s="1">
        <f t="shared" si="12"/>
        <v>13.169363223133235</v>
      </c>
      <c r="N80" s="1">
        <f t="shared" si="12"/>
        <v>16.015451282386373</v>
      </c>
      <c r="O80" s="1">
        <f t="shared" si="12"/>
        <v>19.724545454545456</v>
      </c>
      <c r="P80" s="1">
        <f t="shared" si="12"/>
        <v>24.043877101345764</v>
      </c>
      <c r="Q80" s="1">
        <f t="shared" si="12"/>
        <v>28.679090909090906</v>
      </c>
      <c r="R80" s="1">
        <f t="shared" si="12"/>
        <v>33.314304716836048</v>
      </c>
      <c r="S80" s="1">
        <f t="shared" si="12"/>
        <v>37.633636363636363</v>
      </c>
      <c r="T80" s="1">
        <f t="shared" ref="E80:X93" si="13">(241-$C80*(1-((COS(SQRT(POWER((T$1-2500)*-1,2))/100/12*PI())/2+0.5)/1.1+0.05)))/5</f>
        <v>41.34273053579544</v>
      </c>
      <c r="U80" s="1">
        <f t="shared" si="13"/>
        <v>44.188818595048581</v>
      </c>
      <c r="V80" s="1">
        <f t="shared" si="13"/>
        <v>45.977944343540585</v>
      </c>
      <c r="W80" s="1">
        <f t="shared" si="13"/>
        <v>46.588181818181816</v>
      </c>
      <c r="X80" s="1">
        <f t="shared" si="13"/>
        <v>45.977944343540585</v>
      </c>
      <c r="Z80" s="1">
        <f t="shared" si="10"/>
        <v>10.770000000000005</v>
      </c>
      <c r="AA80" s="1">
        <f t="shared" si="11"/>
        <v>244.23</v>
      </c>
    </row>
    <row r="81" spans="1:27" x14ac:dyDescent="0.25">
      <c r="A81" t="s">
        <v>2</v>
      </c>
      <c r="B81">
        <v>24</v>
      </c>
      <c r="C81" s="2">
        <f>Sheet1!G25</f>
        <v>200</v>
      </c>
      <c r="D81" s="1">
        <f t="shared" si="9"/>
        <v>33.087619001864006</v>
      </c>
      <c r="E81" s="1">
        <f t="shared" si="13"/>
        <v>28.381818181818176</v>
      </c>
      <c r="F81" s="1">
        <f t="shared" si="13"/>
        <v>23.676017361772349</v>
      </c>
      <c r="G81" s="1">
        <f t="shared" si="13"/>
        <v>19.290909090909082</v>
      </c>
      <c r="H81" s="1">
        <f t="shared" si="13"/>
        <v>15.525331251153682</v>
      </c>
      <c r="I81" s="1">
        <f t="shared" si="13"/>
        <v>12.635901749373847</v>
      </c>
      <c r="J81" s="1">
        <f t="shared" si="13"/>
        <v>10.819530431107847</v>
      </c>
      <c r="K81" s="1">
        <f t="shared" si="13"/>
        <v>10.199999999999999</v>
      </c>
      <c r="L81" s="1">
        <f t="shared" si="13"/>
        <v>10.819530431107854</v>
      </c>
      <c r="M81" s="1">
        <f t="shared" si="13"/>
        <v>12.63590174937384</v>
      </c>
      <c r="N81" s="1">
        <f t="shared" si="13"/>
        <v>15.525331251153682</v>
      </c>
      <c r="O81" s="1">
        <f t="shared" si="13"/>
        <v>19.290909090909093</v>
      </c>
      <c r="P81" s="1">
        <f t="shared" si="13"/>
        <v>23.676017361772349</v>
      </c>
      <c r="Q81" s="1">
        <f t="shared" si="13"/>
        <v>28.381818181818183</v>
      </c>
      <c r="R81" s="1">
        <f t="shared" si="13"/>
        <v>33.087619001864013</v>
      </c>
      <c r="S81" s="1">
        <f t="shared" si="13"/>
        <v>37.472727272727276</v>
      </c>
      <c r="T81" s="1">
        <f t="shared" si="13"/>
        <v>41.238305112482678</v>
      </c>
      <c r="U81" s="1">
        <f t="shared" si="13"/>
        <v>44.127734614262522</v>
      </c>
      <c r="V81" s="1">
        <f t="shared" si="13"/>
        <v>45.944105932528515</v>
      </c>
      <c r="W81" s="1">
        <f t="shared" si="13"/>
        <v>46.563636363636363</v>
      </c>
      <c r="X81" s="1">
        <f t="shared" si="13"/>
        <v>45.944105932528515</v>
      </c>
      <c r="Z81" s="1">
        <f t="shared" si="10"/>
        <v>10.199999999999999</v>
      </c>
      <c r="AA81" s="1">
        <f t="shared" si="11"/>
        <v>244.8</v>
      </c>
    </row>
    <row r="82" spans="1:27" x14ac:dyDescent="0.25">
      <c r="A82" t="s">
        <v>2</v>
      </c>
      <c r="B82">
        <v>25</v>
      </c>
      <c r="C82" s="2">
        <f>Sheet1!G26</f>
        <v>203</v>
      </c>
      <c r="D82" s="1">
        <f t="shared" si="9"/>
        <v>32.860933286891964</v>
      </c>
      <c r="E82" s="1">
        <f t="shared" si="13"/>
        <v>28.084545454545445</v>
      </c>
      <c r="F82" s="1">
        <f t="shared" si="13"/>
        <v>23.308157622198934</v>
      </c>
      <c r="G82" s="1">
        <f t="shared" si="13"/>
        <v>18.857272727272722</v>
      </c>
      <c r="H82" s="1">
        <f t="shared" si="13"/>
        <v>15.035211219920985</v>
      </c>
      <c r="I82" s="1">
        <f t="shared" si="13"/>
        <v>12.102440275614452</v>
      </c>
      <c r="J82" s="1">
        <f t="shared" si="13"/>
        <v>10.258823387574466</v>
      </c>
      <c r="K82" s="1">
        <f t="shared" si="13"/>
        <v>9.6300000000000008</v>
      </c>
      <c r="L82" s="1">
        <f t="shared" si="13"/>
        <v>10.258823387574472</v>
      </c>
      <c r="M82" s="1">
        <f t="shared" si="13"/>
        <v>12.102440275614446</v>
      </c>
      <c r="N82" s="1">
        <f t="shared" si="13"/>
        <v>15.035211219920985</v>
      </c>
      <c r="O82" s="1">
        <f t="shared" si="13"/>
        <v>18.857272727272733</v>
      </c>
      <c r="P82" s="1">
        <f t="shared" si="13"/>
        <v>23.308157622198934</v>
      </c>
      <c r="Q82" s="1">
        <f t="shared" si="13"/>
        <v>28.084545454545456</v>
      </c>
      <c r="R82" s="1">
        <f t="shared" si="13"/>
        <v>32.860933286891978</v>
      </c>
      <c r="S82" s="1">
        <f t="shared" si="13"/>
        <v>37.311818181818182</v>
      </c>
      <c r="T82" s="1">
        <f t="shared" si="13"/>
        <v>41.133879689169916</v>
      </c>
      <c r="U82" s="1">
        <f t="shared" si="13"/>
        <v>44.066650633476456</v>
      </c>
      <c r="V82" s="1">
        <f t="shared" si="13"/>
        <v>45.910267521516445</v>
      </c>
      <c r="W82" s="1">
        <f t="shared" si="13"/>
        <v>46.539090909090909</v>
      </c>
      <c r="X82" s="1">
        <f t="shared" si="13"/>
        <v>45.910267521516445</v>
      </c>
      <c r="Z82" s="1">
        <f t="shared" si="10"/>
        <v>9.6300000000000008</v>
      </c>
      <c r="AA82" s="1">
        <f t="shared" si="11"/>
        <v>245.37</v>
      </c>
    </row>
    <row r="83" spans="1:27" x14ac:dyDescent="0.25">
      <c r="A83" t="s">
        <v>2</v>
      </c>
      <c r="B83">
        <v>26</v>
      </c>
      <c r="C83" s="2">
        <f>Sheet1!G27</f>
        <v>206</v>
      </c>
      <c r="D83" s="1">
        <f t="shared" si="9"/>
        <v>32.634247571919921</v>
      </c>
      <c r="E83" s="1">
        <f t="shared" si="13"/>
        <v>27.787272727272722</v>
      </c>
      <c r="F83" s="1">
        <f t="shared" si="13"/>
        <v>22.940297882625522</v>
      </c>
      <c r="G83" s="1">
        <f t="shared" si="13"/>
        <v>18.423636363636358</v>
      </c>
      <c r="H83" s="1">
        <f t="shared" si="13"/>
        <v>14.545091188688293</v>
      </c>
      <c r="I83" s="1">
        <f t="shared" si="13"/>
        <v>11.568978801855058</v>
      </c>
      <c r="J83" s="1">
        <f t="shared" si="13"/>
        <v>9.698116344041086</v>
      </c>
      <c r="K83" s="1">
        <f t="shared" si="13"/>
        <v>9.0600000000000023</v>
      </c>
      <c r="L83" s="1">
        <f t="shared" si="13"/>
        <v>9.6981163440410914</v>
      </c>
      <c r="M83" s="1">
        <f t="shared" si="13"/>
        <v>11.568978801855053</v>
      </c>
      <c r="N83" s="1">
        <f t="shared" si="13"/>
        <v>14.545091188688293</v>
      </c>
      <c r="O83" s="1">
        <f t="shared" si="13"/>
        <v>18.423636363636366</v>
      </c>
      <c r="P83" s="1">
        <f t="shared" si="13"/>
        <v>22.940297882625522</v>
      </c>
      <c r="Q83" s="1">
        <f t="shared" si="13"/>
        <v>27.787272727272729</v>
      </c>
      <c r="R83" s="1">
        <f t="shared" si="13"/>
        <v>32.634247571919936</v>
      </c>
      <c r="S83" s="1">
        <f t="shared" si="13"/>
        <v>37.150909090909089</v>
      </c>
      <c r="T83" s="1">
        <f t="shared" si="13"/>
        <v>41.029454265857161</v>
      </c>
      <c r="U83" s="1">
        <f t="shared" si="13"/>
        <v>44.005566652690398</v>
      </c>
      <c r="V83" s="1">
        <f t="shared" si="13"/>
        <v>45.876429110504368</v>
      </c>
      <c r="W83" s="1">
        <f t="shared" si="13"/>
        <v>46.514545454545456</v>
      </c>
      <c r="X83" s="1">
        <f t="shared" si="13"/>
        <v>45.876429110504368</v>
      </c>
      <c r="Z83" s="1">
        <f t="shared" si="10"/>
        <v>9.0600000000000023</v>
      </c>
      <c r="AA83" s="1">
        <f t="shared" si="11"/>
        <v>245.94</v>
      </c>
    </row>
    <row r="84" spans="1:27" x14ac:dyDescent="0.25">
      <c r="A84" t="s">
        <v>2</v>
      </c>
      <c r="B84">
        <v>27</v>
      </c>
      <c r="C84" s="2">
        <f>Sheet1!G28</f>
        <v>209</v>
      </c>
      <c r="D84" s="1">
        <f t="shared" si="9"/>
        <v>32.407561856947879</v>
      </c>
      <c r="E84" s="1">
        <f t="shared" si="13"/>
        <v>27.49</v>
      </c>
      <c r="F84" s="1">
        <f t="shared" si="13"/>
        <v>22.572438143052107</v>
      </c>
      <c r="G84" s="1">
        <f t="shared" si="13"/>
        <v>17.989999999999991</v>
      </c>
      <c r="H84" s="1">
        <f t="shared" si="13"/>
        <v>14.054971157455594</v>
      </c>
      <c r="I84" s="1">
        <f t="shared" si="13"/>
        <v>11.03551732809567</v>
      </c>
      <c r="J84" s="1">
        <f t="shared" si="13"/>
        <v>9.1374093005076986</v>
      </c>
      <c r="K84" s="1">
        <f t="shared" si="13"/>
        <v>8.4900000000000038</v>
      </c>
      <c r="L84" s="1">
        <f t="shared" si="13"/>
        <v>9.1374093005077039</v>
      </c>
      <c r="M84" s="1">
        <f t="shared" si="13"/>
        <v>11.035517328095665</v>
      </c>
      <c r="N84" s="1">
        <f t="shared" si="13"/>
        <v>14.054971157455594</v>
      </c>
      <c r="O84" s="1">
        <f t="shared" si="13"/>
        <v>17.990000000000002</v>
      </c>
      <c r="P84" s="1">
        <f t="shared" si="13"/>
        <v>22.572438143052107</v>
      </c>
      <c r="Q84" s="1">
        <f t="shared" si="13"/>
        <v>27.49</v>
      </c>
      <c r="R84" s="1">
        <f t="shared" si="13"/>
        <v>32.407561856947893</v>
      </c>
      <c r="S84" s="1">
        <f t="shared" si="13"/>
        <v>36.989999999999995</v>
      </c>
      <c r="T84" s="1">
        <f t="shared" si="13"/>
        <v>40.9250288425444</v>
      </c>
      <c r="U84" s="1">
        <f t="shared" si="13"/>
        <v>43.944482671904339</v>
      </c>
      <c r="V84" s="1">
        <f t="shared" si="13"/>
        <v>45.842590699492298</v>
      </c>
      <c r="W84" s="1">
        <f t="shared" si="13"/>
        <v>46.489999999999995</v>
      </c>
      <c r="X84" s="1">
        <f t="shared" si="13"/>
        <v>45.842590699492298</v>
      </c>
      <c r="Z84" s="1">
        <f t="shared" si="10"/>
        <v>8.4900000000000038</v>
      </c>
      <c r="AA84" s="1">
        <f t="shared" si="11"/>
        <v>246.51</v>
      </c>
    </row>
    <row r="85" spans="1:27" x14ac:dyDescent="0.25">
      <c r="A85" t="s">
        <v>2</v>
      </c>
      <c r="B85">
        <v>28</v>
      </c>
      <c r="C85" s="2">
        <f>Sheet1!G29</f>
        <v>212</v>
      </c>
      <c r="D85" s="1">
        <f t="shared" si="9"/>
        <v>32.180876141975844</v>
      </c>
      <c r="E85" s="1">
        <f t="shared" si="13"/>
        <v>27.192727272727268</v>
      </c>
      <c r="F85" s="1">
        <f t="shared" si="13"/>
        <v>22.204578403478688</v>
      </c>
      <c r="G85" s="1">
        <f t="shared" si="13"/>
        <v>17.556363636363631</v>
      </c>
      <c r="H85" s="1">
        <f t="shared" si="13"/>
        <v>13.564851126222901</v>
      </c>
      <c r="I85" s="1">
        <f t="shared" si="13"/>
        <v>10.502055854336277</v>
      </c>
      <c r="J85" s="1">
        <f t="shared" si="13"/>
        <v>8.5767022569743183</v>
      </c>
      <c r="K85" s="1">
        <f t="shared" si="13"/>
        <v>7.9200000000000044</v>
      </c>
      <c r="L85" s="1">
        <f t="shared" si="13"/>
        <v>8.5767022569743236</v>
      </c>
      <c r="M85" s="1">
        <f t="shared" si="13"/>
        <v>10.502055854336271</v>
      </c>
      <c r="N85" s="1">
        <f t="shared" si="13"/>
        <v>13.564851126222901</v>
      </c>
      <c r="O85" s="1">
        <f t="shared" si="13"/>
        <v>17.556363636363642</v>
      </c>
      <c r="P85" s="1">
        <f t="shared" si="13"/>
        <v>22.204578403478688</v>
      </c>
      <c r="Q85" s="1">
        <f t="shared" si="13"/>
        <v>27.192727272727268</v>
      </c>
      <c r="R85" s="1">
        <f t="shared" si="13"/>
        <v>32.180876141975851</v>
      </c>
      <c r="S85" s="1">
        <f t="shared" si="13"/>
        <v>36.829090909090908</v>
      </c>
      <c r="T85" s="1">
        <f t="shared" si="13"/>
        <v>40.820603419231645</v>
      </c>
      <c r="U85" s="1">
        <f t="shared" si="13"/>
        <v>43.883398691118273</v>
      </c>
      <c r="V85" s="1">
        <f t="shared" si="13"/>
        <v>45.808752288480221</v>
      </c>
      <c r="W85" s="1">
        <f t="shared" si="13"/>
        <v>46.465454545454548</v>
      </c>
      <c r="X85" s="1">
        <f t="shared" si="13"/>
        <v>45.808752288480221</v>
      </c>
      <c r="Z85" s="1">
        <f t="shared" si="10"/>
        <v>7.9200000000000044</v>
      </c>
      <c r="AA85" s="1">
        <f t="shared" si="11"/>
        <v>247.07999999999998</v>
      </c>
    </row>
    <row r="86" spans="1:27" x14ac:dyDescent="0.25">
      <c r="A86" t="s">
        <v>3</v>
      </c>
      <c r="B86">
        <v>1</v>
      </c>
      <c r="C86" s="2">
        <f>Sheet1!I2</f>
        <v>241</v>
      </c>
      <c r="D86" s="1">
        <f t="shared" si="9"/>
        <v>29.989580897246121</v>
      </c>
      <c r="E86" s="1">
        <f t="shared" si="13"/>
        <v>24.319090909090903</v>
      </c>
      <c r="F86" s="1">
        <f t="shared" si="13"/>
        <v>18.648600920935685</v>
      </c>
      <c r="G86" s="1">
        <f t="shared" si="13"/>
        <v>13.364545454545446</v>
      </c>
      <c r="H86" s="1">
        <f t="shared" si="13"/>
        <v>8.8270241576401816</v>
      </c>
      <c r="I86" s="1">
        <f t="shared" si="13"/>
        <v>5.3452616079954849</v>
      </c>
      <c r="J86" s="1">
        <f t="shared" si="13"/>
        <v>3.1565341694849565</v>
      </c>
      <c r="K86" s="1">
        <f t="shared" si="13"/>
        <v>2.4100000000000024</v>
      </c>
      <c r="L86" s="1">
        <f t="shared" si="13"/>
        <v>3.1565341694849622</v>
      </c>
      <c r="M86" s="1">
        <f t="shared" si="13"/>
        <v>5.3452616079954796</v>
      </c>
      <c r="N86" s="1">
        <f t="shared" si="13"/>
        <v>8.8270241576401816</v>
      </c>
      <c r="O86" s="1">
        <f t="shared" si="13"/>
        <v>13.364545454545459</v>
      </c>
      <c r="P86" s="1">
        <f t="shared" si="13"/>
        <v>18.648600920935685</v>
      </c>
      <c r="Q86" s="1">
        <f t="shared" si="13"/>
        <v>24.31909090909091</v>
      </c>
      <c r="R86" s="1">
        <f t="shared" si="13"/>
        <v>29.989580897246135</v>
      </c>
      <c r="S86" s="1">
        <f t="shared" si="13"/>
        <v>35.273636363636363</v>
      </c>
      <c r="T86" s="1">
        <f t="shared" si="13"/>
        <v>39.811157660541632</v>
      </c>
      <c r="U86" s="1">
        <f t="shared" si="13"/>
        <v>43.292920210186338</v>
      </c>
      <c r="V86" s="1">
        <f t="shared" si="13"/>
        <v>45.481647648696864</v>
      </c>
      <c r="W86" s="1">
        <f t="shared" si="13"/>
        <v>46.228181818181824</v>
      </c>
      <c r="X86" s="1">
        <f t="shared" si="13"/>
        <v>45.481647648696864</v>
      </c>
      <c r="Z86" s="1">
        <f t="shared" si="10"/>
        <v>2.4100000000000024</v>
      </c>
      <c r="AA86" s="1">
        <f t="shared" si="11"/>
        <v>252.59</v>
      </c>
    </row>
    <row r="87" spans="1:27" x14ac:dyDescent="0.25">
      <c r="A87" t="s">
        <v>3</v>
      </c>
      <c r="B87">
        <v>2</v>
      </c>
      <c r="C87" s="2">
        <f>Sheet1!I3</f>
        <v>218</v>
      </c>
      <c r="D87" s="1">
        <f t="shared" si="9"/>
        <v>31.727504712031759</v>
      </c>
      <c r="E87" s="1">
        <f t="shared" si="13"/>
        <v>26.598181818181807</v>
      </c>
      <c r="F87" s="1">
        <f t="shared" si="13"/>
        <v>21.468858924331862</v>
      </c>
      <c r="G87" s="1">
        <f t="shared" si="13"/>
        <v>16.689090909090901</v>
      </c>
      <c r="H87" s="1">
        <f t="shared" si="13"/>
        <v>12.584611063757512</v>
      </c>
      <c r="I87" s="1">
        <f t="shared" si="13"/>
        <v>9.4351329068174898</v>
      </c>
      <c r="J87" s="1">
        <f t="shared" si="13"/>
        <v>7.4552881699075559</v>
      </c>
      <c r="K87" s="1">
        <f t="shared" si="13"/>
        <v>6.7800000000000011</v>
      </c>
      <c r="L87" s="1">
        <f t="shared" si="13"/>
        <v>7.4552881699075613</v>
      </c>
      <c r="M87" s="1">
        <f t="shared" si="13"/>
        <v>9.4351329068174898</v>
      </c>
      <c r="N87" s="1">
        <f t="shared" si="13"/>
        <v>12.584611063757512</v>
      </c>
      <c r="O87" s="1">
        <f t="shared" si="13"/>
        <v>16.689090909090915</v>
      </c>
      <c r="P87" s="1">
        <f t="shared" si="13"/>
        <v>21.468858924331862</v>
      </c>
      <c r="Q87" s="1">
        <f t="shared" si="13"/>
        <v>26.598181818181821</v>
      </c>
      <c r="R87" s="1">
        <f t="shared" si="13"/>
        <v>31.72750471203177</v>
      </c>
      <c r="S87" s="1">
        <f t="shared" si="13"/>
        <v>36.507272727272728</v>
      </c>
      <c r="T87" s="1">
        <f t="shared" si="13"/>
        <v>40.611752572606122</v>
      </c>
      <c r="U87" s="1">
        <f t="shared" si="13"/>
        <v>43.761230729546149</v>
      </c>
      <c r="V87" s="1">
        <f t="shared" si="13"/>
        <v>45.741075466456081</v>
      </c>
      <c r="W87" s="1">
        <f t="shared" si="13"/>
        <v>46.416363636363641</v>
      </c>
      <c r="X87" s="1">
        <f t="shared" si="13"/>
        <v>45.741075466456081</v>
      </c>
      <c r="Z87" s="1">
        <f t="shared" si="10"/>
        <v>6.7800000000000011</v>
      </c>
      <c r="AA87" s="1">
        <f t="shared" si="11"/>
        <v>248.22</v>
      </c>
    </row>
    <row r="88" spans="1:27" x14ac:dyDescent="0.25">
      <c r="A88" t="s">
        <v>3</v>
      </c>
      <c r="B88">
        <v>3</v>
      </c>
      <c r="C88" s="2">
        <f>Sheet1!I4</f>
        <v>221</v>
      </c>
      <c r="D88" s="1">
        <f t="shared" si="9"/>
        <v>31.500818997059724</v>
      </c>
      <c r="E88" s="1">
        <f t="shared" si="13"/>
        <v>26.300909090909084</v>
      </c>
      <c r="F88" s="1">
        <f t="shared" si="13"/>
        <v>21.100999184758443</v>
      </c>
      <c r="G88" s="1">
        <f t="shared" si="13"/>
        <v>16.25545454545454</v>
      </c>
      <c r="H88" s="1">
        <f t="shared" si="13"/>
        <v>12.094491032524814</v>
      </c>
      <c r="I88" s="1">
        <f t="shared" si="13"/>
        <v>8.9016714330581017</v>
      </c>
      <c r="J88" s="1">
        <f t="shared" si="13"/>
        <v>6.8945811263741748</v>
      </c>
      <c r="K88" s="1">
        <f t="shared" si="13"/>
        <v>6.2100000000000026</v>
      </c>
      <c r="L88" s="1">
        <f t="shared" si="13"/>
        <v>6.8945811263741748</v>
      </c>
      <c r="M88" s="1">
        <f t="shared" si="13"/>
        <v>8.9016714330580946</v>
      </c>
      <c r="N88" s="1">
        <f t="shared" si="13"/>
        <v>12.094491032524814</v>
      </c>
      <c r="O88" s="1">
        <f t="shared" si="13"/>
        <v>16.255454545454548</v>
      </c>
      <c r="P88" s="1">
        <f t="shared" si="13"/>
        <v>21.100999184758443</v>
      </c>
      <c r="Q88" s="1">
        <f t="shared" si="13"/>
        <v>26.300909090909091</v>
      </c>
      <c r="R88" s="1">
        <f t="shared" si="13"/>
        <v>31.500818997059731</v>
      </c>
      <c r="S88" s="1">
        <f t="shared" si="13"/>
        <v>36.346363636363634</v>
      </c>
      <c r="T88" s="1">
        <f t="shared" si="13"/>
        <v>40.507327149293367</v>
      </c>
      <c r="U88" s="1">
        <f t="shared" si="13"/>
        <v>43.700146748760083</v>
      </c>
      <c r="V88" s="1">
        <f t="shared" si="13"/>
        <v>45.707237055444004</v>
      </c>
      <c r="W88" s="1">
        <f t="shared" si="13"/>
        <v>46.391818181818181</v>
      </c>
      <c r="X88" s="1">
        <f t="shared" si="13"/>
        <v>45.707237055444004</v>
      </c>
      <c r="Z88" s="1">
        <f t="shared" si="10"/>
        <v>6.2100000000000026</v>
      </c>
      <c r="AA88" s="1">
        <f t="shared" si="11"/>
        <v>248.79</v>
      </c>
    </row>
    <row r="89" spans="1:27" x14ac:dyDescent="0.25">
      <c r="A89" t="s">
        <v>3</v>
      </c>
      <c r="B89">
        <v>4</v>
      </c>
      <c r="C89" s="2">
        <f>Sheet1!I5</f>
        <v>224</v>
      </c>
      <c r="D89" s="1">
        <f t="shared" si="9"/>
        <v>31.274133282087682</v>
      </c>
      <c r="E89" s="1">
        <f t="shared" si="13"/>
        <v>26.00363636363636</v>
      </c>
      <c r="F89" s="1">
        <f t="shared" si="13"/>
        <v>20.733139445185031</v>
      </c>
      <c r="G89" s="1">
        <f t="shared" si="13"/>
        <v>15.821818181818173</v>
      </c>
      <c r="H89" s="1">
        <f t="shared" si="13"/>
        <v>11.604371001292122</v>
      </c>
      <c r="I89" s="1">
        <f t="shared" si="13"/>
        <v>8.3682099592987065</v>
      </c>
      <c r="J89" s="1">
        <f t="shared" si="13"/>
        <v>6.3338740828407882</v>
      </c>
      <c r="K89" s="1">
        <f t="shared" si="13"/>
        <v>5.6400000000000032</v>
      </c>
      <c r="L89" s="1">
        <f t="shared" si="13"/>
        <v>6.3338740828407936</v>
      </c>
      <c r="M89" s="1">
        <f t="shared" si="13"/>
        <v>8.3682099592987012</v>
      </c>
      <c r="N89" s="1">
        <f t="shared" si="13"/>
        <v>11.604371001292122</v>
      </c>
      <c r="O89" s="1">
        <f t="shared" si="13"/>
        <v>15.821818181818184</v>
      </c>
      <c r="P89" s="1">
        <f t="shared" si="13"/>
        <v>20.733139445185031</v>
      </c>
      <c r="Q89" s="1">
        <f t="shared" si="13"/>
        <v>26.00363636363636</v>
      </c>
      <c r="R89" s="1">
        <f t="shared" si="13"/>
        <v>31.274133282087696</v>
      </c>
      <c r="S89" s="1">
        <f t="shared" si="13"/>
        <v>36.185454545454547</v>
      </c>
      <c r="T89" s="1">
        <f t="shared" si="13"/>
        <v>40.402901725980605</v>
      </c>
      <c r="U89" s="1">
        <f t="shared" si="13"/>
        <v>43.639062767974025</v>
      </c>
      <c r="V89" s="1">
        <f t="shared" si="13"/>
        <v>45.673398644431934</v>
      </c>
      <c r="W89" s="1">
        <f t="shared" si="13"/>
        <v>46.367272727272727</v>
      </c>
      <c r="X89" s="1">
        <f t="shared" si="13"/>
        <v>45.673398644431934</v>
      </c>
      <c r="Z89" s="1">
        <f t="shared" si="10"/>
        <v>5.6400000000000032</v>
      </c>
      <c r="AA89" s="1">
        <f t="shared" si="11"/>
        <v>249.35999999999999</v>
      </c>
    </row>
    <row r="90" spans="1:27" x14ac:dyDescent="0.25">
      <c r="A90" t="s">
        <v>3</v>
      </c>
      <c r="B90">
        <v>5</v>
      </c>
      <c r="C90" s="2">
        <f>Sheet1!I6</f>
        <v>227</v>
      </c>
      <c r="D90" s="1">
        <f t="shared" si="9"/>
        <v>31.047447567115643</v>
      </c>
      <c r="E90" s="1">
        <f t="shared" si="13"/>
        <v>25.70636363636363</v>
      </c>
      <c r="F90" s="1">
        <f t="shared" si="13"/>
        <v>20.36527970561162</v>
      </c>
      <c r="G90" s="1">
        <f t="shared" si="13"/>
        <v>15.388181818181812</v>
      </c>
      <c r="H90" s="1">
        <f t="shared" si="13"/>
        <v>11.114250970059425</v>
      </c>
      <c r="I90" s="1">
        <f t="shared" si="13"/>
        <v>7.834748485539313</v>
      </c>
      <c r="J90" s="1">
        <f t="shared" si="13"/>
        <v>5.773167039307407</v>
      </c>
      <c r="K90" s="1">
        <f t="shared" si="13"/>
        <v>5.0700000000000047</v>
      </c>
      <c r="L90" s="1">
        <f t="shared" si="13"/>
        <v>5.7731670393074124</v>
      </c>
      <c r="M90" s="1">
        <f t="shared" si="13"/>
        <v>7.8347484855393077</v>
      </c>
      <c r="N90" s="1">
        <f t="shared" si="13"/>
        <v>11.114250970059425</v>
      </c>
      <c r="O90" s="1">
        <f t="shared" si="13"/>
        <v>15.388181818181824</v>
      </c>
      <c r="P90" s="1">
        <f t="shared" si="13"/>
        <v>20.36527970561162</v>
      </c>
      <c r="Q90" s="1">
        <f t="shared" si="13"/>
        <v>25.706363636363637</v>
      </c>
      <c r="R90" s="1">
        <f t="shared" si="13"/>
        <v>31.047447567115654</v>
      </c>
      <c r="S90" s="1">
        <f t="shared" si="13"/>
        <v>36.024545454545454</v>
      </c>
      <c r="T90" s="1">
        <f t="shared" si="13"/>
        <v>40.298476302667844</v>
      </c>
      <c r="U90" s="1">
        <f t="shared" si="13"/>
        <v>43.577978787187959</v>
      </c>
      <c r="V90" s="1">
        <f t="shared" si="13"/>
        <v>45.639560233419857</v>
      </c>
      <c r="W90" s="1">
        <f t="shared" si="13"/>
        <v>46.342727272727274</v>
      </c>
      <c r="X90" s="1">
        <f t="shared" si="13"/>
        <v>45.639560233419857</v>
      </c>
      <c r="Z90" s="1">
        <f t="shared" si="10"/>
        <v>5.0700000000000047</v>
      </c>
      <c r="AA90" s="1">
        <f t="shared" si="11"/>
        <v>249.93</v>
      </c>
    </row>
    <row r="91" spans="1:27" x14ac:dyDescent="0.25">
      <c r="A91" t="s">
        <v>3</v>
      </c>
      <c r="B91">
        <v>6</v>
      </c>
      <c r="C91" s="2">
        <f>Sheet1!I7</f>
        <v>230</v>
      </c>
      <c r="D91" s="1">
        <f t="shared" si="9"/>
        <v>30.820761852143608</v>
      </c>
      <c r="E91" s="1">
        <f t="shared" si="13"/>
        <v>25.409090909090903</v>
      </c>
      <c r="F91" s="1">
        <f t="shared" si="13"/>
        <v>19.997419966038201</v>
      </c>
      <c r="G91" s="1">
        <f t="shared" si="13"/>
        <v>14.954545454545444</v>
      </c>
      <c r="H91" s="1">
        <f t="shared" si="13"/>
        <v>10.624130938826733</v>
      </c>
      <c r="I91" s="1">
        <f t="shared" si="13"/>
        <v>7.3012870117799196</v>
      </c>
      <c r="J91" s="1">
        <f t="shared" si="13"/>
        <v>5.2124599957740259</v>
      </c>
      <c r="K91" s="1">
        <f t="shared" si="13"/>
        <v>4.5</v>
      </c>
      <c r="L91" s="1">
        <f t="shared" si="13"/>
        <v>5.2124599957740312</v>
      </c>
      <c r="M91" s="1">
        <f t="shared" si="13"/>
        <v>7.3012870117799142</v>
      </c>
      <c r="N91" s="1">
        <f t="shared" si="13"/>
        <v>10.624130938826733</v>
      </c>
      <c r="O91" s="1">
        <f t="shared" si="13"/>
        <v>14.954545454545457</v>
      </c>
      <c r="P91" s="1">
        <f t="shared" si="13"/>
        <v>19.997419966038201</v>
      </c>
      <c r="Q91" s="1">
        <f t="shared" si="13"/>
        <v>25.409090909090907</v>
      </c>
      <c r="R91" s="1">
        <f t="shared" si="13"/>
        <v>30.820761852143612</v>
      </c>
      <c r="S91" s="1">
        <f t="shared" si="13"/>
        <v>35.86363636363636</v>
      </c>
      <c r="T91" s="1">
        <f t="shared" si="13"/>
        <v>40.194050879355089</v>
      </c>
      <c r="U91" s="1">
        <f t="shared" si="13"/>
        <v>43.516894806401901</v>
      </c>
      <c r="V91" s="1">
        <f t="shared" si="13"/>
        <v>45.605721822407794</v>
      </c>
      <c r="W91" s="1">
        <f t="shared" si="13"/>
        <v>46.31818181818182</v>
      </c>
      <c r="X91" s="1">
        <f t="shared" si="13"/>
        <v>45.605721822407794</v>
      </c>
      <c r="Z91" s="1">
        <f t="shared" si="10"/>
        <v>4.5</v>
      </c>
      <c r="AA91" s="1">
        <f t="shared" si="11"/>
        <v>250.5</v>
      </c>
    </row>
    <row r="92" spans="1:27" x14ac:dyDescent="0.25">
      <c r="A92" t="s">
        <v>3</v>
      </c>
      <c r="B92">
        <v>7</v>
      </c>
      <c r="C92" s="2">
        <f>Sheet1!I8</f>
        <v>233</v>
      </c>
      <c r="D92" s="1">
        <f t="shared" si="9"/>
        <v>30.594076137171566</v>
      </c>
      <c r="E92" s="1">
        <f t="shared" si="13"/>
        <v>25.111818181818176</v>
      </c>
      <c r="F92" s="1">
        <f t="shared" si="13"/>
        <v>19.629560226464786</v>
      </c>
      <c r="G92" s="1">
        <f t="shared" si="13"/>
        <v>14.520909090909083</v>
      </c>
      <c r="H92" s="1">
        <f t="shared" si="13"/>
        <v>10.134010907594035</v>
      </c>
      <c r="I92" s="1">
        <f t="shared" si="13"/>
        <v>6.7678255380205314</v>
      </c>
      <c r="J92" s="1">
        <f t="shared" si="13"/>
        <v>4.6517529522406447</v>
      </c>
      <c r="K92" s="1">
        <f t="shared" si="13"/>
        <v>3.930000000000001</v>
      </c>
      <c r="L92" s="1">
        <f t="shared" si="13"/>
        <v>4.6517529522406509</v>
      </c>
      <c r="M92" s="1">
        <f t="shared" si="13"/>
        <v>6.7678255380205261</v>
      </c>
      <c r="N92" s="1">
        <f t="shared" si="13"/>
        <v>10.134010907594035</v>
      </c>
      <c r="O92" s="1">
        <f t="shared" si="13"/>
        <v>14.520909090909095</v>
      </c>
      <c r="P92" s="1">
        <f t="shared" si="13"/>
        <v>19.629560226464786</v>
      </c>
      <c r="Q92" s="1">
        <f t="shared" si="13"/>
        <v>25.11181818181818</v>
      </c>
      <c r="R92" s="1">
        <f t="shared" si="13"/>
        <v>30.594076137171577</v>
      </c>
      <c r="S92" s="1">
        <f t="shared" si="13"/>
        <v>35.702727272727273</v>
      </c>
      <c r="T92" s="1">
        <f t="shared" si="13"/>
        <v>40.089625456042327</v>
      </c>
      <c r="U92" s="1">
        <f t="shared" si="13"/>
        <v>43.455810825615842</v>
      </c>
      <c r="V92" s="1">
        <f t="shared" si="13"/>
        <v>45.571883411395717</v>
      </c>
      <c r="W92" s="1">
        <f t="shared" si="13"/>
        <v>46.293636363636367</v>
      </c>
      <c r="X92" s="1">
        <f t="shared" si="13"/>
        <v>45.571883411395717</v>
      </c>
      <c r="Z92" s="1">
        <f t="shared" si="10"/>
        <v>3.930000000000001</v>
      </c>
      <c r="AA92" s="1">
        <f t="shared" si="11"/>
        <v>251.07</v>
      </c>
    </row>
    <row r="93" spans="1:27" x14ac:dyDescent="0.25">
      <c r="A93" t="s">
        <v>3</v>
      </c>
      <c r="B93">
        <v>8</v>
      </c>
      <c r="C93" s="2">
        <f>Sheet1!I9</f>
        <v>236</v>
      </c>
      <c r="D93" s="1">
        <f t="shared" si="9"/>
        <v>30.367390422199527</v>
      </c>
      <c r="E93" s="1">
        <f t="shared" si="13"/>
        <v>24.814545454545446</v>
      </c>
      <c r="F93" s="1">
        <f t="shared" si="13"/>
        <v>19.261700486891375</v>
      </c>
      <c r="G93" s="1">
        <f t="shared" si="13"/>
        <v>14.087272727272723</v>
      </c>
      <c r="H93" s="1">
        <f t="shared" si="13"/>
        <v>9.6438908763613433</v>
      </c>
      <c r="I93" s="1">
        <f t="shared" si="13"/>
        <v>6.234364064261138</v>
      </c>
      <c r="J93" s="1">
        <f t="shared" si="13"/>
        <v>4.0910459087072581</v>
      </c>
      <c r="K93" s="1">
        <f t="shared" si="13"/>
        <v>3.3600000000000021</v>
      </c>
      <c r="L93" s="1">
        <f t="shared" si="13"/>
        <v>4.0910459087072635</v>
      </c>
      <c r="M93" s="1">
        <f t="shared" si="13"/>
        <v>6.2343640642611318</v>
      </c>
      <c r="N93" s="1">
        <f t="shared" si="13"/>
        <v>9.6438908763613433</v>
      </c>
      <c r="O93" s="1">
        <f t="shared" ref="E93:X106" si="14">(241-$C93*(1-((COS(SQRT(POWER((O$1-2500)*-1,2))/100/12*PI())/2+0.5)/1.1+0.05)))/5</f>
        <v>14.087272727272728</v>
      </c>
      <c r="P93" s="1">
        <f t="shared" si="14"/>
        <v>19.261700486891375</v>
      </c>
      <c r="Q93" s="1">
        <f t="shared" si="14"/>
        <v>24.814545454545453</v>
      </c>
      <c r="R93" s="1">
        <f t="shared" si="14"/>
        <v>30.367390422199538</v>
      </c>
      <c r="S93" s="1">
        <f t="shared" si="14"/>
        <v>35.541818181818186</v>
      </c>
      <c r="T93" s="1">
        <f t="shared" si="14"/>
        <v>39.985200032729566</v>
      </c>
      <c r="U93" s="1">
        <f t="shared" si="14"/>
        <v>43.394726844829776</v>
      </c>
      <c r="V93" s="1">
        <f t="shared" si="14"/>
        <v>45.538045000383647</v>
      </c>
      <c r="W93" s="1">
        <f t="shared" si="14"/>
        <v>46.269090909090906</v>
      </c>
      <c r="X93" s="1">
        <f t="shared" si="14"/>
        <v>45.538045000383647</v>
      </c>
      <c r="Z93" s="1">
        <f t="shared" si="10"/>
        <v>3.3600000000000021</v>
      </c>
      <c r="AA93" s="1">
        <f t="shared" si="11"/>
        <v>251.64</v>
      </c>
    </row>
    <row r="94" spans="1:27" x14ac:dyDescent="0.25">
      <c r="A94" t="s">
        <v>3</v>
      </c>
      <c r="B94">
        <v>9</v>
      </c>
      <c r="C94" s="2">
        <f>Sheet1!I10</f>
        <v>239</v>
      </c>
      <c r="D94" s="1">
        <f t="shared" si="9"/>
        <v>30.140704707227485</v>
      </c>
      <c r="E94" s="1">
        <f t="shared" si="14"/>
        <v>24.517272727272719</v>
      </c>
      <c r="F94" s="1">
        <f t="shared" si="14"/>
        <v>18.893840747317956</v>
      </c>
      <c r="G94" s="1">
        <f t="shared" si="14"/>
        <v>13.653636363636355</v>
      </c>
      <c r="H94" s="1">
        <f t="shared" si="14"/>
        <v>9.1537708451286441</v>
      </c>
      <c r="I94" s="1">
        <f t="shared" si="14"/>
        <v>5.7009025905017436</v>
      </c>
      <c r="J94" s="1">
        <f t="shared" si="14"/>
        <v>3.530338865173877</v>
      </c>
      <c r="K94" s="1">
        <f t="shared" si="14"/>
        <v>2.7900000000000036</v>
      </c>
      <c r="L94" s="1">
        <f t="shared" si="14"/>
        <v>3.5303388651738827</v>
      </c>
      <c r="M94" s="1">
        <f t="shared" si="14"/>
        <v>5.7009025905017383</v>
      </c>
      <c r="N94" s="1">
        <f t="shared" si="14"/>
        <v>9.1537708451286441</v>
      </c>
      <c r="O94" s="1">
        <f t="shared" si="14"/>
        <v>13.653636363636366</v>
      </c>
      <c r="P94" s="1">
        <f t="shared" si="14"/>
        <v>18.893840747317956</v>
      </c>
      <c r="Q94" s="1">
        <f t="shared" si="14"/>
        <v>24.517272727272726</v>
      </c>
      <c r="R94" s="1">
        <f t="shared" si="14"/>
        <v>30.140704707227496</v>
      </c>
      <c r="S94" s="1">
        <f t="shared" si="14"/>
        <v>35.380909090909093</v>
      </c>
      <c r="T94" s="1">
        <f t="shared" si="14"/>
        <v>39.880774609416804</v>
      </c>
      <c r="U94" s="1">
        <f t="shared" si="14"/>
        <v>43.333642864043711</v>
      </c>
      <c r="V94" s="1">
        <f t="shared" si="14"/>
        <v>45.504206589371577</v>
      </c>
      <c r="W94" s="1">
        <f t="shared" si="14"/>
        <v>46.244545454545452</v>
      </c>
      <c r="X94" s="1">
        <f t="shared" si="14"/>
        <v>45.504206589371577</v>
      </c>
      <c r="Z94" s="1">
        <f t="shared" si="10"/>
        <v>2.7900000000000036</v>
      </c>
      <c r="AA94" s="1">
        <f t="shared" si="11"/>
        <v>252.21</v>
      </c>
    </row>
    <row r="95" spans="1:27" x14ac:dyDescent="0.25">
      <c r="A95" t="s">
        <v>3</v>
      </c>
      <c r="B95">
        <v>10</v>
      </c>
      <c r="C95" s="2">
        <f>Sheet1!I11</f>
        <v>242</v>
      </c>
      <c r="D95" s="1">
        <f t="shared" si="9"/>
        <v>29.914018992255443</v>
      </c>
      <c r="E95" s="1">
        <f t="shared" si="14"/>
        <v>24.219999999999992</v>
      </c>
      <c r="F95" s="1">
        <f t="shared" si="14"/>
        <v>18.525981007744541</v>
      </c>
      <c r="G95" s="1">
        <f t="shared" si="14"/>
        <v>13.219999999999994</v>
      </c>
      <c r="H95" s="1">
        <f t="shared" si="14"/>
        <v>8.663650813895952</v>
      </c>
      <c r="I95" s="1">
        <f t="shared" si="14"/>
        <v>5.1674411167423502</v>
      </c>
      <c r="J95" s="1">
        <f t="shared" si="14"/>
        <v>2.9696318216404962</v>
      </c>
      <c r="K95" s="1">
        <f t="shared" si="14"/>
        <v>2.2200000000000046</v>
      </c>
      <c r="L95" s="1">
        <f t="shared" si="14"/>
        <v>2.969631821640502</v>
      </c>
      <c r="M95" s="1">
        <f t="shared" si="14"/>
        <v>5.1674411167423502</v>
      </c>
      <c r="N95" s="1">
        <f t="shared" si="14"/>
        <v>8.663650813895952</v>
      </c>
      <c r="O95" s="1">
        <f t="shared" si="14"/>
        <v>13.220000000000004</v>
      </c>
      <c r="P95" s="1">
        <f t="shared" si="14"/>
        <v>18.525981007744541</v>
      </c>
      <c r="Q95" s="1">
        <f t="shared" si="14"/>
        <v>24.22</v>
      </c>
      <c r="R95" s="1">
        <f t="shared" si="14"/>
        <v>29.914018992255457</v>
      </c>
      <c r="S95" s="1">
        <f t="shared" si="14"/>
        <v>35.22</v>
      </c>
      <c r="T95" s="1">
        <f t="shared" si="14"/>
        <v>39.776349186104042</v>
      </c>
      <c r="U95" s="1">
        <f t="shared" si="14"/>
        <v>43.272558883257645</v>
      </c>
      <c r="V95" s="1">
        <f t="shared" si="14"/>
        <v>45.4703681783595</v>
      </c>
      <c r="W95" s="1">
        <f t="shared" si="14"/>
        <v>46.22</v>
      </c>
      <c r="X95" s="1">
        <f t="shared" si="14"/>
        <v>45.4703681783595</v>
      </c>
      <c r="Z95" s="1">
        <f t="shared" si="10"/>
        <v>2.2200000000000046</v>
      </c>
      <c r="AA95" s="1">
        <f t="shared" si="11"/>
        <v>252.78</v>
      </c>
    </row>
    <row r="96" spans="1:27" x14ac:dyDescent="0.25">
      <c r="A96" t="s">
        <v>3</v>
      </c>
      <c r="B96">
        <v>11</v>
      </c>
      <c r="C96" s="2">
        <f>Sheet1!I12</f>
        <v>245</v>
      </c>
      <c r="D96" s="1">
        <f t="shared" si="9"/>
        <v>29.687333277283404</v>
      </c>
      <c r="E96" s="1">
        <f t="shared" si="14"/>
        <v>23.922727272727265</v>
      </c>
      <c r="F96" s="1">
        <f t="shared" si="14"/>
        <v>18.158121268171129</v>
      </c>
      <c r="G96" s="1">
        <f t="shared" si="14"/>
        <v>12.786363636363626</v>
      </c>
      <c r="H96" s="1">
        <f t="shared" si="14"/>
        <v>8.1735307826632546</v>
      </c>
      <c r="I96" s="1">
        <f t="shared" si="14"/>
        <v>4.6339796429829621</v>
      </c>
      <c r="J96" s="1">
        <f t="shared" si="14"/>
        <v>2.408924778107115</v>
      </c>
      <c r="K96" s="1">
        <f t="shared" si="14"/>
        <v>1.65</v>
      </c>
      <c r="L96" s="1">
        <f t="shared" si="14"/>
        <v>2.4089247781071208</v>
      </c>
      <c r="M96" s="1">
        <f t="shared" si="14"/>
        <v>4.6339796429829558</v>
      </c>
      <c r="N96" s="1">
        <f t="shared" si="14"/>
        <v>8.1735307826632546</v>
      </c>
      <c r="O96" s="1">
        <f t="shared" si="14"/>
        <v>12.786363636363637</v>
      </c>
      <c r="P96" s="1">
        <f t="shared" si="14"/>
        <v>18.158121268171129</v>
      </c>
      <c r="Q96" s="1">
        <f t="shared" si="14"/>
        <v>23.922727272727272</v>
      </c>
      <c r="R96" s="1">
        <f t="shared" si="14"/>
        <v>29.687333277283415</v>
      </c>
      <c r="S96" s="1">
        <f t="shared" si="14"/>
        <v>35.059090909090912</v>
      </c>
      <c r="T96" s="1">
        <f t="shared" si="14"/>
        <v>39.671923762791288</v>
      </c>
      <c r="U96" s="1">
        <f t="shared" si="14"/>
        <v>43.211474902471586</v>
      </c>
      <c r="V96" s="1">
        <f t="shared" si="14"/>
        <v>45.43652976734743</v>
      </c>
      <c r="W96" s="1">
        <f t="shared" si="14"/>
        <v>46.195454545454545</v>
      </c>
      <c r="X96" s="1">
        <f t="shared" si="14"/>
        <v>45.43652976734743</v>
      </c>
      <c r="Z96" s="1">
        <f t="shared" si="10"/>
        <v>1.65</v>
      </c>
      <c r="AA96" s="1">
        <f t="shared" si="11"/>
        <v>253.35</v>
      </c>
    </row>
    <row r="97" spans="1:27" x14ac:dyDescent="0.25">
      <c r="A97" t="s">
        <v>3</v>
      </c>
      <c r="B97">
        <v>12</v>
      </c>
      <c r="C97" s="2">
        <f>Sheet1!I13</f>
        <v>248</v>
      </c>
      <c r="D97" s="1">
        <f t="shared" si="9"/>
        <v>29.460647562311362</v>
      </c>
      <c r="E97" s="1">
        <f t="shared" si="14"/>
        <v>23.625454545454538</v>
      </c>
      <c r="F97" s="1">
        <f t="shared" si="14"/>
        <v>17.790261528597718</v>
      </c>
      <c r="G97" s="1">
        <f t="shared" si="14"/>
        <v>12.352727272727265</v>
      </c>
      <c r="H97" s="1">
        <f t="shared" si="14"/>
        <v>7.6834107514305625</v>
      </c>
      <c r="I97" s="1">
        <f t="shared" si="14"/>
        <v>4.1005181692235677</v>
      </c>
      <c r="J97" s="1">
        <f t="shared" si="14"/>
        <v>1.8482177345737341</v>
      </c>
      <c r="K97" s="1">
        <f t="shared" si="14"/>
        <v>1.0800000000000012</v>
      </c>
      <c r="L97" s="1">
        <f t="shared" si="14"/>
        <v>1.8482177345737398</v>
      </c>
      <c r="M97" s="1">
        <f t="shared" si="14"/>
        <v>4.1005181692235624</v>
      </c>
      <c r="N97" s="1">
        <f t="shared" si="14"/>
        <v>7.6834107514305625</v>
      </c>
      <c r="O97" s="1">
        <f t="shared" si="14"/>
        <v>12.352727272727275</v>
      </c>
      <c r="P97" s="1">
        <f t="shared" si="14"/>
        <v>17.790261528597718</v>
      </c>
      <c r="Q97" s="1">
        <f t="shared" si="14"/>
        <v>23.625454545454545</v>
      </c>
      <c r="R97" s="1">
        <f t="shared" si="14"/>
        <v>29.460647562311372</v>
      </c>
      <c r="S97" s="1">
        <f t="shared" si="14"/>
        <v>34.898181818181818</v>
      </c>
      <c r="T97" s="1">
        <f t="shared" si="14"/>
        <v>39.567498339478526</v>
      </c>
      <c r="U97" s="1">
        <f t="shared" si="14"/>
        <v>43.150390921685528</v>
      </c>
      <c r="V97" s="1">
        <f t="shared" si="14"/>
        <v>45.402691356335353</v>
      </c>
      <c r="W97" s="1">
        <f t="shared" si="14"/>
        <v>46.170909090909092</v>
      </c>
      <c r="X97" s="1">
        <f t="shared" si="14"/>
        <v>45.402691356335353</v>
      </c>
      <c r="Z97" s="1">
        <f t="shared" si="10"/>
        <v>1.0800000000000012</v>
      </c>
      <c r="AA97" s="1">
        <f t="shared" si="11"/>
        <v>253.92</v>
      </c>
    </row>
    <row r="98" spans="1:27" x14ac:dyDescent="0.25">
      <c r="A98" t="s">
        <v>3</v>
      </c>
      <c r="B98">
        <v>13</v>
      </c>
      <c r="C98" s="2">
        <f>Sheet1!I14</f>
        <v>251</v>
      </c>
      <c r="D98" s="1">
        <f t="shared" si="9"/>
        <v>29.233961847339323</v>
      </c>
      <c r="E98" s="1">
        <f t="shared" si="14"/>
        <v>23.328181818181811</v>
      </c>
      <c r="F98" s="1">
        <f t="shared" si="14"/>
        <v>17.422401789024299</v>
      </c>
      <c r="G98" s="1">
        <f t="shared" si="14"/>
        <v>11.919090909090903</v>
      </c>
      <c r="H98" s="1">
        <f t="shared" si="14"/>
        <v>7.1932907201978651</v>
      </c>
      <c r="I98" s="1">
        <f t="shared" si="14"/>
        <v>3.5670566954641743</v>
      </c>
      <c r="J98" s="1">
        <f t="shared" si="14"/>
        <v>1.2875106910403473</v>
      </c>
      <c r="K98" s="1">
        <f t="shared" si="14"/>
        <v>0.51000000000000223</v>
      </c>
      <c r="L98" s="1">
        <f t="shared" si="14"/>
        <v>1.2875106910403531</v>
      </c>
      <c r="M98" s="1">
        <f t="shared" si="14"/>
        <v>3.5670566954641685</v>
      </c>
      <c r="N98" s="1">
        <f t="shared" si="14"/>
        <v>7.1932907201978651</v>
      </c>
      <c r="O98" s="1">
        <f t="shared" si="14"/>
        <v>11.919090909090915</v>
      </c>
      <c r="P98" s="1">
        <f t="shared" si="14"/>
        <v>17.422401789024299</v>
      </c>
      <c r="Q98" s="1">
        <f t="shared" si="14"/>
        <v>23.328181818181818</v>
      </c>
      <c r="R98" s="1">
        <f t="shared" si="14"/>
        <v>29.233961847339334</v>
      </c>
      <c r="S98" s="1">
        <f t="shared" si="14"/>
        <v>34.737272727272725</v>
      </c>
      <c r="T98" s="1">
        <f t="shared" si="14"/>
        <v>39.463072916165764</v>
      </c>
      <c r="U98" s="1">
        <f t="shared" si="14"/>
        <v>43.089306940899462</v>
      </c>
      <c r="V98" s="1">
        <f t="shared" si="14"/>
        <v>45.368852945323283</v>
      </c>
      <c r="W98" s="1">
        <f t="shared" si="14"/>
        <v>46.146363636363638</v>
      </c>
      <c r="X98" s="1">
        <f t="shared" si="14"/>
        <v>45.368852945323283</v>
      </c>
      <c r="Z98" s="1">
        <f t="shared" si="10"/>
        <v>0.51000000000000223</v>
      </c>
      <c r="AA98" s="1">
        <f t="shared" si="11"/>
        <v>254.49</v>
      </c>
    </row>
    <row r="99" spans="1:27" x14ac:dyDescent="0.25">
      <c r="A99" t="s">
        <v>3</v>
      </c>
      <c r="B99">
        <v>14</v>
      </c>
      <c r="C99" s="2">
        <f>Sheet1!I15</f>
        <v>254</v>
      </c>
      <c r="D99" s="1">
        <f t="shared" si="9"/>
        <v>29.007276132367281</v>
      </c>
      <c r="E99" s="1">
        <f t="shared" si="14"/>
        <v>23.030909090909084</v>
      </c>
      <c r="F99" s="1">
        <f t="shared" si="14"/>
        <v>17.054542049450884</v>
      </c>
      <c r="G99" s="1">
        <f t="shared" si="14"/>
        <v>11.485454545454536</v>
      </c>
      <c r="H99" s="1">
        <f t="shared" si="14"/>
        <v>6.703170688965173</v>
      </c>
      <c r="I99" s="1">
        <f t="shared" si="14"/>
        <v>3.0335952217047804</v>
      </c>
      <c r="J99" s="1">
        <f t="shared" si="14"/>
        <v>0.72680364750696635</v>
      </c>
      <c r="K99" s="1">
        <f t="shared" si="14"/>
        <v>-5.9999999999996591E-2</v>
      </c>
      <c r="L99" s="1">
        <f t="shared" si="14"/>
        <v>0.72680364750697213</v>
      </c>
      <c r="M99" s="1">
        <f t="shared" si="14"/>
        <v>3.0335952217047746</v>
      </c>
      <c r="N99" s="1">
        <f t="shared" si="14"/>
        <v>6.703170688965173</v>
      </c>
      <c r="O99" s="1">
        <f t="shared" si="14"/>
        <v>11.485454545454548</v>
      </c>
      <c r="P99" s="1">
        <f t="shared" si="14"/>
        <v>17.054542049450884</v>
      </c>
      <c r="Q99" s="1">
        <f t="shared" si="14"/>
        <v>23.030909090909088</v>
      </c>
      <c r="R99" s="1">
        <f t="shared" si="14"/>
        <v>29.007276132367291</v>
      </c>
      <c r="S99" s="1">
        <f t="shared" si="14"/>
        <v>34.576363636363638</v>
      </c>
      <c r="T99" s="1">
        <f t="shared" si="14"/>
        <v>39.358647492853002</v>
      </c>
      <c r="U99" s="1">
        <f t="shared" si="14"/>
        <v>43.028222960113403</v>
      </c>
      <c r="V99" s="1">
        <f t="shared" si="14"/>
        <v>45.335014534311213</v>
      </c>
      <c r="W99" s="1">
        <f t="shared" si="14"/>
        <v>46.121818181818185</v>
      </c>
      <c r="X99" s="1">
        <f t="shared" si="14"/>
        <v>45.335014534311213</v>
      </c>
      <c r="Z99" s="1">
        <f t="shared" si="10"/>
        <v>-5.9999999999996591E-2</v>
      </c>
      <c r="AA99" s="1">
        <f t="shared" si="11"/>
        <v>255.06</v>
      </c>
    </row>
    <row r="100" spans="1:27" x14ac:dyDescent="0.25">
      <c r="A100" t="s">
        <v>3</v>
      </c>
      <c r="B100">
        <v>15</v>
      </c>
      <c r="C100" s="2">
        <f>Sheet1!I16</f>
        <v>251</v>
      </c>
      <c r="D100" s="1">
        <f t="shared" si="9"/>
        <v>29.233961847339323</v>
      </c>
      <c r="E100" s="1">
        <f t="shared" si="14"/>
        <v>23.328181818181811</v>
      </c>
      <c r="F100" s="1">
        <f t="shared" si="14"/>
        <v>17.422401789024299</v>
      </c>
      <c r="G100" s="1">
        <f t="shared" si="14"/>
        <v>11.919090909090903</v>
      </c>
      <c r="H100" s="1">
        <f t="shared" si="14"/>
        <v>7.1932907201978651</v>
      </c>
      <c r="I100" s="1">
        <f t="shared" si="14"/>
        <v>3.5670566954641743</v>
      </c>
      <c r="J100" s="1">
        <f t="shared" si="14"/>
        <v>1.2875106910403473</v>
      </c>
      <c r="K100" s="1">
        <f t="shared" si="14"/>
        <v>0.51000000000000223</v>
      </c>
      <c r="L100" s="1">
        <f t="shared" si="14"/>
        <v>1.2875106910403531</v>
      </c>
      <c r="M100" s="1">
        <f t="shared" si="14"/>
        <v>3.5670566954641685</v>
      </c>
      <c r="N100" s="1">
        <f t="shared" si="14"/>
        <v>7.1932907201978651</v>
      </c>
      <c r="O100" s="1">
        <f t="shared" si="14"/>
        <v>11.919090909090915</v>
      </c>
      <c r="P100" s="1">
        <f t="shared" si="14"/>
        <v>17.422401789024299</v>
      </c>
      <c r="Q100" s="1">
        <f t="shared" si="14"/>
        <v>23.328181818181818</v>
      </c>
      <c r="R100" s="1">
        <f t="shared" si="14"/>
        <v>29.233961847339334</v>
      </c>
      <c r="S100" s="1">
        <f t="shared" si="14"/>
        <v>34.737272727272725</v>
      </c>
      <c r="T100" s="1">
        <f t="shared" si="14"/>
        <v>39.463072916165764</v>
      </c>
      <c r="U100" s="1">
        <f t="shared" si="14"/>
        <v>43.089306940899462</v>
      </c>
      <c r="V100" s="1">
        <f t="shared" si="14"/>
        <v>45.368852945323283</v>
      </c>
      <c r="W100" s="1">
        <f t="shared" si="14"/>
        <v>46.146363636363638</v>
      </c>
      <c r="X100" s="1">
        <f t="shared" si="14"/>
        <v>45.368852945323283</v>
      </c>
      <c r="Z100" s="1">
        <f t="shared" si="10"/>
        <v>0.51000000000000223</v>
      </c>
      <c r="AA100" s="1">
        <f t="shared" si="11"/>
        <v>254.49</v>
      </c>
    </row>
    <row r="101" spans="1:27" x14ac:dyDescent="0.25">
      <c r="A101" t="s">
        <v>3</v>
      </c>
      <c r="B101">
        <v>16</v>
      </c>
      <c r="C101" s="2">
        <f>Sheet1!I17</f>
        <v>248</v>
      </c>
      <c r="D101" s="1">
        <f t="shared" si="9"/>
        <v>29.460647562311362</v>
      </c>
      <c r="E101" s="1">
        <f t="shared" si="14"/>
        <v>23.625454545454538</v>
      </c>
      <c r="F101" s="1">
        <f t="shared" si="14"/>
        <v>17.790261528597718</v>
      </c>
      <c r="G101" s="1">
        <f t="shared" si="14"/>
        <v>12.352727272727265</v>
      </c>
      <c r="H101" s="1">
        <f t="shared" si="14"/>
        <v>7.6834107514305625</v>
      </c>
      <c r="I101" s="1">
        <f t="shared" si="14"/>
        <v>4.1005181692235677</v>
      </c>
      <c r="J101" s="1">
        <f t="shared" si="14"/>
        <v>1.8482177345737341</v>
      </c>
      <c r="K101" s="1">
        <f t="shared" si="14"/>
        <v>1.0800000000000012</v>
      </c>
      <c r="L101" s="1">
        <f t="shared" si="14"/>
        <v>1.8482177345737398</v>
      </c>
      <c r="M101" s="1">
        <f t="shared" si="14"/>
        <v>4.1005181692235624</v>
      </c>
      <c r="N101" s="1">
        <f t="shared" si="14"/>
        <v>7.6834107514305625</v>
      </c>
      <c r="O101" s="1">
        <f t="shared" si="14"/>
        <v>12.352727272727275</v>
      </c>
      <c r="P101" s="1">
        <f t="shared" si="14"/>
        <v>17.790261528597718</v>
      </c>
      <c r="Q101" s="1">
        <f t="shared" si="14"/>
        <v>23.625454545454545</v>
      </c>
      <c r="R101" s="1">
        <f t="shared" si="14"/>
        <v>29.460647562311372</v>
      </c>
      <c r="S101" s="1">
        <f t="shared" si="14"/>
        <v>34.898181818181818</v>
      </c>
      <c r="T101" s="1">
        <f t="shared" si="14"/>
        <v>39.567498339478526</v>
      </c>
      <c r="U101" s="1">
        <f t="shared" si="14"/>
        <v>43.150390921685528</v>
      </c>
      <c r="V101" s="1">
        <f t="shared" si="14"/>
        <v>45.402691356335353</v>
      </c>
      <c r="W101" s="1">
        <f t="shared" si="14"/>
        <v>46.170909090909092</v>
      </c>
      <c r="X101" s="1">
        <f t="shared" si="14"/>
        <v>45.402691356335353</v>
      </c>
      <c r="Z101" s="1">
        <f t="shared" si="10"/>
        <v>1.0800000000000012</v>
      </c>
      <c r="AA101" s="1">
        <f t="shared" si="11"/>
        <v>253.92</v>
      </c>
    </row>
    <row r="102" spans="1:27" x14ac:dyDescent="0.25">
      <c r="A102" t="s">
        <v>3</v>
      </c>
      <c r="B102">
        <v>17</v>
      </c>
      <c r="C102" s="2">
        <f>Sheet1!I18</f>
        <v>245</v>
      </c>
      <c r="D102" s="1">
        <f t="shared" si="9"/>
        <v>29.687333277283404</v>
      </c>
      <c r="E102" s="1">
        <f t="shared" si="14"/>
        <v>23.922727272727265</v>
      </c>
      <c r="F102" s="1">
        <f t="shared" si="14"/>
        <v>18.158121268171129</v>
      </c>
      <c r="G102" s="1">
        <f t="shared" si="14"/>
        <v>12.786363636363626</v>
      </c>
      <c r="H102" s="1">
        <f t="shared" si="14"/>
        <v>8.1735307826632546</v>
      </c>
      <c r="I102" s="1">
        <f t="shared" si="14"/>
        <v>4.6339796429829621</v>
      </c>
      <c r="J102" s="1">
        <f t="shared" si="14"/>
        <v>2.408924778107115</v>
      </c>
      <c r="K102" s="1">
        <f t="shared" si="14"/>
        <v>1.65</v>
      </c>
      <c r="L102" s="1">
        <f t="shared" si="14"/>
        <v>2.4089247781071208</v>
      </c>
      <c r="M102" s="1">
        <f t="shared" si="14"/>
        <v>4.6339796429829558</v>
      </c>
      <c r="N102" s="1">
        <f t="shared" si="14"/>
        <v>8.1735307826632546</v>
      </c>
      <c r="O102" s="1">
        <f t="shared" si="14"/>
        <v>12.786363636363637</v>
      </c>
      <c r="P102" s="1">
        <f t="shared" si="14"/>
        <v>18.158121268171129</v>
      </c>
      <c r="Q102" s="1">
        <f t="shared" si="14"/>
        <v>23.922727272727272</v>
      </c>
      <c r="R102" s="1">
        <f t="shared" si="14"/>
        <v>29.687333277283415</v>
      </c>
      <c r="S102" s="1">
        <f t="shared" si="14"/>
        <v>35.059090909090912</v>
      </c>
      <c r="T102" s="1">
        <f t="shared" si="14"/>
        <v>39.671923762791288</v>
      </c>
      <c r="U102" s="1">
        <f t="shared" si="14"/>
        <v>43.211474902471586</v>
      </c>
      <c r="V102" s="1">
        <f t="shared" si="14"/>
        <v>45.43652976734743</v>
      </c>
      <c r="W102" s="1">
        <f t="shared" si="14"/>
        <v>46.195454545454545</v>
      </c>
      <c r="X102" s="1">
        <f t="shared" si="14"/>
        <v>45.43652976734743</v>
      </c>
      <c r="Z102" s="1">
        <f t="shared" si="10"/>
        <v>1.65</v>
      </c>
      <c r="AA102" s="1">
        <f t="shared" si="11"/>
        <v>253.35</v>
      </c>
    </row>
    <row r="103" spans="1:27" x14ac:dyDescent="0.25">
      <c r="A103" t="s">
        <v>3</v>
      </c>
      <c r="B103">
        <v>18</v>
      </c>
      <c r="C103" s="2">
        <f>Sheet1!I19</f>
        <v>242</v>
      </c>
      <c r="D103" s="1">
        <f t="shared" si="9"/>
        <v>29.914018992255443</v>
      </c>
      <c r="E103" s="1">
        <f t="shared" si="14"/>
        <v>24.219999999999992</v>
      </c>
      <c r="F103" s="1">
        <f t="shared" si="14"/>
        <v>18.525981007744541</v>
      </c>
      <c r="G103" s="1">
        <f t="shared" si="14"/>
        <v>13.219999999999994</v>
      </c>
      <c r="H103" s="1">
        <f t="shared" si="14"/>
        <v>8.663650813895952</v>
      </c>
      <c r="I103" s="1">
        <f t="shared" si="14"/>
        <v>5.1674411167423502</v>
      </c>
      <c r="J103" s="1">
        <f t="shared" si="14"/>
        <v>2.9696318216404962</v>
      </c>
      <c r="K103" s="1">
        <f t="shared" si="14"/>
        <v>2.2200000000000046</v>
      </c>
      <c r="L103" s="1">
        <f t="shared" si="14"/>
        <v>2.969631821640502</v>
      </c>
      <c r="M103" s="1">
        <f t="shared" si="14"/>
        <v>5.1674411167423502</v>
      </c>
      <c r="N103" s="1">
        <f t="shared" si="14"/>
        <v>8.663650813895952</v>
      </c>
      <c r="O103" s="1">
        <f t="shared" si="14"/>
        <v>13.220000000000004</v>
      </c>
      <c r="P103" s="1">
        <f t="shared" si="14"/>
        <v>18.525981007744541</v>
      </c>
      <c r="Q103" s="1">
        <f t="shared" si="14"/>
        <v>24.22</v>
      </c>
      <c r="R103" s="1">
        <f t="shared" si="14"/>
        <v>29.914018992255457</v>
      </c>
      <c r="S103" s="1">
        <f t="shared" si="14"/>
        <v>35.22</v>
      </c>
      <c r="T103" s="1">
        <f t="shared" si="14"/>
        <v>39.776349186104042</v>
      </c>
      <c r="U103" s="1">
        <f t="shared" si="14"/>
        <v>43.272558883257645</v>
      </c>
      <c r="V103" s="1">
        <f t="shared" si="14"/>
        <v>45.4703681783595</v>
      </c>
      <c r="W103" s="1">
        <f t="shared" si="14"/>
        <v>46.22</v>
      </c>
      <c r="X103" s="1">
        <f t="shared" si="14"/>
        <v>45.4703681783595</v>
      </c>
      <c r="Z103" s="1">
        <f t="shared" si="10"/>
        <v>2.2200000000000046</v>
      </c>
      <c r="AA103" s="1">
        <f t="shared" si="11"/>
        <v>252.78</v>
      </c>
    </row>
    <row r="104" spans="1:27" x14ac:dyDescent="0.25">
      <c r="A104" t="s">
        <v>3</v>
      </c>
      <c r="B104">
        <v>19</v>
      </c>
      <c r="C104" s="2">
        <f>Sheet1!I20</f>
        <v>239</v>
      </c>
      <c r="D104" s="1">
        <f t="shared" si="9"/>
        <v>30.140704707227485</v>
      </c>
      <c r="E104" s="1">
        <f t="shared" si="14"/>
        <v>24.517272727272719</v>
      </c>
      <c r="F104" s="1">
        <f t="shared" si="14"/>
        <v>18.893840747317956</v>
      </c>
      <c r="G104" s="1">
        <f t="shared" si="14"/>
        <v>13.653636363636355</v>
      </c>
      <c r="H104" s="1">
        <f t="shared" si="14"/>
        <v>9.1537708451286441</v>
      </c>
      <c r="I104" s="1">
        <f t="shared" si="14"/>
        <v>5.7009025905017436</v>
      </c>
      <c r="J104" s="1">
        <f t="shared" si="14"/>
        <v>3.530338865173877</v>
      </c>
      <c r="K104" s="1">
        <f t="shared" si="14"/>
        <v>2.7900000000000036</v>
      </c>
      <c r="L104" s="1">
        <f t="shared" si="14"/>
        <v>3.5303388651738827</v>
      </c>
      <c r="M104" s="1">
        <f t="shared" si="14"/>
        <v>5.7009025905017383</v>
      </c>
      <c r="N104" s="1">
        <f t="shared" si="14"/>
        <v>9.1537708451286441</v>
      </c>
      <c r="O104" s="1">
        <f t="shared" si="14"/>
        <v>13.653636363636366</v>
      </c>
      <c r="P104" s="1">
        <f t="shared" si="14"/>
        <v>18.893840747317956</v>
      </c>
      <c r="Q104" s="1">
        <f t="shared" si="14"/>
        <v>24.517272727272726</v>
      </c>
      <c r="R104" s="1">
        <f t="shared" si="14"/>
        <v>30.140704707227496</v>
      </c>
      <c r="S104" s="1">
        <f t="shared" si="14"/>
        <v>35.380909090909093</v>
      </c>
      <c r="T104" s="1">
        <f t="shared" si="14"/>
        <v>39.880774609416804</v>
      </c>
      <c r="U104" s="1">
        <f t="shared" si="14"/>
        <v>43.333642864043711</v>
      </c>
      <c r="V104" s="1">
        <f t="shared" si="14"/>
        <v>45.504206589371577</v>
      </c>
      <c r="W104" s="1">
        <f t="shared" si="14"/>
        <v>46.244545454545452</v>
      </c>
      <c r="X104" s="1">
        <f t="shared" si="14"/>
        <v>45.504206589371577</v>
      </c>
      <c r="Z104" s="1">
        <f t="shared" si="10"/>
        <v>2.7900000000000036</v>
      </c>
      <c r="AA104" s="1">
        <f t="shared" si="11"/>
        <v>252.21</v>
      </c>
    </row>
    <row r="105" spans="1:27" x14ac:dyDescent="0.25">
      <c r="A105" t="s">
        <v>3</v>
      </c>
      <c r="B105">
        <v>20</v>
      </c>
      <c r="C105" s="2">
        <f>Sheet1!I21</f>
        <v>236</v>
      </c>
      <c r="D105" s="1">
        <f t="shared" si="9"/>
        <v>30.367390422199527</v>
      </c>
      <c r="E105" s="1">
        <f t="shared" si="14"/>
        <v>24.814545454545446</v>
      </c>
      <c r="F105" s="1">
        <f t="shared" si="14"/>
        <v>19.261700486891375</v>
      </c>
      <c r="G105" s="1">
        <f t="shared" si="14"/>
        <v>14.087272727272723</v>
      </c>
      <c r="H105" s="1">
        <f t="shared" si="14"/>
        <v>9.6438908763613433</v>
      </c>
      <c r="I105" s="1">
        <f t="shared" si="14"/>
        <v>6.234364064261138</v>
      </c>
      <c r="J105" s="1">
        <f t="shared" si="14"/>
        <v>4.0910459087072581</v>
      </c>
      <c r="K105" s="1">
        <f t="shared" si="14"/>
        <v>3.3600000000000021</v>
      </c>
      <c r="L105" s="1">
        <f t="shared" si="14"/>
        <v>4.0910459087072635</v>
      </c>
      <c r="M105" s="1">
        <f t="shared" si="14"/>
        <v>6.2343640642611318</v>
      </c>
      <c r="N105" s="1">
        <f t="shared" si="14"/>
        <v>9.6438908763613433</v>
      </c>
      <c r="O105" s="1">
        <f t="shared" si="14"/>
        <v>14.087272727272728</v>
      </c>
      <c r="P105" s="1">
        <f t="shared" si="14"/>
        <v>19.261700486891375</v>
      </c>
      <c r="Q105" s="1">
        <f t="shared" si="14"/>
        <v>24.814545454545453</v>
      </c>
      <c r="R105" s="1">
        <f t="shared" si="14"/>
        <v>30.367390422199538</v>
      </c>
      <c r="S105" s="1">
        <f t="shared" si="14"/>
        <v>35.541818181818186</v>
      </c>
      <c r="T105" s="1">
        <f t="shared" si="14"/>
        <v>39.985200032729566</v>
      </c>
      <c r="U105" s="1">
        <f t="shared" si="14"/>
        <v>43.394726844829776</v>
      </c>
      <c r="V105" s="1">
        <f t="shared" si="14"/>
        <v>45.538045000383647</v>
      </c>
      <c r="W105" s="1">
        <f t="shared" si="14"/>
        <v>46.269090909090906</v>
      </c>
      <c r="X105" s="1">
        <f t="shared" si="14"/>
        <v>45.538045000383647</v>
      </c>
      <c r="Z105" s="1">
        <f t="shared" si="10"/>
        <v>3.3600000000000021</v>
      </c>
      <c r="AA105" s="1">
        <f t="shared" si="11"/>
        <v>251.64</v>
      </c>
    </row>
    <row r="106" spans="1:27" x14ac:dyDescent="0.25">
      <c r="A106" t="s">
        <v>3</v>
      </c>
      <c r="B106">
        <v>21</v>
      </c>
      <c r="C106" s="2">
        <f>Sheet1!I22</f>
        <v>233</v>
      </c>
      <c r="D106" s="1">
        <f t="shared" si="9"/>
        <v>30.594076137171566</v>
      </c>
      <c r="E106" s="1">
        <f t="shared" si="14"/>
        <v>25.111818181818176</v>
      </c>
      <c r="F106" s="1">
        <f t="shared" si="14"/>
        <v>19.629560226464786</v>
      </c>
      <c r="G106" s="1">
        <f t="shared" si="14"/>
        <v>14.520909090909083</v>
      </c>
      <c r="H106" s="1">
        <f t="shared" si="14"/>
        <v>10.134010907594035</v>
      </c>
      <c r="I106" s="1">
        <f t="shared" si="14"/>
        <v>6.7678255380205314</v>
      </c>
      <c r="J106" s="1">
        <f t="shared" ref="E106:X113" si="15">(241-$C106*(1-((COS(SQRT(POWER((J$1-2500)*-1,2))/100/12*PI())/2+0.5)/1.1+0.05)))/5</f>
        <v>4.6517529522406447</v>
      </c>
      <c r="K106" s="1">
        <f t="shared" si="15"/>
        <v>3.930000000000001</v>
      </c>
      <c r="L106" s="1">
        <f t="shared" si="15"/>
        <v>4.6517529522406509</v>
      </c>
      <c r="M106" s="1">
        <f t="shared" si="15"/>
        <v>6.7678255380205261</v>
      </c>
      <c r="N106" s="1">
        <f t="shared" si="15"/>
        <v>10.134010907594035</v>
      </c>
      <c r="O106" s="1">
        <f t="shared" si="15"/>
        <v>14.520909090909095</v>
      </c>
      <c r="P106" s="1">
        <f t="shared" si="15"/>
        <v>19.629560226464786</v>
      </c>
      <c r="Q106" s="1">
        <f t="shared" si="15"/>
        <v>25.11181818181818</v>
      </c>
      <c r="R106" s="1">
        <f t="shared" si="15"/>
        <v>30.594076137171577</v>
      </c>
      <c r="S106" s="1">
        <f t="shared" si="15"/>
        <v>35.702727272727273</v>
      </c>
      <c r="T106" s="1">
        <f t="shared" si="15"/>
        <v>40.089625456042327</v>
      </c>
      <c r="U106" s="1">
        <f t="shared" si="15"/>
        <v>43.455810825615842</v>
      </c>
      <c r="V106" s="1">
        <f t="shared" si="15"/>
        <v>45.571883411395717</v>
      </c>
      <c r="W106" s="1">
        <f t="shared" si="15"/>
        <v>46.293636363636367</v>
      </c>
      <c r="X106" s="1">
        <f t="shared" si="15"/>
        <v>45.571883411395717</v>
      </c>
      <c r="Z106" s="1">
        <f t="shared" si="10"/>
        <v>3.930000000000001</v>
      </c>
      <c r="AA106" s="1">
        <f t="shared" si="11"/>
        <v>251.07</v>
      </c>
    </row>
    <row r="107" spans="1:27" x14ac:dyDescent="0.25">
      <c r="A107" t="s">
        <v>3</v>
      </c>
      <c r="B107">
        <v>22</v>
      </c>
      <c r="C107" s="2">
        <f>Sheet1!I23</f>
        <v>230</v>
      </c>
      <c r="D107" s="1">
        <f t="shared" si="9"/>
        <v>30.820761852143608</v>
      </c>
      <c r="E107" s="1">
        <f t="shared" si="15"/>
        <v>25.409090909090903</v>
      </c>
      <c r="F107" s="1">
        <f t="shared" si="15"/>
        <v>19.997419966038201</v>
      </c>
      <c r="G107" s="1">
        <f t="shared" si="15"/>
        <v>14.954545454545444</v>
      </c>
      <c r="H107" s="1">
        <f t="shared" si="15"/>
        <v>10.624130938826733</v>
      </c>
      <c r="I107" s="1">
        <f t="shared" si="15"/>
        <v>7.3012870117799196</v>
      </c>
      <c r="J107" s="1">
        <f t="shared" si="15"/>
        <v>5.2124599957740259</v>
      </c>
      <c r="K107" s="1">
        <f t="shared" si="15"/>
        <v>4.5</v>
      </c>
      <c r="L107" s="1">
        <f t="shared" si="15"/>
        <v>5.2124599957740312</v>
      </c>
      <c r="M107" s="1">
        <f t="shared" si="15"/>
        <v>7.3012870117799142</v>
      </c>
      <c r="N107" s="1">
        <f t="shared" si="15"/>
        <v>10.624130938826733</v>
      </c>
      <c r="O107" s="1">
        <f t="shared" si="15"/>
        <v>14.954545454545457</v>
      </c>
      <c r="P107" s="1">
        <f t="shared" si="15"/>
        <v>19.997419966038201</v>
      </c>
      <c r="Q107" s="1">
        <f t="shared" si="15"/>
        <v>25.409090909090907</v>
      </c>
      <c r="R107" s="1">
        <f t="shared" si="15"/>
        <v>30.820761852143612</v>
      </c>
      <c r="S107" s="1">
        <f t="shared" si="15"/>
        <v>35.86363636363636</v>
      </c>
      <c r="T107" s="1">
        <f t="shared" si="15"/>
        <v>40.194050879355089</v>
      </c>
      <c r="U107" s="1">
        <f t="shared" si="15"/>
        <v>43.516894806401901</v>
      </c>
      <c r="V107" s="1">
        <f t="shared" si="15"/>
        <v>45.605721822407794</v>
      </c>
      <c r="W107" s="1">
        <f t="shared" si="15"/>
        <v>46.31818181818182</v>
      </c>
      <c r="X107" s="1">
        <f t="shared" si="15"/>
        <v>45.605721822407794</v>
      </c>
      <c r="Z107" s="1">
        <f t="shared" si="10"/>
        <v>4.5</v>
      </c>
      <c r="AA107" s="1">
        <f t="shared" si="11"/>
        <v>250.5</v>
      </c>
    </row>
    <row r="108" spans="1:27" x14ac:dyDescent="0.25">
      <c r="A108" t="s">
        <v>3</v>
      </c>
      <c r="B108">
        <v>23</v>
      </c>
      <c r="C108" s="2">
        <f>Sheet1!I24</f>
        <v>227</v>
      </c>
      <c r="D108" s="1">
        <f t="shared" si="9"/>
        <v>31.047447567115643</v>
      </c>
      <c r="E108" s="1">
        <f t="shared" si="15"/>
        <v>25.70636363636363</v>
      </c>
      <c r="F108" s="1">
        <f t="shared" si="15"/>
        <v>20.36527970561162</v>
      </c>
      <c r="G108" s="1">
        <f t="shared" si="15"/>
        <v>15.388181818181812</v>
      </c>
      <c r="H108" s="1">
        <f t="shared" si="15"/>
        <v>11.114250970059425</v>
      </c>
      <c r="I108" s="1">
        <f t="shared" si="15"/>
        <v>7.834748485539313</v>
      </c>
      <c r="J108" s="1">
        <f t="shared" si="15"/>
        <v>5.773167039307407</v>
      </c>
      <c r="K108" s="1">
        <f t="shared" si="15"/>
        <v>5.0700000000000047</v>
      </c>
      <c r="L108" s="1">
        <f t="shared" si="15"/>
        <v>5.7731670393074124</v>
      </c>
      <c r="M108" s="1">
        <f t="shared" si="15"/>
        <v>7.8347484855393077</v>
      </c>
      <c r="N108" s="1">
        <f t="shared" si="15"/>
        <v>11.114250970059425</v>
      </c>
      <c r="O108" s="1">
        <f t="shared" si="15"/>
        <v>15.388181818181824</v>
      </c>
      <c r="P108" s="1">
        <f t="shared" si="15"/>
        <v>20.36527970561162</v>
      </c>
      <c r="Q108" s="1">
        <f t="shared" si="15"/>
        <v>25.706363636363637</v>
      </c>
      <c r="R108" s="1">
        <f t="shared" si="15"/>
        <v>31.047447567115654</v>
      </c>
      <c r="S108" s="1">
        <f t="shared" si="15"/>
        <v>36.024545454545454</v>
      </c>
      <c r="T108" s="1">
        <f t="shared" si="15"/>
        <v>40.298476302667844</v>
      </c>
      <c r="U108" s="1">
        <f t="shared" si="15"/>
        <v>43.577978787187959</v>
      </c>
      <c r="V108" s="1">
        <f t="shared" si="15"/>
        <v>45.639560233419857</v>
      </c>
      <c r="W108" s="1">
        <f t="shared" si="15"/>
        <v>46.342727272727274</v>
      </c>
      <c r="X108" s="1">
        <f t="shared" si="15"/>
        <v>45.639560233419857</v>
      </c>
      <c r="Z108" s="1">
        <f t="shared" si="10"/>
        <v>5.0700000000000047</v>
      </c>
      <c r="AA108" s="1">
        <f t="shared" si="11"/>
        <v>249.93</v>
      </c>
    </row>
    <row r="109" spans="1:27" x14ac:dyDescent="0.25">
      <c r="A109" t="s">
        <v>3</v>
      </c>
      <c r="B109">
        <v>24</v>
      </c>
      <c r="C109" s="2">
        <f>Sheet1!I25</f>
        <v>224</v>
      </c>
      <c r="D109" s="1">
        <f t="shared" si="9"/>
        <v>31.274133282087682</v>
      </c>
      <c r="E109" s="1">
        <f t="shared" si="15"/>
        <v>26.00363636363636</v>
      </c>
      <c r="F109" s="1">
        <f t="shared" si="15"/>
        <v>20.733139445185031</v>
      </c>
      <c r="G109" s="1">
        <f t="shared" si="15"/>
        <v>15.821818181818173</v>
      </c>
      <c r="H109" s="1">
        <f t="shared" si="15"/>
        <v>11.604371001292122</v>
      </c>
      <c r="I109" s="1">
        <f t="shared" si="15"/>
        <v>8.3682099592987065</v>
      </c>
      <c r="J109" s="1">
        <f t="shared" si="15"/>
        <v>6.3338740828407882</v>
      </c>
      <c r="K109" s="1">
        <f t="shared" si="15"/>
        <v>5.6400000000000032</v>
      </c>
      <c r="L109" s="1">
        <f t="shared" si="15"/>
        <v>6.3338740828407936</v>
      </c>
      <c r="M109" s="1">
        <f t="shared" si="15"/>
        <v>8.3682099592987012</v>
      </c>
      <c r="N109" s="1">
        <f t="shared" si="15"/>
        <v>11.604371001292122</v>
      </c>
      <c r="O109" s="1">
        <f t="shared" si="15"/>
        <v>15.821818181818184</v>
      </c>
      <c r="P109" s="1">
        <f t="shared" si="15"/>
        <v>20.733139445185031</v>
      </c>
      <c r="Q109" s="1">
        <f t="shared" si="15"/>
        <v>26.00363636363636</v>
      </c>
      <c r="R109" s="1">
        <f t="shared" si="15"/>
        <v>31.274133282087696</v>
      </c>
      <c r="S109" s="1">
        <f t="shared" si="15"/>
        <v>36.185454545454547</v>
      </c>
      <c r="T109" s="1">
        <f t="shared" si="15"/>
        <v>40.402901725980605</v>
      </c>
      <c r="U109" s="1">
        <f t="shared" si="15"/>
        <v>43.639062767974025</v>
      </c>
      <c r="V109" s="1">
        <f t="shared" si="15"/>
        <v>45.673398644431934</v>
      </c>
      <c r="W109" s="1">
        <f t="shared" si="15"/>
        <v>46.367272727272727</v>
      </c>
      <c r="X109" s="1">
        <f t="shared" si="15"/>
        <v>45.673398644431934</v>
      </c>
      <c r="Z109" s="1">
        <f t="shared" si="10"/>
        <v>5.6400000000000032</v>
      </c>
      <c r="AA109" s="1">
        <f t="shared" si="11"/>
        <v>249.35999999999999</v>
      </c>
    </row>
    <row r="110" spans="1:27" x14ac:dyDescent="0.25">
      <c r="A110" t="s">
        <v>3</v>
      </c>
      <c r="B110">
        <v>25</v>
      </c>
      <c r="C110" s="2">
        <f>Sheet1!I26</f>
        <v>221</v>
      </c>
      <c r="D110" s="1">
        <f t="shared" si="9"/>
        <v>31.500818997059724</v>
      </c>
      <c r="E110" s="1">
        <f t="shared" si="15"/>
        <v>26.300909090909084</v>
      </c>
      <c r="F110" s="1">
        <f t="shared" si="15"/>
        <v>21.100999184758443</v>
      </c>
      <c r="G110" s="1">
        <f t="shared" si="15"/>
        <v>16.25545454545454</v>
      </c>
      <c r="H110" s="1">
        <f t="shared" si="15"/>
        <v>12.094491032524814</v>
      </c>
      <c r="I110" s="1">
        <f t="shared" si="15"/>
        <v>8.9016714330581017</v>
      </c>
      <c r="J110" s="1">
        <f t="shared" si="15"/>
        <v>6.8945811263741748</v>
      </c>
      <c r="K110" s="1">
        <f t="shared" si="15"/>
        <v>6.2100000000000026</v>
      </c>
      <c r="L110" s="1">
        <f t="shared" si="15"/>
        <v>6.8945811263741748</v>
      </c>
      <c r="M110" s="1">
        <f t="shared" si="15"/>
        <v>8.9016714330580946</v>
      </c>
      <c r="N110" s="1">
        <f t="shared" si="15"/>
        <v>12.094491032524814</v>
      </c>
      <c r="O110" s="1">
        <f t="shared" si="15"/>
        <v>16.255454545454548</v>
      </c>
      <c r="P110" s="1">
        <f t="shared" si="15"/>
        <v>21.100999184758443</v>
      </c>
      <c r="Q110" s="1">
        <f t="shared" si="15"/>
        <v>26.300909090909091</v>
      </c>
      <c r="R110" s="1">
        <f t="shared" si="15"/>
        <v>31.500818997059731</v>
      </c>
      <c r="S110" s="1">
        <f t="shared" si="15"/>
        <v>36.346363636363634</v>
      </c>
      <c r="T110" s="1">
        <f t="shared" si="15"/>
        <v>40.507327149293367</v>
      </c>
      <c r="U110" s="1">
        <f t="shared" si="15"/>
        <v>43.700146748760083</v>
      </c>
      <c r="V110" s="1">
        <f t="shared" si="15"/>
        <v>45.707237055444004</v>
      </c>
      <c r="W110" s="1">
        <f t="shared" si="15"/>
        <v>46.391818181818181</v>
      </c>
      <c r="X110" s="1">
        <f t="shared" si="15"/>
        <v>45.707237055444004</v>
      </c>
      <c r="Z110" s="1">
        <f t="shared" si="10"/>
        <v>6.2100000000000026</v>
      </c>
      <c r="AA110" s="1">
        <f t="shared" si="11"/>
        <v>248.79</v>
      </c>
    </row>
    <row r="111" spans="1:27" x14ac:dyDescent="0.25">
      <c r="A111" t="s">
        <v>3</v>
      </c>
      <c r="B111">
        <v>26</v>
      </c>
      <c r="C111" s="2">
        <f>Sheet1!I27</f>
        <v>218</v>
      </c>
      <c r="D111" s="1">
        <f t="shared" si="9"/>
        <v>31.727504712031759</v>
      </c>
      <c r="E111" s="1">
        <f t="shared" si="15"/>
        <v>26.598181818181807</v>
      </c>
      <c r="F111" s="1">
        <f t="shared" si="15"/>
        <v>21.468858924331862</v>
      </c>
      <c r="G111" s="1">
        <f t="shared" si="15"/>
        <v>16.689090909090901</v>
      </c>
      <c r="H111" s="1">
        <f t="shared" si="15"/>
        <v>12.584611063757512</v>
      </c>
      <c r="I111" s="1">
        <f t="shared" si="15"/>
        <v>9.4351329068174898</v>
      </c>
      <c r="J111" s="1">
        <f t="shared" si="15"/>
        <v>7.4552881699075559</v>
      </c>
      <c r="K111" s="1">
        <f t="shared" si="15"/>
        <v>6.7800000000000011</v>
      </c>
      <c r="L111" s="1">
        <f t="shared" si="15"/>
        <v>7.4552881699075613</v>
      </c>
      <c r="M111" s="1">
        <f t="shared" si="15"/>
        <v>9.4351329068174898</v>
      </c>
      <c r="N111" s="1">
        <f t="shared" si="15"/>
        <v>12.584611063757512</v>
      </c>
      <c r="O111" s="1">
        <f t="shared" si="15"/>
        <v>16.689090909090915</v>
      </c>
      <c r="P111" s="1">
        <f t="shared" si="15"/>
        <v>21.468858924331862</v>
      </c>
      <c r="Q111" s="1">
        <f t="shared" si="15"/>
        <v>26.598181818181821</v>
      </c>
      <c r="R111" s="1">
        <f t="shared" si="15"/>
        <v>31.72750471203177</v>
      </c>
      <c r="S111" s="1">
        <f t="shared" si="15"/>
        <v>36.507272727272728</v>
      </c>
      <c r="T111" s="1">
        <f t="shared" si="15"/>
        <v>40.611752572606122</v>
      </c>
      <c r="U111" s="1">
        <f t="shared" si="15"/>
        <v>43.761230729546149</v>
      </c>
      <c r="V111" s="1">
        <f t="shared" si="15"/>
        <v>45.741075466456081</v>
      </c>
      <c r="W111" s="1">
        <f t="shared" si="15"/>
        <v>46.416363636363641</v>
      </c>
      <c r="X111" s="1">
        <f t="shared" si="15"/>
        <v>45.741075466456081</v>
      </c>
      <c r="Z111" s="1">
        <f t="shared" si="10"/>
        <v>6.7800000000000011</v>
      </c>
      <c r="AA111" s="1">
        <f t="shared" si="11"/>
        <v>248.22</v>
      </c>
    </row>
    <row r="112" spans="1:27" x14ac:dyDescent="0.25">
      <c r="A112" t="s">
        <v>3</v>
      </c>
      <c r="B112">
        <v>27</v>
      </c>
      <c r="C112" s="2">
        <f>Sheet1!I28</f>
        <v>215</v>
      </c>
      <c r="D112" s="1">
        <f t="shared" si="9"/>
        <v>31.954190427003802</v>
      </c>
      <c r="E112" s="1">
        <f t="shared" si="15"/>
        <v>26.895454545454538</v>
      </c>
      <c r="F112" s="1">
        <f t="shared" si="15"/>
        <v>21.836718663905277</v>
      </c>
      <c r="G112" s="1">
        <f t="shared" si="15"/>
        <v>17.122727272727264</v>
      </c>
      <c r="H112" s="1">
        <f t="shared" si="15"/>
        <v>13.074731094990204</v>
      </c>
      <c r="I112" s="1">
        <f t="shared" si="15"/>
        <v>9.9685943805768833</v>
      </c>
      <c r="J112" s="1">
        <f t="shared" si="15"/>
        <v>8.0159952134409362</v>
      </c>
      <c r="K112" s="1">
        <f t="shared" si="15"/>
        <v>7.35</v>
      </c>
      <c r="L112" s="1">
        <f t="shared" si="15"/>
        <v>8.0159952134409416</v>
      </c>
      <c r="M112" s="1">
        <f t="shared" si="15"/>
        <v>9.968594380576878</v>
      </c>
      <c r="N112" s="1">
        <f t="shared" si="15"/>
        <v>13.074731094990204</v>
      </c>
      <c r="O112" s="1">
        <f t="shared" si="15"/>
        <v>17.122727272727275</v>
      </c>
      <c r="P112" s="1">
        <f t="shared" si="15"/>
        <v>21.836718663905277</v>
      </c>
      <c r="Q112" s="1">
        <f t="shared" si="15"/>
        <v>26.895454545454545</v>
      </c>
      <c r="R112" s="1">
        <f t="shared" si="15"/>
        <v>31.954190427003812</v>
      </c>
      <c r="S112" s="1">
        <f t="shared" si="15"/>
        <v>36.668181818181822</v>
      </c>
      <c r="T112" s="1">
        <f t="shared" si="15"/>
        <v>40.716177995918883</v>
      </c>
      <c r="U112" s="1">
        <f t="shared" si="15"/>
        <v>43.822314710332208</v>
      </c>
      <c r="V112" s="1">
        <f t="shared" si="15"/>
        <v>45.774913877468151</v>
      </c>
      <c r="W112" s="1">
        <f t="shared" si="15"/>
        <v>46.440909090909095</v>
      </c>
      <c r="X112" s="1">
        <f t="shared" si="15"/>
        <v>45.774913877468151</v>
      </c>
      <c r="Z112" s="1">
        <f t="shared" si="10"/>
        <v>7.35</v>
      </c>
      <c r="AA112" s="1">
        <f t="shared" si="11"/>
        <v>247.65</v>
      </c>
    </row>
    <row r="113" spans="1:27" x14ac:dyDescent="0.25">
      <c r="A113" t="s">
        <v>3</v>
      </c>
      <c r="B113">
        <v>28</v>
      </c>
      <c r="C113" s="2">
        <f>Sheet1!I29</f>
        <v>212</v>
      </c>
      <c r="D113" s="1">
        <f t="shared" si="9"/>
        <v>32.180876141975844</v>
      </c>
      <c r="E113" s="1">
        <f t="shared" si="15"/>
        <v>27.192727272727268</v>
      </c>
      <c r="F113" s="1">
        <f t="shared" si="15"/>
        <v>22.204578403478688</v>
      </c>
      <c r="G113" s="1">
        <f t="shared" si="15"/>
        <v>17.556363636363631</v>
      </c>
      <c r="H113" s="1">
        <f t="shared" si="15"/>
        <v>13.564851126222901</v>
      </c>
      <c r="I113" s="1">
        <f t="shared" si="15"/>
        <v>10.502055854336277</v>
      </c>
      <c r="J113" s="1">
        <f t="shared" si="15"/>
        <v>8.5767022569743183</v>
      </c>
      <c r="K113" s="1">
        <f t="shared" si="15"/>
        <v>7.9200000000000044</v>
      </c>
      <c r="L113" s="1">
        <f t="shared" si="15"/>
        <v>8.5767022569743236</v>
      </c>
      <c r="M113" s="1">
        <f t="shared" si="15"/>
        <v>10.502055854336271</v>
      </c>
      <c r="N113" s="1">
        <f t="shared" si="15"/>
        <v>13.564851126222901</v>
      </c>
      <c r="O113" s="1">
        <f t="shared" si="15"/>
        <v>17.556363636363642</v>
      </c>
      <c r="P113" s="1">
        <f t="shared" si="15"/>
        <v>22.204578403478688</v>
      </c>
      <c r="Q113" s="1">
        <f t="shared" si="15"/>
        <v>27.192727272727268</v>
      </c>
      <c r="R113" s="1">
        <f t="shared" si="15"/>
        <v>32.180876141975851</v>
      </c>
      <c r="S113" s="1">
        <f t="shared" si="15"/>
        <v>36.829090909090908</v>
      </c>
      <c r="T113" s="1">
        <f t="shared" si="15"/>
        <v>40.820603419231645</v>
      </c>
      <c r="U113" s="1">
        <f t="shared" si="15"/>
        <v>43.883398691118273</v>
      </c>
      <c r="V113" s="1">
        <f t="shared" si="15"/>
        <v>45.808752288480221</v>
      </c>
      <c r="W113" s="1">
        <f t="shared" si="15"/>
        <v>46.465454545454548</v>
      </c>
      <c r="X113" s="1">
        <f t="shared" si="15"/>
        <v>45.808752288480221</v>
      </c>
      <c r="Z113" s="1">
        <f t="shared" si="10"/>
        <v>7.9200000000000044</v>
      </c>
      <c r="AA113" s="1">
        <f t="shared" si="11"/>
        <v>247.07999999999998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94309-980E-4AC8-8D30-E4833C0BC8EC}">
  <dimension ref="A1:AJ113"/>
  <sheetViews>
    <sheetView tabSelected="1" topLeftCell="A59" workbookViewId="0">
      <selection activeCell="V82" sqref="V82"/>
    </sheetView>
  </sheetViews>
  <sheetFormatPr defaultRowHeight="15" x14ac:dyDescent="0.25"/>
  <cols>
    <col min="2" max="32" width="6.140625" customWidth="1"/>
  </cols>
  <sheetData>
    <row r="1" spans="1:36" x14ac:dyDescent="0.25">
      <c r="C1" t="s">
        <v>4</v>
      </c>
      <c r="D1">
        <v>600</v>
      </c>
      <c r="E1">
        <f>D1+100</f>
        <v>700</v>
      </c>
      <c r="F1">
        <f>E1+100</f>
        <v>800</v>
      </c>
      <c r="G1">
        <f>F1+100</f>
        <v>900</v>
      </c>
      <c r="H1">
        <f>G1+100</f>
        <v>1000</v>
      </c>
      <c r="I1">
        <f>H1+100</f>
        <v>1100</v>
      </c>
      <c r="J1">
        <f>I1+100</f>
        <v>1200</v>
      </c>
      <c r="K1">
        <f>J1+100</f>
        <v>1300</v>
      </c>
      <c r="L1">
        <f>K1+100</f>
        <v>1400</v>
      </c>
      <c r="M1">
        <f>L1+100</f>
        <v>1500</v>
      </c>
      <c r="N1">
        <f>M1+100</f>
        <v>1600</v>
      </c>
      <c r="O1">
        <f>N1+100</f>
        <v>1700</v>
      </c>
      <c r="P1">
        <f>O1+100</f>
        <v>1800</v>
      </c>
      <c r="Q1">
        <f>P1+100</f>
        <v>1900</v>
      </c>
      <c r="R1">
        <f>Q1+100</f>
        <v>2000</v>
      </c>
      <c r="S1">
        <f>R1+100</f>
        <v>2100</v>
      </c>
      <c r="T1">
        <f>S1+100</f>
        <v>2200</v>
      </c>
      <c r="U1">
        <f>T1+100</f>
        <v>2300</v>
      </c>
      <c r="V1">
        <f>U1+100</f>
        <v>2400</v>
      </c>
      <c r="W1">
        <f>V1+100</f>
        <v>2500</v>
      </c>
      <c r="X1">
        <f>W1+100</f>
        <v>2600</v>
      </c>
      <c r="AE1" t="s">
        <v>5</v>
      </c>
      <c r="AI1" t="s">
        <v>6</v>
      </c>
    </row>
    <row r="2" spans="1:36" x14ac:dyDescent="0.25">
      <c r="A2" t="s">
        <v>1</v>
      </c>
      <c r="B2">
        <v>1</v>
      </c>
      <c r="C2" s="2">
        <f>Sheet1!G2</f>
        <v>131</v>
      </c>
      <c r="D2" s="1">
        <f>(241-$C2*(1-((COS(SQRT(POWER((D$1-2500)*-1,2))/100/12*PI())/2+0.5)/1.1+0.05)))/5</f>
        <v>38.301390446220921</v>
      </c>
      <c r="E2" s="1">
        <f t="shared" ref="E2:X14" si="0">(241-$C2*(1-((COS(SQRT(POWER((E$1-2500)*-1,2))/100/12*PI())/2+0.5)/1.1+0.05)))/5</f>
        <v>35.219090909090902</v>
      </c>
      <c r="F2" s="1">
        <f t="shared" si="0"/>
        <v>32.136791371960882</v>
      </c>
      <c r="G2" s="1">
        <f t="shared" si="0"/>
        <v>29.264545454545452</v>
      </c>
      <c r="H2" s="1">
        <f t="shared" si="0"/>
        <v>26.798091969505663</v>
      </c>
      <c r="I2" s="1">
        <f t="shared" si="0"/>
        <v>24.90551564583987</v>
      </c>
      <c r="J2" s="1">
        <f t="shared" si="0"/>
        <v>23.715792432375643</v>
      </c>
      <c r="K2" s="1">
        <f t="shared" si="0"/>
        <v>23.310000000000002</v>
      </c>
      <c r="L2" s="1">
        <f t="shared" si="0"/>
        <v>23.715792432375643</v>
      </c>
      <c r="M2" s="1">
        <f t="shared" si="0"/>
        <v>24.905515645839863</v>
      </c>
      <c r="N2" s="1">
        <f t="shared" si="0"/>
        <v>26.798091969505663</v>
      </c>
      <c r="O2" s="1">
        <f t="shared" si="0"/>
        <v>29.264545454545452</v>
      </c>
      <c r="P2" s="1">
        <f t="shared" si="0"/>
        <v>32.136791371960882</v>
      </c>
      <c r="Q2" s="1">
        <f t="shared" si="0"/>
        <v>35.219090909090909</v>
      </c>
      <c r="R2" s="1">
        <f t="shared" si="0"/>
        <v>38.301390446220928</v>
      </c>
      <c r="S2" s="1">
        <f t="shared" si="0"/>
        <v>41.173636363636362</v>
      </c>
      <c r="T2" s="1">
        <f t="shared" si="0"/>
        <v>43.640089848676155</v>
      </c>
      <c r="U2" s="1">
        <f t="shared" si="0"/>
        <v>45.532666172341955</v>
      </c>
      <c r="V2" s="1">
        <f t="shared" si="0"/>
        <v>46.722389385806181</v>
      </c>
      <c r="W2" s="1">
        <f t="shared" si="0"/>
        <v>47.128181818181822</v>
      </c>
      <c r="X2" s="1">
        <f t="shared" si="0"/>
        <v>46.722389385806181</v>
      </c>
      <c r="Z2" s="1">
        <f>MIN(D2:X2)</f>
        <v>23.310000000000002</v>
      </c>
      <c r="AA2" s="1">
        <f>255-Z2</f>
        <v>231.69</v>
      </c>
      <c r="AD2">
        <f>(C2-90)</f>
        <v>41</v>
      </c>
      <c r="AE2">
        <f t="shared" ref="AE2:AE41" si="1">700+(400-((C2-90)*5)/2)</f>
        <v>997.5</v>
      </c>
      <c r="AI2">
        <f>2100 - (255 - C2)</f>
        <v>1976</v>
      </c>
      <c r="AJ2">
        <f>2000-(400-((C2-90)*5))</f>
        <v>1805</v>
      </c>
    </row>
    <row r="3" spans="1:36" x14ac:dyDescent="0.25">
      <c r="A3" t="s">
        <v>1</v>
      </c>
      <c r="B3">
        <v>2</v>
      </c>
      <c r="C3" s="2">
        <f>Sheet1!G3</f>
        <v>134</v>
      </c>
      <c r="D3" s="1">
        <f t="shared" ref="D3:S34" si="2">(241-$C3*(1-((COS(SQRT(POWER((D$1-2500)*-1,2))/100/12*PI())/2+0.5)/1.1+0.05)))/5</f>
        <v>38.074704731248879</v>
      </c>
      <c r="E3" s="1">
        <f t="shared" si="0"/>
        <v>34.921818181818182</v>
      </c>
      <c r="F3" s="1">
        <f t="shared" si="0"/>
        <v>31.768931632387478</v>
      </c>
      <c r="G3" s="1">
        <f t="shared" si="0"/>
        <v>28.830909090909085</v>
      </c>
      <c r="H3" s="1">
        <f t="shared" si="0"/>
        <v>26.307971938272964</v>
      </c>
      <c r="I3" s="1">
        <f t="shared" si="0"/>
        <v>24.372054172080475</v>
      </c>
      <c r="J3" s="1">
        <f t="shared" si="0"/>
        <v>23.155085388842259</v>
      </c>
      <c r="K3" s="1">
        <f t="shared" si="0"/>
        <v>22.740000000000002</v>
      </c>
      <c r="L3" s="1">
        <f t="shared" si="0"/>
        <v>23.155085388842259</v>
      </c>
      <c r="M3" s="1">
        <f t="shared" si="0"/>
        <v>24.372054172080475</v>
      </c>
      <c r="N3" s="1">
        <f t="shared" si="0"/>
        <v>26.307971938272964</v>
      </c>
      <c r="O3" s="1">
        <f t="shared" si="0"/>
        <v>28.830909090909092</v>
      </c>
      <c r="P3" s="1">
        <f t="shared" si="0"/>
        <v>31.768931632387478</v>
      </c>
      <c r="Q3" s="1">
        <f t="shared" si="0"/>
        <v>34.921818181818182</v>
      </c>
      <c r="R3" s="1">
        <f t="shared" si="0"/>
        <v>38.074704731248886</v>
      </c>
      <c r="S3" s="1">
        <f t="shared" si="0"/>
        <v>41.012727272727275</v>
      </c>
      <c r="T3" s="1">
        <f t="shared" si="0"/>
        <v>43.5356644253634</v>
      </c>
      <c r="U3" s="1">
        <f t="shared" si="0"/>
        <v>45.471582191555889</v>
      </c>
      <c r="V3" s="1">
        <f t="shared" si="0"/>
        <v>46.688550974794104</v>
      </c>
      <c r="W3" s="1">
        <f t="shared" si="0"/>
        <v>47.103636363636369</v>
      </c>
      <c r="X3" s="1">
        <f t="shared" si="0"/>
        <v>46.688550974794104</v>
      </c>
      <c r="Z3" s="1">
        <f t="shared" ref="Z3:Z66" si="3">MIN(D3:X3)</f>
        <v>22.740000000000002</v>
      </c>
      <c r="AA3" s="1">
        <f t="shared" ref="AA3:AA66" si="4">255-Z3</f>
        <v>232.26</v>
      </c>
      <c r="AD3">
        <f t="shared" ref="AD3:AD66" si="5">(C3-90)</f>
        <v>44</v>
      </c>
      <c r="AE3">
        <f t="shared" si="1"/>
        <v>990</v>
      </c>
      <c r="AI3">
        <f t="shared" ref="AI3:AI66" si="6">2100 - (255 - C3)</f>
        <v>1979</v>
      </c>
      <c r="AJ3">
        <f t="shared" ref="AJ3:AJ66" si="7">2000-(400-((C3-90)*5))</f>
        <v>1820</v>
      </c>
    </row>
    <row r="4" spans="1:36" x14ac:dyDescent="0.25">
      <c r="A4" t="s">
        <v>1</v>
      </c>
      <c r="B4">
        <v>3</v>
      </c>
      <c r="C4" s="2">
        <f>Sheet1!G4</f>
        <v>137</v>
      </c>
      <c r="D4" s="1">
        <f t="shared" si="2"/>
        <v>37.848019016276837</v>
      </c>
      <c r="E4" s="1">
        <f t="shared" si="0"/>
        <v>34.624545454545455</v>
      </c>
      <c r="F4" s="1">
        <f t="shared" si="0"/>
        <v>31.401071892814059</v>
      </c>
      <c r="G4" s="1">
        <f t="shared" si="0"/>
        <v>28.397272727272725</v>
      </c>
      <c r="H4" s="1">
        <f t="shared" si="0"/>
        <v>25.817851907040268</v>
      </c>
      <c r="I4" s="1">
        <f t="shared" si="0"/>
        <v>23.838592698321087</v>
      </c>
      <c r="J4" s="1">
        <f t="shared" si="0"/>
        <v>22.594378345308876</v>
      </c>
      <c r="K4" s="1">
        <f t="shared" si="0"/>
        <v>22.169999999999998</v>
      </c>
      <c r="L4" s="1">
        <f t="shared" si="0"/>
        <v>22.594378345308876</v>
      </c>
      <c r="M4" s="1">
        <f t="shared" si="0"/>
        <v>23.838592698321083</v>
      </c>
      <c r="N4" s="1">
        <f t="shared" si="0"/>
        <v>25.817851907040268</v>
      </c>
      <c r="O4" s="1">
        <f t="shared" si="0"/>
        <v>28.397272727272728</v>
      </c>
      <c r="P4" s="1">
        <f t="shared" si="0"/>
        <v>31.401071892814059</v>
      </c>
      <c r="Q4" s="1">
        <f t="shared" si="0"/>
        <v>34.624545454545455</v>
      </c>
      <c r="R4" s="1">
        <f t="shared" si="0"/>
        <v>37.848019016276851</v>
      </c>
      <c r="S4" s="1">
        <f t="shared" si="0"/>
        <v>40.851818181818182</v>
      </c>
      <c r="T4" s="1">
        <f t="shared" si="0"/>
        <v>43.431239002050638</v>
      </c>
      <c r="U4" s="1">
        <f t="shared" si="0"/>
        <v>45.410498210769831</v>
      </c>
      <c r="V4" s="1">
        <f t="shared" si="0"/>
        <v>46.654712563782034</v>
      </c>
      <c r="W4" s="1">
        <f t="shared" si="0"/>
        <v>47.079090909090908</v>
      </c>
      <c r="X4" s="1">
        <f t="shared" si="0"/>
        <v>46.654712563782034</v>
      </c>
      <c r="Z4" s="1">
        <f t="shared" si="3"/>
        <v>22.169999999999998</v>
      </c>
      <c r="AA4" s="1">
        <f t="shared" si="4"/>
        <v>232.83</v>
      </c>
      <c r="AD4">
        <f t="shared" si="5"/>
        <v>47</v>
      </c>
      <c r="AE4">
        <f t="shared" si="1"/>
        <v>982.5</v>
      </c>
      <c r="AI4">
        <f t="shared" si="6"/>
        <v>1982</v>
      </c>
      <c r="AJ4">
        <f t="shared" si="7"/>
        <v>1835</v>
      </c>
    </row>
    <row r="5" spans="1:36" x14ac:dyDescent="0.25">
      <c r="A5" t="s">
        <v>1</v>
      </c>
      <c r="B5">
        <v>4</v>
      </c>
      <c r="C5" s="2">
        <f>Sheet1!G5</f>
        <v>140</v>
      </c>
      <c r="D5" s="1">
        <f t="shared" si="2"/>
        <v>37.621333301304801</v>
      </c>
      <c r="E5" s="1">
        <f t="shared" si="0"/>
        <v>34.327272727272728</v>
      </c>
      <c r="F5" s="1">
        <f t="shared" si="0"/>
        <v>31.033212153240648</v>
      </c>
      <c r="G5" s="1">
        <f t="shared" si="0"/>
        <v>27.963636363636361</v>
      </c>
      <c r="H5" s="1">
        <f t="shared" si="0"/>
        <v>25.327731875807576</v>
      </c>
      <c r="I5" s="1">
        <f t="shared" si="0"/>
        <v>23.305131224561691</v>
      </c>
      <c r="J5" s="1">
        <f t="shared" si="0"/>
        <v>22.033671301775495</v>
      </c>
      <c r="K5" s="1">
        <f t="shared" si="0"/>
        <v>21.6</v>
      </c>
      <c r="L5" s="1">
        <f t="shared" si="0"/>
        <v>22.033671301775495</v>
      </c>
      <c r="M5" s="1">
        <f t="shared" si="0"/>
        <v>23.305131224561688</v>
      </c>
      <c r="N5" s="1">
        <f t="shared" si="0"/>
        <v>25.327731875807576</v>
      </c>
      <c r="O5" s="1">
        <f t="shared" si="0"/>
        <v>27.963636363636361</v>
      </c>
      <c r="P5" s="1">
        <f t="shared" si="0"/>
        <v>31.033212153240648</v>
      </c>
      <c r="Q5" s="1">
        <f t="shared" si="0"/>
        <v>34.327272727272728</v>
      </c>
      <c r="R5" s="1">
        <f t="shared" si="0"/>
        <v>37.621333301304809</v>
      </c>
      <c r="S5" s="1">
        <f t="shared" si="0"/>
        <v>40.690909090909088</v>
      </c>
      <c r="T5" s="1">
        <f t="shared" si="0"/>
        <v>43.326813578737877</v>
      </c>
      <c r="U5" s="1">
        <f t="shared" si="0"/>
        <v>45.349414229983765</v>
      </c>
      <c r="V5" s="1">
        <f t="shared" si="0"/>
        <v>46.620874152769957</v>
      </c>
      <c r="W5" s="1">
        <f t="shared" si="0"/>
        <v>47.054545454545455</v>
      </c>
      <c r="X5" s="1">
        <f t="shared" si="0"/>
        <v>46.620874152769957</v>
      </c>
      <c r="Z5" s="1">
        <f t="shared" si="3"/>
        <v>21.6</v>
      </c>
      <c r="AA5" s="1">
        <f t="shared" si="4"/>
        <v>233.4</v>
      </c>
      <c r="AD5">
        <f t="shared" si="5"/>
        <v>50</v>
      </c>
      <c r="AE5">
        <f t="shared" si="1"/>
        <v>975</v>
      </c>
      <c r="AI5">
        <f t="shared" si="6"/>
        <v>1985</v>
      </c>
      <c r="AJ5">
        <f t="shared" si="7"/>
        <v>1850</v>
      </c>
    </row>
    <row r="6" spans="1:36" x14ac:dyDescent="0.25">
      <c r="A6" t="s">
        <v>1</v>
      </c>
      <c r="B6">
        <v>5</v>
      </c>
      <c r="C6" s="2">
        <f>Sheet1!G6</f>
        <v>143</v>
      </c>
      <c r="D6" s="1">
        <f t="shared" si="2"/>
        <v>37.394647586332766</v>
      </c>
      <c r="E6" s="1">
        <f t="shared" si="0"/>
        <v>34.029999999999994</v>
      </c>
      <c r="F6" s="1">
        <f t="shared" si="0"/>
        <v>30.665352413667232</v>
      </c>
      <c r="G6" s="1">
        <f t="shared" si="0"/>
        <v>27.529999999999994</v>
      </c>
      <c r="H6" s="1">
        <f t="shared" si="0"/>
        <v>24.83761184457488</v>
      </c>
      <c r="I6" s="1">
        <f t="shared" si="0"/>
        <v>22.7716697508023</v>
      </c>
      <c r="J6" s="1">
        <f t="shared" si="0"/>
        <v>21.472964258242108</v>
      </c>
      <c r="K6" s="1">
        <f t="shared" si="0"/>
        <v>21.03</v>
      </c>
      <c r="L6" s="1">
        <f t="shared" si="0"/>
        <v>21.472964258242115</v>
      </c>
      <c r="M6" s="1">
        <f t="shared" si="0"/>
        <v>22.771669750802296</v>
      </c>
      <c r="N6" s="1">
        <f t="shared" si="0"/>
        <v>24.83761184457488</v>
      </c>
      <c r="O6" s="1">
        <f t="shared" si="0"/>
        <v>27.53</v>
      </c>
      <c r="P6" s="1">
        <f t="shared" si="0"/>
        <v>30.665352413667232</v>
      </c>
      <c r="Q6" s="1">
        <f t="shared" si="0"/>
        <v>34.029999999999994</v>
      </c>
      <c r="R6" s="1">
        <f t="shared" si="0"/>
        <v>37.394647586332766</v>
      </c>
      <c r="S6" s="1">
        <f t="shared" si="0"/>
        <v>40.53</v>
      </c>
      <c r="T6" s="1">
        <f t="shared" si="0"/>
        <v>43.222388155425122</v>
      </c>
      <c r="U6" s="1">
        <f t="shared" si="0"/>
        <v>45.288330249197699</v>
      </c>
      <c r="V6" s="1">
        <f t="shared" si="0"/>
        <v>46.587035741757887</v>
      </c>
      <c r="W6" s="1">
        <f t="shared" si="0"/>
        <v>47.03</v>
      </c>
      <c r="X6" s="1">
        <f t="shared" si="0"/>
        <v>46.587035741757887</v>
      </c>
      <c r="Z6" s="1">
        <f t="shared" si="3"/>
        <v>21.03</v>
      </c>
      <c r="AA6" s="1">
        <f t="shared" si="4"/>
        <v>233.97</v>
      </c>
      <c r="AD6">
        <f t="shared" si="5"/>
        <v>53</v>
      </c>
      <c r="AE6">
        <f t="shared" si="1"/>
        <v>967.5</v>
      </c>
      <c r="AI6">
        <f t="shared" si="6"/>
        <v>1988</v>
      </c>
      <c r="AJ6">
        <f t="shared" si="7"/>
        <v>1865</v>
      </c>
    </row>
    <row r="7" spans="1:36" x14ac:dyDescent="0.25">
      <c r="A7" t="s">
        <v>1</v>
      </c>
      <c r="B7">
        <v>6</v>
      </c>
      <c r="C7" s="2">
        <f>Sheet1!G7</f>
        <v>146</v>
      </c>
      <c r="D7" s="1">
        <f t="shared" si="2"/>
        <v>37.167961871360724</v>
      </c>
      <c r="E7" s="1">
        <f t="shared" si="0"/>
        <v>33.732727272727267</v>
      </c>
      <c r="F7" s="1">
        <f t="shared" si="0"/>
        <v>30.297492674093814</v>
      </c>
      <c r="G7" s="1">
        <f t="shared" si="0"/>
        <v>27.096363636363627</v>
      </c>
      <c r="H7" s="1">
        <f t="shared" si="0"/>
        <v>24.347491813342184</v>
      </c>
      <c r="I7" s="1">
        <f t="shared" si="0"/>
        <v>22.238208277042908</v>
      </c>
      <c r="J7" s="1">
        <f t="shared" si="0"/>
        <v>20.912257214708728</v>
      </c>
      <c r="K7" s="1">
        <f t="shared" si="0"/>
        <v>20.46</v>
      </c>
      <c r="L7" s="1">
        <f t="shared" si="0"/>
        <v>20.912257214708735</v>
      </c>
      <c r="M7" s="1">
        <f t="shared" si="0"/>
        <v>22.238208277042908</v>
      </c>
      <c r="N7" s="1">
        <f t="shared" si="0"/>
        <v>24.347491813342184</v>
      </c>
      <c r="O7" s="1">
        <f t="shared" si="0"/>
        <v>27.096363636363641</v>
      </c>
      <c r="P7" s="1">
        <f t="shared" si="0"/>
        <v>30.297492674093814</v>
      </c>
      <c r="Q7" s="1">
        <f t="shared" si="0"/>
        <v>33.732727272727274</v>
      </c>
      <c r="R7" s="1">
        <f t="shared" si="0"/>
        <v>37.167961871360731</v>
      </c>
      <c r="S7" s="1">
        <f t="shared" si="0"/>
        <v>40.369090909090907</v>
      </c>
      <c r="T7" s="1">
        <f t="shared" si="0"/>
        <v>43.11796273211236</v>
      </c>
      <c r="U7" s="1">
        <f t="shared" si="0"/>
        <v>45.227246268411641</v>
      </c>
      <c r="V7" s="1">
        <f t="shared" si="0"/>
        <v>46.553197330745817</v>
      </c>
      <c r="W7" s="1">
        <f t="shared" si="0"/>
        <v>47.005454545454548</v>
      </c>
      <c r="X7" s="1">
        <f t="shared" si="0"/>
        <v>46.553197330745817</v>
      </c>
      <c r="Z7" s="1">
        <f t="shared" si="3"/>
        <v>20.46</v>
      </c>
      <c r="AA7" s="1">
        <f t="shared" si="4"/>
        <v>234.54</v>
      </c>
      <c r="AD7">
        <f t="shared" si="5"/>
        <v>56</v>
      </c>
      <c r="AE7">
        <f t="shared" si="1"/>
        <v>960</v>
      </c>
      <c r="AI7">
        <f t="shared" si="6"/>
        <v>1991</v>
      </c>
      <c r="AJ7">
        <f t="shared" si="7"/>
        <v>1880</v>
      </c>
    </row>
    <row r="8" spans="1:36" x14ac:dyDescent="0.25">
      <c r="A8" t="s">
        <v>1</v>
      </c>
      <c r="B8">
        <v>7</v>
      </c>
      <c r="C8" s="2">
        <f>Sheet1!G8</f>
        <v>149</v>
      </c>
      <c r="D8" s="1">
        <f t="shared" si="2"/>
        <v>36.941276156388682</v>
      </c>
      <c r="E8" s="1">
        <f t="shared" si="0"/>
        <v>33.43545454545454</v>
      </c>
      <c r="F8" s="1">
        <f t="shared" si="0"/>
        <v>29.929632934520402</v>
      </c>
      <c r="G8" s="1">
        <f t="shared" si="0"/>
        <v>26.662727272727267</v>
      </c>
      <c r="H8" s="1">
        <f t="shared" si="0"/>
        <v>23.857371782109489</v>
      </c>
      <c r="I8" s="1">
        <f t="shared" si="0"/>
        <v>21.704746803283513</v>
      </c>
      <c r="J8" s="1">
        <f t="shared" si="0"/>
        <v>20.351550171175347</v>
      </c>
      <c r="K8" s="1">
        <f t="shared" si="0"/>
        <v>19.890000000000004</v>
      </c>
      <c r="L8" s="1">
        <f t="shared" si="0"/>
        <v>20.351550171175354</v>
      </c>
      <c r="M8" s="1">
        <f t="shared" si="0"/>
        <v>21.704746803283513</v>
      </c>
      <c r="N8" s="1">
        <f t="shared" si="0"/>
        <v>23.857371782109489</v>
      </c>
      <c r="O8" s="1">
        <f t="shared" si="0"/>
        <v>26.662727272727274</v>
      </c>
      <c r="P8" s="1">
        <f t="shared" si="0"/>
        <v>29.929632934520402</v>
      </c>
      <c r="Q8" s="1">
        <f t="shared" si="0"/>
        <v>33.435454545454547</v>
      </c>
      <c r="R8" s="1">
        <f t="shared" si="0"/>
        <v>36.941276156388689</v>
      </c>
      <c r="S8" s="1">
        <f t="shared" si="0"/>
        <v>40.208181818181814</v>
      </c>
      <c r="T8" s="1">
        <f t="shared" si="0"/>
        <v>43.013537308799599</v>
      </c>
      <c r="U8" s="1">
        <f t="shared" si="0"/>
        <v>45.166162287625575</v>
      </c>
      <c r="V8" s="1">
        <f t="shared" si="0"/>
        <v>46.51935891973374</v>
      </c>
      <c r="W8" s="1">
        <f t="shared" si="0"/>
        <v>46.980909090909094</v>
      </c>
      <c r="X8" s="1">
        <f t="shared" si="0"/>
        <v>46.51935891973374</v>
      </c>
      <c r="Z8" s="1">
        <f t="shared" si="3"/>
        <v>19.890000000000004</v>
      </c>
      <c r="AA8" s="1">
        <f t="shared" si="4"/>
        <v>235.10999999999999</v>
      </c>
      <c r="AD8">
        <f t="shared" si="5"/>
        <v>59</v>
      </c>
      <c r="AE8">
        <f t="shared" si="1"/>
        <v>952.5</v>
      </c>
      <c r="AI8">
        <f t="shared" si="6"/>
        <v>1994</v>
      </c>
      <c r="AJ8">
        <f t="shared" si="7"/>
        <v>1895</v>
      </c>
    </row>
    <row r="9" spans="1:36" x14ac:dyDescent="0.25">
      <c r="A9" t="s">
        <v>1</v>
      </c>
      <c r="B9">
        <v>8</v>
      </c>
      <c r="C9" s="2">
        <f>Sheet1!G9</f>
        <v>152</v>
      </c>
      <c r="D9" s="1">
        <f t="shared" si="2"/>
        <v>36.71459044141664</v>
      </c>
      <c r="E9" s="1">
        <f t="shared" si="0"/>
        <v>33.13818181818182</v>
      </c>
      <c r="F9" s="1">
        <f t="shared" si="0"/>
        <v>29.561773194946987</v>
      </c>
      <c r="G9" s="1">
        <f t="shared" si="0"/>
        <v>26.229090909090907</v>
      </c>
      <c r="H9" s="1">
        <f t="shared" si="0"/>
        <v>23.367251750876797</v>
      </c>
      <c r="I9" s="1">
        <f t="shared" si="0"/>
        <v>21.171285329524125</v>
      </c>
      <c r="J9" s="1">
        <f t="shared" si="0"/>
        <v>19.790843127641967</v>
      </c>
      <c r="K9" s="1">
        <f t="shared" si="0"/>
        <v>19.32</v>
      </c>
      <c r="L9" s="1">
        <f t="shared" si="0"/>
        <v>19.790843127641967</v>
      </c>
      <c r="M9" s="1">
        <f t="shared" si="0"/>
        <v>21.171285329524117</v>
      </c>
      <c r="N9" s="1">
        <f t="shared" si="0"/>
        <v>23.367251750876797</v>
      </c>
      <c r="O9" s="1">
        <f t="shared" si="0"/>
        <v>26.22909090909091</v>
      </c>
      <c r="P9" s="1">
        <f t="shared" si="0"/>
        <v>29.561773194946987</v>
      </c>
      <c r="Q9" s="1">
        <f t="shared" si="0"/>
        <v>33.13818181818182</v>
      </c>
      <c r="R9" s="1">
        <f t="shared" si="0"/>
        <v>36.714590441416647</v>
      </c>
      <c r="S9" s="1">
        <f t="shared" si="0"/>
        <v>40.047272727272727</v>
      </c>
      <c r="T9" s="1">
        <f t="shared" si="0"/>
        <v>42.909111885486837</v>
      </c>
      <c r="U9" s="1">
        <f t="shared" si="0"/>
        <v>45.105078306839516</v>
      </c>
      <c r="V9" s="1">
        <f t="shared" si="0"/>
        <v>46.48552050872167</v>
      </c>
      <c r="W9" s="1">
        <f t="shared" si="0"/>
        <v>46.956363636363633</v>
      </c>
      <c r="X9" s="1">
        <f t="shared" si="0"/>
        <v>46.48552050872167</v>
      </c>
      <c r="Z9" s="1">
        <f t="shared" si="3"/>
        <v>19.32</v>
      </c>
      <c r="AA9" s="1">
        <f t="shared" si="4"/>
        <v>235.68</v>
      </c>
      <c r="AD9">
        <f t="shared" si="5"/>
        <v>62</v>
      </c>
      <c r="AE9">
        <f t="shared" si="1"/>
        <v>945</v>
      </c>
      <c r="AI9">
        <f t="shared" si="6"/>
        <v>1997</v>
      </c>
      <c r="AJ9">
        <f t="shared" si="7"/>
        <v>1910</v>
      </c>
    </row>
    <row r="10" spans="1:36" x14ac:dyDescent="0.25">
      <c r="A10" t="s">
        <v>1</v>
      </c>
      <c r="B10">
        <v>9</v>
      </c>
      <c r="C10" s="2">
        <f>Sheet1!G10</f>
        <v>155</v>
      </c>
      <c r="D10" s="1">
        <f t="shared" si="2"/>
        <v>36.487904726444604</v>
      </c>
      <c r="E10" s="1">
        <f t="shared" si="0"/>
        <v>32.840909090909086</v>
      </c>
      <c r="F10" s="1">
        <f t="shared" si="0"/>
        <v>29.193913455373568</v>
      </c>
      <c r="G10" s="1">
        <f t="shared" si="0"/>
        <v>25.79545454545454</v>
      </c>
      <c r="H10" s="1">
        <f t="shared" si="0"/>
        <v>22.877131719644101</v>
      </c>
      <c r="I10" s="1">
        <f t="shared" si="0"/>
        <v>20.637823855764729</v>
      </c>
      <c r="J10" s="1">
        <f t="shared" si="0"/>
        <v>19.23013608410858</v>
      </c>
      <c r="K10" s="1">
        <f t="shared" si="0"/>
        <v>18.75</v>
      </c>
      <c r="L10" s="1">
        <f t="shared" si="0"/>
        <v>19.230136084108587</v>
      </c>
      <c r="M10" s="1">
        <f t="shared" si="0"/>
        <v>20.637823855764726</v>
      </c>
      <c r="N10" s="1">
        <f t="shared" si="0"/>
        <v>22.877131719644101</v>
      </c>
      <c r="O10" s="1">
        <f t="shared" si="0"/>
        <v>25.79545454545455</v>
      </c>
      <c r="P10" s="1">
        <f t="shared" si="0"/>
        <v>29.193913455373568</v>
      </c>
      <c r="Q10" s="1">
        <f t="shared" si="0"/>
        <v>32.840909090909086</v>
      </c>
      <c r="R10" s="1">
        <f t="shared" si="0"/>
        <v>36.487904726444604</v>
      </c>
      <c r="S10" s="1">
        <f t="shared" si="0"/>
        <v>39.88636363636364</v>
      </c>
      <c r="T10" s="1">
        <f t="shared" si="0"/>
        <v>42.804686462174075</v>
      </c>
      <c r="U10" s="1">
        <f t="shared" si="0"/>
        <v>45.043994326053458</v>
      </c>
      <c r="V10" s="1">
        <f t="shared" si="0"/>
        <v>46.451682097709593</v>
      </c>
      <c r="W10" s="1">
        <f t="shared" si="0"/>
        <v>46.93181818181818</v>
      </c>
      <c r="X10" s="1">
        <f t="shared" si="0"/>
        <v>46.451682097709593</v>
      </c>
      <c r="Z10" s="1">
        <f t="shared" si="3"/>
        <v>18.75</v>
      </c>
      <c r="AA10" s="1">
        <f t="shared" si="4"/>
        <v>236.25</v>
      </c>
      <c r="AD10">
        <f t="shared" si="5"/>
        <v>65</v>
      </c>
      <c r="AE10">
        <f t="shared" si="1"/>
        <v>937.5</v>
      </c>
      <c r="AI10">
        <f t="shared" si="6"/>
        <v>2000</v>
      </c>
      <c r="AJ10">
        <f t="shared" si="7"/>
        <v>1925</v>
      </c>
    </row>
    <row r="11" spans="1:36" x14ac:dyDescent="0.25">
      <c r="A11" t="s">
        <v>1</v>
      </c>
      <c r="B11">
        <v>10</v>
      </c>
      <c r="C11" s="2">
        <f>Sheet1!G11</f>
        <v>158</v>
      </c>
      <c r="D11" s="1">
        <f t="shared" si="2"/>
        <v>36.261219011472562</v>
      </c>
      <c r="E11" s="1">
        <f t="shared" si="0"/>
        <v>32.543636363636359</v>
      </c>
      <c r="F11" s="1">
        <f t="shared" si="0"/>
        <v>28.826053715800157</v>
      </c>
      <c r="G11" s="1">
        <f t="shared" si="0"/>
        <v>25.361818181818176</v>
      </c>
      <c r="H11" s="1">
        <f t="shared" si="0"/>
        <v>22.387011688411405</v>
      </c>
      <c r="I11" s="1">
        <f t="shared" si="0"/>
        <v>20.104362382005338</v>
      </c>
      <c r="J11" s="1">
        <f t="shared" si="0"/>
        <v>18.669429040575199</v>
      </c>
      <c r="K11" s="1">
        <f t="shared" si="0"/>
        <v>18.18</v>
      </c>
      <c r="L11" s="1">
        <f t="shared" si="0"/>
        <v>18.669429040575203</v>
      </c>
      <c r="M11" s="1">
        <f t="shared" si="0"/>
        <v>20.104362382005331</v>
      </c>
      <c r="N11" s="1">
        <f t="shared" si="0"/>
        <v>22.387011688411405</v>
      </c>
      <c r="O11" s="1">
        <f t="shared" si="0"/>
        <v>25.361818181818183</v>
      </c>
      <c r="P11" s="1">
        <f t="shared" si="0"/>
        <v>28.826053715800157</v>
      </c>
      <c r="Q11" s="1">
        <f t="shared" si="0"/>
        <v>32.543636363636367</v>
      </c>
      <c r="R11" s="1">
        <f t="shared" si="0"/>
        <v>36.261219011472569</v>
      </c>
      <c r="S11" s="1">
        <f t="shared" si="0"/>
        <v>39.725454545454546</v>
      </c>
      <c r="T11" s="1">
        <f t="shared" si="0"/>
        <v>42.700261038861321</v>
      </c>
      <c r="U11" s="1">
        <f t="shared" si="0"/>
        <v>44.982910345267392</v>
      </c>
      <c r="V11" s="1">
        <f t="shared" si="0"/>
        <v>46.417843686697523</v>
      </c>
      <c r="W11" s="1">
        <f t="shared" si="0"/>
        <v>46.907272727272726</v>
      </c>
      <c r="X11" s="1">
        <f t="shared" si="0"/>
        <v>46.417843686697523</v>
      </c>
      <c r="Z11" s="1">
        <f t="shared" si="3"/>
        <v>18.18</v>
      </c>
      <c r="AA11" s="1">
        <f t="shared" si="4"/>
        <v>236.82</v>
      </c>
      <c r="AD11">
        <f t="shared" si="5"/>
        <v>68</v>
      </c>
      <c r="AE11">
        <f t="shared" si="1"/>
        <v>930</v>
      </c>
      <c r="AI11">
        <f t="shared" si="6"/>
        <v>2003</v>
      </c>
      <c r="AJ11">
        <f t="shared" si="7"/>
        <v>1940</v>
      </c>
    </row>
    <row r="12" spans="1:36" x14ac:dyDescent="0.25">
      <c r="A12" t="s">
        <v>1</v>
      </c>
      <c r="B12">
        <v>11</v>
      </c>
      <c r="C12" s="2">
        <f>Sheet1!G12</f>
        <v>161</v>
      </c>
      <c r="D12" s="1">
        <f t="shared" si="2"/>
        <v>36.034533296500527</v>
      </c>
      <c r="E12" s="1">
        <f t="shared" si="0"/>
        <v>32.246363636363625</v>
      </c>
      <c r="F12" s="1">
        <f t="shared" si="0"/>
        <v>28.458193976226745</v>
      </c>
      <c r="G12" s="1">
        <f t="shared" si="0"/>
        <v>24.928181818181812</v>
      </c>
      <c r="H12" s="1">
        <f t="shared" si="0"/>
        <v>21.896891657178713</v>
      </c>
      <c r="I12" s="1">
        <f t="shared" si="0"/>
        <v>19.570900908245942</v>
      </c>
      <c r="J12" s="1">
        <f t="shared" si="0"/>
        <v>18.108721997041819</v>
      </c>
      <c r="K12" s="1">
        <f t="shared" si="0"/>
        <v>17.610000000000003</v>
      </c>
      <c r="L12" s="1">
        <f t="shared" si="0"/>
        <v>18.108721997041823</v>
      </c>
      <c r="M12" s="1">
        <f t="shared" si="0"/>
        <v>19.570900908245942</v>
      </c>
      <c r="N12" s="1">
        <f t="shared" si="0"/>
        <v>21.896891657178713</v>
      </c>
      <c r="O12" s="1">
        <f t="shared" si="0"/>
        <v>24.92818181818182</v>
      </c>
      <c r="P12" s="1">
        <f t="shared" si="0"/>
        <v>28.458193976226745</v>
      </c>
      <c r="Q12" s="1">
        <f t="shared" si="0"/>
        <v>32.24636363636364</v>
      </c>
      <c r="R12" s="1">
        <f t="shared" si="0"/>
        <v>36.034533296500527</v>
      </c>
      <c r="S12" s="1">
        <f t="shared" si="0"/>
        <v>39.564545454545453</v>
      </c>
      <c r="T12" s="1">
        <f t="shared" si="0"/>
        <v>42.595835615548559</v>
      </c>
      <c r="U12" s="1">
        <f t="shared" si="0"/>
        <v>44.921826364481333</v>
      </c>
      <c r="V12" s="1">
        <f t="shared" si="0"/>
        <v>46.384005275685453</v>
      </c>
      <c r="W12" s="1">
        <f t="shared" si="0"/>
        <v>46.882727272727273</v>
      </c>
      <c r="X12" s="1">
        <f t="shared" si="0"/>
        <v>46.384005275685453</v>
      </c>
      <c r="Z12" s="1">
        <f t="shared" si="3"/>
        <v>17.610000000000003</v>
      </c>
      <c r="AA12" s="1">
        <f t="shared" si="4"/>
        <v>237.39</v>
      </c>
      <c r="AD12">
        <f t="shared" si="5"/>
        <v>71</v>
      </c>
      <c r="AE12">
        <f t="shared" si="1"/>
        <v>922.5</v>
      </c>
      <c r="AI12">
        <f t="shared" si="6"/>
        <v>2006</v>
      </c>
      <c r="AJ12">
        <f t="shared" si="7"/>
        <v>1955</v>
      </c>
    </row>
    <row r="13" spans="1:36" x14ac:dyDescent="0.25">
      <c r="A13" t="s">
        <v>1</v>
      </c>
      <c r="B13">
        <v>12</v>
      </c>
      <c r="C13" s="2">
        <f>Sheet1!G13</f>
        <v>164</v>
      </c>
      <c r="D13" s="1">
        <f t="shared" si="2"/>
        <v>35.807847581528485</v>
      </c>
      <c r="E13" s="1">
        <f t="shared" si="0"/>
        <v>31.949090909090906</v>
      </c>
      <c r="F13" s="1">
        <f t="shared" si="0"/>
        <v>28.090334236653327</v>
      </c>
      <c r="G13" s="1">
        <f t="shared" si="0"/>
        <v>24.494545454545449</v>
      </c>
      <c r="H13" s="1">
        <f t="shared" si="0"/>
        <v>21.406771625946014</v>
      </c>
      <c r="I13" s="1">
        <f t="shared" si="0"/>
        <v>19.037439434486554</v>
      </c>
      <c r="J13" s="1">
        <f t="shared" si="0"/>
        <v>17.548014953508435</v>
      </c>
      <c r="K13" s="1">
        <f t="shared" si="0"/>
        <v>17.040000000000003</v>
      </c>
      <c r="L13" s="1">
        <f t="shared" si="0"/>
        <v>17.548014953508435</v>
      </c>
      <c r="M13" s="1">
        <f t="shared" si="0"/>
        <v>19.037439434486551</v>
      </c>
      <c r="N13" s="1">
        <f t="shared" si="0"/>
        <v>21.406771625946014</v>
      </c>
      <c r="O13" s="1">
        <f t="shared" si="0"/>
        <v>24.494545454545456</v>
      </c>
      <c r="P13" s="1">
        <f t="shared" si="0"/>
        <v>28.090334236653327</v>
      </c>
      <c r="Q13" s="1">
        <f t="shared" si="0"/>
        <v>31.949090909090909</v>
      </c>
      <c r="R13" s="1">
        <f t="shared" si="0"/>
        <v>35.807847581528492</v>
      </c>
      <c r="S13" s="1">
        <f t="shared" si="0"/>
        <v>39.403636363636359</v>
      </c>
      <c r="T13" s="1">
        <f t="shared" si="0"/>
        <v>42.491410192235797</v>
      </c>
      <c r="U13" s="1">
        <f t="shared" si="0"/>
        <v>44.860742383695268</v>
      </c>
      <c r="V13" s="1">
        <f t="shared" si="0"/>
        <v>46.350166864673383</v>
      </c>
      <c r="W13" s="1">
        <f t="shared" si="0"/>
        <v>46.858181818181819</v>
      </c>
      <c r="X13" s="1">
        <f t="shared" si="0"/>
        <v>46.350166864673383</v>
      </c>
      <c r="Z13" s="1">
        <f t="shared" si="3"/>
        <v>17.040000000000003</v>
      </c>
      <c r="AA13" s="1">
        <f t="shared" si="4"/>
        <v>237.96</v>
      </c>
      <c r="AD13">
        <f t="shared" si="5"/>
        <v>74</v>
      </c>
      <c r="AE13">
        <f t="shared" si="1"/>
        <v>915</v>
      </c>
      <c r="AI13">
        <f t="shared" si="6"/>
        <v>2009</v>
      </c>
      <c r="AJ13">
        <f t="shared" si="7"/>
        <v>1970</v>
      </c>
    </row>
    <row r="14" spans="1:36" x14ac:dyDescent="0.25">
      <c r="A14" t="s">
        <v>1</v>
      </c>
      <c r="B14">
        <v>13</v>
      </c>
      <c r="C14" s="2">
        <f>Sheet1!G14</f>
        <v>167</v>
      </c>
      <c r="D14" s="1">
        <f t="shared" si="2"/>
        <v>35.581161866556442</v>
      </c>
      <c r="E14" s="1">
        <f t="shared" si="0"/>
        <v>31.651818181818179</v>
      </c>
      <c r="F14" s="1">
        <f t="shared" si="0"/>
        <v>27.722474497079912</v>
      </c>
      <c r="G14" s="1">
        <f t="shared" si="0"/>
        <v>24.060909090909085</v>
      </c>
      <c r="H14" s="1">
        <f t="shared" si="0"/>
        <v>20.916651594713322</v>
      </c>
      <c r="I14" s="1">
        <f t="shared" si="0"/>
        <v>18.503977960727163</v>
      </c>
      <c r="J14" s="1">
        <f t="shared" si="0"/>
        <v>16.987307909975055</v>
      </c>
      <c r="K14" s="1">
        <f t="shared" si="0"/>
        <v>16.47</v>
      </c>
      <c r="L14" s="1">
        <f t="shared" si="0"/>
        <v>16.987307909975055</v>
      </c>
      <c r="M14" s="1">
        <f t="shared" si="0"/>
        <v>18.503977960727156</v>
      </c>
      <c r="N14" s="1">
        <f t="shared" si="0"/>
        <v>20.916651594713322</v>
      </c>
      <c r="O14" s="1">
        <f t="shared" si="0"/>
        <v>24.060909090909092</v>
      </c>
      <c r="P14" s="1">
        <f t="shared" si="0"/>
        <v>27.722474497079912</v>
      </c>
      <c r="Q14" s="1">
        <f t="shared" si="0"/>
        <v>31.651818181818179</v>
      </c>
      <c r="R14" s="1">
        <f t="shared" si="0"/>
        <v>35.58116186655645</v>
      </c>
      <c r="S14" s="1">
        <f t="shared" si="0"/>
        <v>39.242727272727272</v>
      </c>
      <c r="T14" s="1">
        <f t="shared" ref="T14:X77" si="8">(241-$C14*(1-((COS(SQRT(POWER((T$1-2500)*-1,2))/100/12*PI())/2+0.5)/1.1+0.05)))/5</f>
        <v>42.386984768923035</v>
      </c>
      <c r="U14" s="1">
        <f t="shared" si="8"/>
        <v>44.799658402909202</v>
      </c>
      <c r="V14" s="1">
        <f t="shared" si="8"/>
        <v>46.316328453661313</v>
      </c>
      <c r="W14" s="1">
        <f t="shared" si="8"/>
        <v>46.833636363636359</v>
      </c>
      <c r="X14" s="1">
        <f t="shared" si="8"/>
        <v>46.316328453661313</v>
      </c>
      <c r="Z14" s="1">
        <f t="shared" si="3"/>
        <v>16.47</v>
      </c>
      <c r="AA14" s="1">
        <f t="shared" si="4"/>
        <v>238.53</v>
      </c>
      <c r="AD14">
        <f t="shared" si="5"/>
        <v>77</v>
      </c>
      <c r="AE14">
        <f t="shared" si="1"/>
        <v>907.5</v>
      </c>
      <c r="AI14">
        <f t="shared" si="6"/>
        <v>2012</v>
      </c>
      <c r="AJ14">
        <f t="shared" si="7"/>
        <v>1985</v>
      </c>
    </row>
    <row r="15" spans="1:36" x14ac:dyDescent="0.25">
      <c r="A15" t="s">
        <v>1</v>
      </c>
      <c r="B15">
        <v>14</v>
      </c>
      <c r="C15" s="2">
        <f>Sheet1!G15</f>
        <v>170</v>
      </c>
      <c r="D15" s="1">
        <f t="shared" si="2"/>
        <v>35.3544761515844</v>
      </c>
      <c r="E15" s="1">
        <f t="shared" si="2"/>
        <v>31.354545454545452</v>
      </c>
      <c r="F15" s="1">
        <f t="shared" si="2"/>
        <v>27.3546147575065</v>
      </c>
      <c r="G15" s="1">
        <f t="shared" si="2"/>
        <v>23.627272727272722</v>
      </c>
      <c r="H15" s="1">
        <f t="shared" si="2"/>
        <v>20.426531563480626</v>
      </c>
      <c r="I15" s="1">
        <f t="shared" si="2"/>
        <v>17.970516486967767</v>
      </c>
      <c r="J15" s="1">
        <f t="shared" si="2"/>
        <v>16.426600866441667</v>
      </c>
      <c r="K15" s="1">
        <f t="shared" si="2"/>
        <v>15.9</v>
      </c>
      <c r="L15" s="1">
        <f t="shared" si="2"/>
        <v>16.426600866441674</v>
      </c>
      <c r="M15" s="1">
        <f t="shared" si="2"/>
        <v>17.970516486967767</v>
      </c>
      <c r="N15" s="1">
        <f t="shared" si="2"/>
        <v>20.426531563480626</v>
      </c>
      <c r="O15" s="1">
        <f t="shared" si="2"/>
        <v>23.627272727272732</v>
      </c>
      <c r="P15" s="1">
        <f t="shared" si="2"/>
        <v>27.3546147575065</v>
      </c>
      <c r="Q15" s="1">
        <f t="shared" si="2"/>
        <v>31.354545454545452</v>
      </c>
      <c r="R15" s="1">
        <f t="shared" si="2"/>
        <v>35.354476151584414</v>
      </c>
      <c r="S15" s="1">
        <f t="shared" si="2"/>
        <v>39.081818181818178</v>
      </c>
      <c r="T15" s="1">
        <f t="shared" si="8"/>
        <v>42.282559345610281</v>
      </c>
      <c r="U15" s="1">
        <f t="shared" si="8"/>
        <v>44.738574422123143</v>
      </c>
      <c r="V15" s="1">
        <f t="shared" si="8"/>
        <v>46.282490042649236</v>
      </c>
      <c r="W15" s="1">
        <f t="shared" si="8"/>
        <v>46.809090909090912</v>
      </c>
      <c r="X15" s="1">
        <f t="shared" si="8"/>
        <v>46.282490042649236</v>
      </c>
      <c r="Z15" s="1">
        <f t="shared" si="3"/>
        <v>15.9</v>
      </c>
      <c r="AA15" s="1">
        <f t="shared" si="4"/>
        <v>239.1</v>
      </c>
      <c r="AD15">
        <f t="shared" si="5"/>
        <v>80</v>
      </c>
      <c r="AE15">
        <f t="shared" si="1"/>
        <v>900</v>
      </c>
      <c r="AI15">
        <f t="shared" si="6"/>
        <v>2015</v>
      </c>
      <c r="AJ15">
        <f t="shared" si="7"/>
        <v>2000</v>
      </c>
    </row>
    <row r="16" spans="1:36" x14ac:dyDescent="0.25">
      <c r="A16" t="s">
        <v>1</v>
      </c>
      <c r="B16">
        <v>15</v>
      </c>
      <c r="C16" s="2">
        <f>Sheet1!G16</f>
        <v>173</v>
      </c>
      <c r="D16" s="1">
        <f t="shared" si="2"/>
        <v>35.127790436612358</v>
      </c>
      <c r="E16" s="1">
        <f t="shared" si="2"/>
        <v>31.057272727272721</v>
      </c>
      <c r="F16" s="1">
        <f t="shared" si="2"/>
        <v>26.986755017933081</v>
      </c>
      <c r="G16" s="1">
        <f t="shared" si="2"/>
        <v>23.193636363636358</v>
      </c>
      <c r="H16" s="1">
        <f t="shared" si="2"/>
        <v>19.936411532247934</v>
      </c>
      <c r="I16" s="1">
        <f t="shared" si="2"/>
        <v>17.437055013208372</v>
      </c>
      <c r="J16" s="1">
        <f t="shared" si="2"/>
        <v>15.865893822908287</v>
      </c>
      <c r="K16" s="1">
        <f t="shared" si="2"/>
        <v>15.330000000000002</v>
      </c>
      <c r="L16" s="1">
        <f t="shared" si="2"/>
        <v>15.865893822908294</v>
      </c>
      <c r="M16" s="1">
        <f t="shared" si="2"/>
        <v>17.437055013208372</v>
      </c>
      <c r="N16" s="1">
        <f t="shared" si="2"/>
        <v>19.936411532247934</v>
      </c>
      <c r="O16" s="1">
        <f t="shared" si="2"/>
        <v>23.193636363636365</v>
      </c>
      <c r="P16" s="1">
        <f t="shared" si="2"/>
        <v>26.986755017933081</v>
      </c>
      <c r="Q16" s="1">
        <f t="shared" si="2"/>
        <v>31.057272727272725</v>
      </c>
      <c r="R16" s="1">
        <f t="shared" si="2"/>
        <v>35.127790436612372</v>
      </c>
      <c r="S16" s="1">
        <f t="shared" si="2"/>
        <v>38.920909090909092</v>
      </c>
      <c r="T16" s="1">
        <f t="shared" si="8"/>
        <v>42.178133922297519</v>
      </c>
      <c r="U16" s="1">
        <f t="shared" si="8"/>
        <v>44.677490441337078</v>
      </c>
      <c r="V16" s="1">
        <f t="shared" si="8"/>
        <v>46.248651631637166</v>
      </c>
      <c r="W16" s="1">
        <f t="shared" si="8"/>
        <v>46.784545454545459</v>
      </c>
      <c r="X16" s="1">
        <f t="shared" si="8"/>
        <v>46.248651631637166</v>
      </c>
      <c r="Z16" s="1">
        <f t="shared" si="3"/>
        <v>15.330000000000002</v>
      </c>
      <c r="AA16" s="1">
        <f t="shared" si="4"/>
        <v>239.67</v>
      </c>
      <c r="AD16">
        <f t="shared" si="5"/>
        <v>83</v>
      </c>
      <c r="AE16">
        <f t="shared" si="1"/>
        <v>892.5</v>
      </c>
      <c r="AI16">
        <f t="shared" si="6"/>
        <v>2018</v>
      </c>
      <c r="AJ16">
        <f t="shared" si="7"/>
        <v>2015</v>
      </c>
    </row>
    <row r="17" spans="1:36" x14ac:dyDescent="0.25">
      <c r="A17" t="s">
        <v>1</v>
      </c>
      <c r="B17">
        <v>16</v>
      </c>
      <c r="C17" s="2">
        <f>Sheet1!G17</f>
        <v>176</v>
      </c>
      <c r="D17" s="1">
        <f t="shared" si="2"/>
        <v>34.901104721640323</v>
      </c>
      <c r="E17" s="1">
        <f t="shared" si="2"/>
        <v>30.759999999999998</v>
      </c>
      <c r="F17" s="1">
        <f t="shared" si="2"/>
        <v>26.618895278359666</v>
      </c>
      <c r="G17" s="1">
        <f t="shared" si="2"/>
        <v>22.759999999999994</v>
      </c>
      <c r="H17" s="1">
        <f t="shared" si="2"/>
        <v>19.446291501015235</v>
      </c>
      <c r="I17" s="1">
        <f t="shared" si="2"/>
        <v>16.903593539448984</v>
      </c>
      <c r="J17" s="1">
        <f t="shared" si="2"/>
        <v>15.305186779374907</v>
      </c>
      <c r="K17" s="1">
        <f t="shared" si="2"/>
        <v>14.760000000000002</v>
      </c>
      <c r="L17" s="1">
        <f t="shared" si="2"/>
        <v>15.305186779374912</v>
      </c>
      <c r="M17" s="1">
        <f t="shared" si="2"/>
        <v>16.90359353944898</v>
      </c>
      <c r="N17" s="1">
        <f t="shared" si="2"/>
        <v>19.446291501015235</v>
      </c>
      <c r="O17" s="1">
        <f t="shared" si="2"/>
        <v>22.76</v>
      </c>
      <c r="P17" s="1">
        <f t="shared" si="2"/>
        <v>26.618895278359666</v>
      </c>
      <c r="Q17" s="1">
        <f t="shared" si="2"/>
        <v>30.76</v>
      </c>
      <c r="R17" s="1">
        <f t="shared" si="2"/>
        <v>34.90110472164033</v>
      </c>
      <c r="S17" s="1">
        <f t="shared" si="2"/>
        <v>38.760000000000005</v>
      </c>
      <c r="T17" s="1">
        <f t="shared" si="8"/>
        <v>42.073708498984765</v>
      </c>
      <c r="U17" s="1">
        <f t="shared" si="8"/>
        <v>44.616406460551019</v>
      </c>
      <c r="V17" s="1">
        <f t="shared" si="8"/>
        <v>46.214813220625089</v>
      </c>
      <c r="W17" s="1">
        <f t="shared" si="8"/>
        <v>46.760000000000005</v>
      </c>
      <c r="X17" s="1">
        <f t="shared" si="8"/>
        <v>46.214813220625089</v>
      </c>
      <c r="Z17" s="1">
        <f t="shared" si="3"/>
        <v>14.760000000000002</v>
      </c>
      <c r="AA17" s="1">
        <f t="shared" si="4"/>
        <v>240.24</v>
      </c>
      <c r="AD17">
        <f t="shared" si="5"/>
        <v>86</v>
      </c>
      <c r="AE17">
        <f t="shared" si="1"/>
        <v>885</v>
      </c>
      <c r="AI17">
        <f t="shared" si="6"/>
        <v>2021</v>
      </c>
      <c r="AJ17">
        <f t="shared" si="7"/>
        <v>2030</v>
      </c>
    </row>
    <row r="18" spans="1:36" x14ac:dyDescent="0.25">
      <c r="A18" t="s">
        <v>1</v>
      </c>
      <c r="B18">
        <v>17</v>
      </c>
      <c r="C18" s="2">
        <f>Sheet1!G18</f>
        <v>179</v>
      </c>
      <c r="D18" s="1">
        <f t="shared" si="2"/>
        <v>34.67441900666828</v>
      </c>
      <c r="E18" s="1">
        <f t="shared" si="2"/>
        <v>30.462727272727268</v>
      </c>
      <c r="F18" s="1">
        <f t="shared" si="2"/>
        <v>26.251035538786255</v>
      </c>
      <c r="G18" s="1">
        <f t="shared" si="2"/>
        <v>22.326363636363631</v>
      </c>
      <c r="H18" s="1">
        <f t="shared" si="2"/>
        <v>18.956171469782543</v>
      </c>
      <c r="I18" s="1">
        <f t="shared" si="2"/>
        <v>16.370132065689592</v>
      </c>
      <c r="J18" s="1">
        <f t="shared" si="2"/>
        <v>14.744479735841526</v>
      </c>
      <c r="K18" s="1">
        <f t="shared" si="2"/>
        <v>14.190000000000003</v>
      </c>
      <c r="L18" s="1">
        <f t="shared" si="2"/>
        <v>14.744479735841526</v>
      </c>
      <c r="M18" s="1">
        <f t="shared" si="2"/>
        <v>16.370132065689585</v>
      </c>
      <c r="N18" s="1">
        <f t="shared" si="2"/>
        <v>18.956171469782543</v>
      </c>
      <c r="O18" s="1">
        <f t="shared" si="2"/>
        <v>22.326363636363642</v>
      </c>
      <c r="P18" s="1">
        <f t="shared" si="2"/>
        <v>26.251035538786255</v>
      </c>
      <c r="Q18" s="1">
        <f t="shared" si="2"/>
        <v>30.462727272727271</v>
      </c>
      <c r="R18" s="1">
        <f t="shared" si="2"/>
        <v>34.674419006668288</v>
      </c>
      <c r="S18" s="1">
        <f t="shared" si="2"/>
        <v>38.599090909090911</v>
      </c>
      <c r="T18" s="1">
        <f t="shared" si="8"/>
        <v>41.969283075672003</v>
      </c>
      <c r="U18" s="1">
        <f t="shared" si="8"/>
        <v>44.555322479764961</v>
      </c>
      <c r="V18" s="1">
        <f t="shared" si="8"/>
        <v>46.180974809613019</v>
      </c>
      <c r="W18" s="1">
        <f t="shared" si="8"/>
        <v>46.735454545454544</v>
      </c>
      <c r="X18" s="1">
        <f t="shared" si="8"/>
        <v>46.180974809613019</v>
      </c>
      <c r="Z18" s="1">
        <f t="shared" si="3"/>
        <v>14.190000000000003</v>
      </c>
      <c r="AA18" s="1">
        <f t="shared" si="4"/>
        <v>240.81</v>
      </c>
      <c r="AD18">
        <f t="shared" si="5"/>
        <v>89</v>
      </c>
      <c r="AE18">
        <f t="shared" si="1"/>
        <v>877.5</v>
      </c>
      <c r="AI18">
        <f t="shared" si="6"/>
        <v>2024</v>
      </c>
      <c r="AJ18">
        <f t="shared" si="7"/>
        <v>2045</v>
      </c>
    </row>
    <row r="19" spans="1:36" x14ac:dyDescent="0.25">
      <c r="A19" t="s">
        <v>1</v>
      </c>
      <c r="B19">
        <v>18</v>
      </c>
      <c r="C19" s="2">
        <f>Sheet1!G19</f>
        <v>182</v>
      </c>
      <c r="D19" s="1">
        <f t="shared" si="2"/>
        <v>34.447733291696245</v>
      </c>
      <c r="E19" s="1">
        <f t="shared" si="2"/>
        <v>30.165454545454544</v>
      </c>
      <c r="F19" s="1">
        <f t="shared" si="2"/>
        <v>25.883175799212836</v>
      </c>
      <c r="G19" s="1">
        <f t="shared" si="2"/>
        <v>21.892727272727267</v>
      </c>
      <c r="H19" s="1">
        <f t="shared" si="2"/>
        <v>18.466051438549847</v>
      </c>
      <c r="I19" s="1">
        <f t="shared" si="2"/>
        <v>15.836670591930197</v>
      </c>
      <c r="J19" s="1">
        <f t="shared" si="2"/>
        <v>14.183772692308139</v>
      </c>
      <c r="K19" s="1">
        <f t="shared" si="2"/>
        <v>13.62</v>
      </c>
      <c r="L19" s="1">
        <f t="shared" si="2"/>
        <v>14.183772692308144</v>
      </c>
      <c r="M19" s="1">
        <f t="shared" si="2"/>
        <v>15.836670591930192</v>
      </c>
      <c r="N19" s="1">
        <f t="shared" si="2"/>
        <v>18.466051438549847</v>
      </c>
      <c r="O19" s="1">
        <f t="shared" si="2"/>
        <v>21.892727272727274</v>
      </c>
      <c r="P19" s="1">
        <f t="shared" si="2"/>
        <v>25.883175799212836</v>
      </c>
      <c r="Q19" s="1">
        <f t="shared" si="2"/>
        <v>30.165454545454544</v>
      </c>
      <c r="R19" s="1">
        <f t="shared" si="2"/>
        <v>34.447733291696252</v>
      </c>
      <c r="S19" s="1">
        <f t="shared" si="2"/>
        <v>38.438181818181818</v>
      </c>
      <c r="T19" s="1">
        <f t="shared" si="8"/>
        <v>41.864857652359241</v>
      </c>
      <c r="U19" s="1">
        <f t="shared" si="8"/>
        <v>44.494238498978895</v>
      </c>
      <c r="V19" s="1">
        <f t="shared" si="8"/>
        <v>46.147136398600949</v>
      </c>
      <c r="W19" s="1">
        <f t="shared" si="8"/>
        <v>46.710909090909091</v>
      </c>
      <c r="X19" s="1">
        <f t="shared" si="8"/>
        <v>46.147136398600949</v>
      </c>
      <c r="Z19" s="1">
        <f t="shared" si="3"/>
        <v>13.62</v>
      </c>
      <c r="AA19" s="1">
        <f t="shared" si="4"/>
        <v>241.38</v>
      </c>
      <c r="AD19">
        <f t="shared" si="5"/>
        <v>92</v>
      </c>
      <c r="AE19">
        <f t="shared" si="1"/>
        <v>870</v>
      </c>
      <c r="AI19">
        <f t="shared" si="6"/>
        <v>2027</v>
      </c>
      <c r="AJ19">
        <f t="shared" si="7"/>
        <v>2060</v>
      </c>
    </row>
    <row r="20" spans="1:36" x14ac:dyDescent="0.25">
      <c r="A20" t="s">
        <v>1</v>
      </c>
      <c r="B20">
        <v>19</v>
      </c>
      <c r="C20" s="2">
        <f>Sheet1!G20</f>
        <v>185</v>
      </c>
      <c r="D20" s="1">
        <f t="shared" si="2"/>
        <v>34.221047576724203</v>
      </c>
      <c r="E20" s="1">
        <f t="shared" si="2"/>
        <v>29.868181818181814</v>
      </c>
      <c r="F20" s="1">
        <f t="shared" si="2"/>
        <v>25.515316059639424</v>
      </c>
      <c r="G20" s="1">
        <f t="shared" si="2"/>
        <v>21.4590909090909</v>
      </c>
      <c r="H20" s="1">
        <f t="shared" si="2"/>
        <v>17.975931407317155</v>
      </c>
      <c r="I20" s="1">
        <f t="shared" si="2"/>
        <v>15.303209118170804</v>
      </c>
      <c r="J20" s="1">
        <f t="shared" si="2"/>
        <v>13.623065648774759</v>
      </c>
      <c r="K20" s="1">
        <f t="shared" si="2"/>
        <v>13.05</v>
      </c>
      <c r="L20" s="1">
        <f t="shared" si="2"/>
        <v>13.623065648774764</v>
      </c>
      <c r="M20" s="1">
        <f t="shared" si="2"/>
        <v>15.303209118170804</v>
      </c>
      <c r="N20" s="1">
        <f t="shared" si="2"/>
        <v>17.975931407317155</v>
      </c>
      <c r="O20" s="1">
        <f t="shared" si="2"/>
        <v>21.459090909090911</v>
      </c>
      <c r="P20" s="1">
        <f t="shared" si="2"/>
        <v>25.515316059639424</v>
      </c>
      <c r="Q20" s="1">
        <f t="shared" si="2"/>
        <v>29.868181818181814</v>
      </c>
      <c r="R20" s="1">
        <f t="shared" si="2"/>
        <v>34.22104757672421</v>
      </c>
      <c r="S20" s="1">
        <f t="shared" si="2"/>
        <v>38.277272727272724</v>
      </c>
      <c r="T20" s="1">
        <f t="shared" si="8"/>
        <v>41.760432229046479</v>
      </c>
      <c r="U20" s="1">
        <f t="shared" si="8"/>
        <v>44.433154518192836</v>
      </c>
      <c r="V20" s="1">
        <f t="shared" si="8"/>
        <v>46.113297987588872</v>
      </c>
      <c r="W20" s="1">
        <f t="shared" si="8"/>
        <v>46.686363636363637</v>
      </c>
      <c r="X20" s="1">
        <f t="shared" si="8"/>
        <v>46.113297987588872</v>
      </c>
      <c r="Z20" s="1">
        <f t="shared" si="3"/>
        <v>13.05</v>
      </c>
      <c r="AA20" s="1">
        <f t="shared" si="4"/>
        <v>241.95</v>
      </c>
      <c r="AD20">
        <f t="shared" si="5"/>
        <v>95</v>
      </c>
      <c r="AE20">
        <f t="shared" si="1"/>
        <v>862.5</v>
      </c>
      <c r="AI20">
        <f t="shared" si="6"/>
        <v>2030</v>
      </c>
      <c r="AJ20">
        <f t="shared" si="7"/>
        <v>2075</v>
      </c>
    </row>
    <row r="21" spans="1:36" x14ac:dyDescent="0.25">
      <c r="A21" t="s">
        <v>1</v>
      </c>
      <c r="B21">
        <v>20</v>
      </c>
      <c r="C21" s="2">
        <f>Sheet1!G21</f>
        <v>188</v>
      </c>
      <c r="D21" s="1">
        <f t="shared" si="2"/>
        <v>33.994361861752161</v>
      </c>
      <c r="E21" s="1">
        <f t="shared" si="2"/>
        <v>29.570909090909083</v>
      </c>
      <c r="F21" s="1">
        <f t="shared" si="2"/>
        <v>25.147456320066009</v>
      </c>
      <c r="G21" s="1">
        <f t="shared" si="2"/>
        <v>21.02545454545454</v>
      </c>
      <c r="H21" s="1">
        <f t="shared" si="2"/>
        <v>17.485811376084456</v>
      </c>
      <c r="I21" s="1">
        <f t="shared" si="2"/>
        <v>14.769747644411416</v>
      </c>
      <c r="J21" s="1">
        <f t="shared" si="2"/>
        <v>13.062358605241377</v>
      </c>
      <c r="K21" s="1">
        <f t="shared" si="2"/>
        <v>12.48</v>
      </c>
      <c r="L21" s="1">
        <f t="shared" si="2"/>
        <v>13.062358605241382</v>
      </c>
      <c r="M21" s="1">
        <f t="shared" si="2"/>
        <v>14.76974764441141</v>
      </c>
      <c r="N21" s="1">
        <f t="shared" si="2"/>
        <v>17.485811376084456</v>
      </c>
      <c r="O21" s="1">
        <f t="shared" si="2"/>
        <v>21.025454545454544</v>
      </c>
      <c r="P21" s="1">
        <f t="shared" si="2"/>
        <v>25.147456320066009</v>
      </c>
      <c r="Q21" s="1">
        <f t="shared" si="2"/>
        <v>29.57090909090909</v>
      </c>
      <c r="R21" s="1">
        <f t="shared" si="2"/>
        <v>33.994361861752168</v>
      </c>
      <c r="S21" s="1">
        <f t="shared" si="2"/>
        <v>38.11636363636363</v>
      </c>
      <c r="T21" s="1">
        <f t="shared" si="8"/>
        <v>41.656006805733725</v>
      </c>
      <c r="U21" s="1">
        <f t="shared" si="8"/>
        <v>44.372070537406771</v>
      </c>
      <c r="V21" s="1">
        <f t="shared" si="8"/>
        <v>46.079459576576802</v>
      </c>
      <c r="W21" s="1">
        <f t="shared" si="8"/>
        <v>46.661818181818184</v>
      </c>
      <c r="X21" s="1">
        <f t="shared" si="8"/>
        <v>46.079459576576802</v>
      </c>
      <c r="Z21" s="1">
        <f t="shared" si="3"/>
        <v>12.48</v>
      </c>
      <c r="AA21" s="1">
        <f t="shared" si="4"/>
        <v>242.52</v>
      </c>
      <c r="AD21">
        <f t="shared" si="5"/>
        <v>98</v>
      </c>
      <c r="AE21">
        <f t="shared" si="1"/>
        <v>855</v>
      </c>
      <c r="AI21">
        <f t="shared" si="6"/>
        <v>2033</v>
      </c>
      <c r="AJ21">
        <f t="shared" si="7"/>
        <v>2090</v>
      </c>
    </row>
    <row r="22" spans="1:36" x14ac:dyDescent="0.25">
      <c r="A22" t="s">
        <v>1</v>
      </c>
      <c r="B22">
        <v>21</v>
      </c>
      <c r="C22" s="2">
        <f>Sheet1!G22</f>
        <v>191</v>
      </c>
      <c r="D22" s="1">
        <f t="shared" si="2"/>
        <v>33.767676146780126</v>
      </c>
      <c r="E22" s="1">
        <f t="shared" si="2"/>
        <v>29.27363636363636</v>
      </c>
      <c r="F22" s="1">
        <f t="shared" si="2"/>
        <v>24.779596580492594</v>
      </c>
      <c r="G22" s="1">
        <f t="shared" si="2"/>
        <v>20.591818181818176</v>
      </c>
      <c r="H22" s="1">
        <f t="shared" si="2"/>
        <v>16.995691344851764</v>
      </c>
      <c r="I22" s="1">
        <f t="shared" si="2"/>
        <v>14.236286170652022</v>
      </c>
      <c r="J22" s="1">
        <f t="shared" si="2"/>
        <v>12.501651561707996</v>
      </c>
      <c r="K22" s="1">
        <f t="shared" si="2"/>
        <v>11.910000000000002</v>
      </c>
      <c r="L22" s="1">
        <f t="shared" si="2"/>
        <v>12.501651561708002</v>
      </c>
      <c r="M22" s="1">
        <f t="shared" si="2"/>
        <v>14.236286170652017</v>
      </c>
      <c r="N22" s="1">
        <f t="shared" si="2"/>
        <v>16.995691344851764</v>
      </c>
      <c r="O22" s="1">
        <f t="shared" si="2"/>
        <v>20.591818181818184</v>
      </c>
      <c r="P22" s="1">
        <f t="shared" si="2"/>
        <v>24.779596580492594</v>
      </c>
      <c r="Q22" s="1">
        <f t="shared" si="2"/>
        <v>29.273636363636363</v>
      </c>
      <c r="R22" s="1">
        <f t="shared" si="2"/>
        <v>33.767676146780133</v>
      </c>
      <c r="S22" s="1">
        <f t="shared" si="2"/>
        <v>37.955454545454543</v>
      </c>
      <c r="T22" s="1">
        <f t="shared" si="8"/>
        <v>41.551581382420963</v>
      </c>
      <c r="U22" s="1">
        <f t="shared" si="8"/>
        <v>44.310986556620705</v>
      </c>
      <c r="V22" s="1">
        <f t="shared" si="8"/>
        <v>46.045621165564725</v>
      </c>
      <c r="W22" s="1">
        <f t="shared" si="8"/>
        <v>46.63727272727273</v>
      </c>
      <c r="X22" s="1">
        <f t="shared" si="8"/>
        <v>46.045621165564725</v>
      </c>
      <c r="Z22" s="1">
        <f t="shared" si="3"/>
        <v>11.910000000000002</v>
      </c>
      <c r="AA22" s="1">
        <f t="shared" si="4"/>
        <v>243.09</v>
      </c>
      <c r="AD22">
        <f t="shared" si="5"/>
        <v>101</v>
      </c>
      <c r="AE22">
        <f t="shared" si="1"/>
        <v>847.5</v>
      </c>
      <c r="AI22">
        <f t="shared" si="6"/>
        <v>2036</v>
      </c>
      <c r="AJ22">
        <f t="shared" si="7"/>
        <v>2105</v>
      </c>
    </row>
    <row r="23" spans="1:36" x14ac:dyDescent="0.25">
      <c r="A23" t="s">
        <v>1</v>
      </c>
      <c r="B23">
        <v>22</v>
      </c>
      <c r="C23" s="2">
        <f>Sheet1!G23</f>
        <v>194</v>
      </c>
      <c r="D23" s="1">
        <f t="shared" si="2"/>
        <v>33.540990431808083</v>
      </c>
      <c r="E23" s="1">
        <f t="shared" si="2"/>
        <v>28.976363636363637</v>
      </c>
      <c r="F23" s="1">
        <f t="shared" si="2"/>
        <v>24.411736840919179</v>
      </c>
      <c r="G23" s="1">
        <f t="shared" si="2"/>
        <v>20.158181818181809</v>
      </c>
      <c r="H23" s="1">
        <f t="shared" si="2"/>
        <v>16.505571313619072</v>
      </c>
      <c r="I23" s="1">
        <f t="shared" si="2"/>
        <v>13.702824696892629</v>
      </c>
      <c r="J23" s="1">
        <f t="shared" si="2"/>
        <v>11.940944518174614</v>
      </c>
      <c r="K23" s="1">
        <f t="shared" si="2"/>
        <v>11.340000000000003</v>
      </c>
      <c r="L23" s="1">
        <f t="shared" si="2"/>
        <v>11.940944518174614</v>
      </c>
      <c r="M23" s="1">
        <f t="shared" si="2"/>
        <v>13.702824696892629</v>
      </c>
      <c r="N23" s="1">
        <f t="shared" si="2"/>
        <v>16.505571313619072</v>
      </c>
      <c r="O23" s="1">
        <f t="shared" si="2"/>
        <v>20.158181818181824</v>
      </c>
      <c r="P23" s="1">
        <f t="shared" si="2"/>
        <v>24.411736840919179</v>
      </c>
      <c r="Q23" s="1">
        <f t="shared" si="2"/>
        <v>28.976363636363637</v>
      </c>
      <c r="R23" s="1">
        <f t="shared" si="2"/>
        <v>33.54099043180809</v>
      </c>
      <c r="S23" s="1">
        <f t="shared" si="2"/>
        <v>37.794545454545457</v>
      </c>
      <c r="T23" s="1">
        <f t="shared" si="8"/>
        <v>41.447155959108201</v>
      </c>
      <c r="U23" s="1">
        <f t="shared" si="8"/>
        <v>44.249902575834646</v>
      </c>
      <c r="V23" s="1">
        <f t="shared" si="8"/>
        <v>46.011782754552655</v>
      </c>
      <c r="W23" s="1">
        <f t="shared" si="8"/>
        <v>46.61272727272727</v>
      </c>
      <c r="X23" s="1">
        <f t="shared" si="8"/>
        <v>46.011782754552655</v>
      </c>
      <c r="Z23" s="1">
        <f t="shared" si="3"/>
        <v>11.340000000000003</v>
      </c>
      <c r="AA23" s="1">
        <f t="shared" si="4"/>
        <v>243.66</v>
      </c>
      <c r="AD23">
        <f t="shared" si="5"/>
        <v>104</v>
      </c>
      <c r="AE23">
        <f t="shared" si="1"/>
        <v>840</v>
      </c>
      <c r="AI23">
        <f t="shared" si="6"/>
        <v>2039</v>
      </c>
      <c r="AJ23">
        <f t="shared" si="7"/>
        <v>2120</v>
      </c>
    </row>
    <row r="24" spans="1:36" x14ac:dyDescent="0.25">
      <c r="A24" t="s">
        <v>1</v>
      </c>
      <c r="B24">
        <v>23</v>
      </c>
      <c r="C24" s="2">
        <f>Sheet1!G24</f>
        <v>197</v>
      </c>
      <c r="D24" s="1">
        <f t="shared" si="2"/>
        <v>33.314304716836048</v>
      </c>
      <c r="E24" s="1">
        <f t="shared" si="2"/>
        <v>28.679090909090906</v>
      </c>
      <c r="F24" s="1">
        <f t="shared" si="2"/>
        <v>24.043877101345764</v>
      </c>
      <c r="G24" s="1">
        <f t="shared" si="2"/>
        <v>19.724545454545449</v>
      </c>
      <c r="H24" s="1">
        <f t="shared" si="2"/>
        <v>16.015451282386373</v>
      </c>
      <c r="I24" s="1">
        <f t="shared" si="2"/>
        <v>13.16936322313324</v>
      </c>
      <c r="J24" s="1">
        <f t="shared" si="2"/>
        <v>11.380237474641229</v>
      </c>
      <c r="K24" s="1">
        <f t="shared" si="2"/>
        <v>10.770000000000005</v>
      </c>
      <c r="L24" s="1">
        <f t="shared" si="2"/>
        <v>11.380237474641234</v>
      </c>
      <c r="M24" s="1">
        <f t="shared" si="2"/>
        <v>13.169363223133235</v>
      </c>
      <c r="N24" s="1">
        <f t="shared" si="2"/>
        <v>16.015451282386373</v>
      </c>
      <c r="O24" s="1">
        <f t="shared" si="2"/>
        <v>19.724545454545456</v>
      </c>
      <c r="P24" s="1">
        <f t="shared" si="2"/>
        <v>24.043877101345764</v>
      </c>
      <c r="Q24" s="1">
        <f t="shared" si="2"/>
        <v>28.679090909090906</v>
      </c>
      <c r="R24" s="1">
        <f t="shared" si="2"/>
        <v>33.314304716836048</v>
      </c>
      <c r="S24" s="1">
        <f t="shared" si="2"/>
        <v>37.633636363636363</v>
      </c>
      <c r="T24" s="1">
        <f t="shared" si="8"/>
        <v>41.34273053579544</v>
      </c>
      <c r="U24" s="1">
        <f t="shared" si="8"/>
        <v>44.188818595048581</v>
      </c>
      <c r="V24" s="1">
        <f t="shared" si="8"/>
        <v>45.977944343540585</v>
      </c>
      <c r="W24" s="1">
        <f t="shared" si="8"/>
        <v>46.588181818181816</v>
      </c>
      <c r="X24" s="1">
        <f t="shared" si="8"/>
        <v>45.977944343540585</v>
      </c>
      <c r="Z24" s="1">
        <f t="shared" si="3"/>
        <v>10.770000000000005</v>
      </c>
      <c r="AA24" s="1">
        <f>255-Z24</f>
        <v>244.23</v>
      </c>
      <c r="AD24">
        <f t="shared" si="5"/>
        <v>107</v>
      </c>
      <c r="AE24">
        <f t="shared" si="1"/>
        <v>832.5</v>
      </c>
      <c r="AI24">
        <f t="shared" si="6"/>
        <v>2042</v>
      </c>
      <c r="AJ24">
        <f t="shared" si="7"/>
        <v>2135</v>
      </c>
    </row>
    <row r="25" spans="1:36" x14ac:dyDescent="0.25">
      <c r="A25" t="s">
        <v>1</v>
      </c>
      <c r="B25">
        <v>24</v>
      </c>
      <c r="C25" s="2">
        <f>Sheet1!G25</f>
        <v>200</v>
      </c>
      <c r="D25" s="1">
        <f t="shared" si="2"/>
        <v>33.087619001864006</v>
      </c>
      <c r="E25" s="1">
        <f t="shared" si="2"/>
        <v>28.381818181818176</v>
      </c>
      <c r="F25" s="1">
        <f t="shared" si="2"/>
        <v>23.676017361772349</v>
      </c>
      <c r="G25" s="1">
        <f t="shared" si="2"/>
        <v>19.290909090909082</v>
      </c>
      <c r="H25" s="1">
        <f t="shared" si="2"/>
        <v>15.525331251153682</v>
      </c>
      <c r="I25" s="1">
        <f t="shared" si="2"/>
        <v>12.635901749373847</v>
      </c>
      <c r="J25" s="1">
        <f t="shared" si="2"/>
        <v>10.819530431107847</v>
      </c>
      <c r="K25" s="1">
        <f t="shared" si="2"/>
        <v>10.199999999999999</v>
      </c>
      <c r="L25" s="1">
        <f t="shared" si="2"/>
        <v>10.819530431107854</v>
      </c>
      <c r="M25" s="1">
        <f t="shared" si="2"/>
        <v>12.63590174937384</v>
      </c>
      <c r="N25" s="1">
        <f t="shared" si="2"/>
        <v>15.525331251153682</v>
      </c>
      <c r="O25" s="1">
        <f t="shared" si="2"/>
        <v>19.290909090909093</v>
      </c>
      <c r="P25" s="1">
        <f t="shared" si="2"/>
        <v>23.676017361772349</v>
      </c>
      <c r="Q25" s="1">
        <f t="shared" si="2"/>
        <v>28.381818181818183</v>
      </c>
      <c r="R25" s="1">
        <f t="shared" si="2"/>
        <v>33.087619001864013</v>
      </c>
      <c r="S25" s="1">
        <f t="shared" si="2"/>
        <v>37.472727272727276</v>
      </c>
      <c r="T25" s="1">
        <f t="shared" si="8"/>
        <v>41.238305112482678</v>
      </c>
      <c r="U25" s="1">
        <f t="shared" si="8"/>
        <v>44.127734614262522</v>
      </c>
      <c r="V25" s="1">
        <f t="shared" si="8"/>
        <v>45.944105932528515</v>
      </c>
      <c r="W25" s="1">
        <f t="shared" si="8"/>
        <v>46.563636363636363</v>
      </c>
      <c r="X25" s="1">
        <f t="shared" si="8"/>
        <v>45.944105932528515</v>
      </c>
      <c r="Z25" s="1">
        <f t="shared" si="3"/>
        <v>10.199999999999999</v>
      </c>
      <c r="AA25" s="1">
        <f t="shared" si="4"/>
        <v>244.8</v>
      </c>
      <c r="AD25">
        <f t="shared" si="5"/>
        <v>110</v>
      </c>
      <c r="AE25">
        <f t="shared" si="1"/>
        <v>825</v>
      </c>
      <c r="AI25">
        <f t="shared" si="6"/>
        <v>2045</v>
      </c>
      <c r="AJ25">
        <f t="shared" si="7"/>
        <v>2150</v>
      </c>
    </row>
    <row r="26" spans="1:36" x14ac:dyDescent="0.25">
      <c r="A26" t="s">
        <v>1</v>
      </c>
      <c r="B26">
        <v>25</v>
      </c>
      <c r="C26" s="2">
        <f>Sheet1!G26</f>
        <v>203</v>
      </c>
      <c r="D26" s="1">
        <f t="shared" si="2"/>
        <v>32.860933286891964</v>
      </c>
      <c r="E26" s="1">
        <f t="shared" si="2"/>
        <v>28.084545454545445</v>
      </c>
      <c r="F26" s="1">
        <f t="shared" si="2"/>
        <v>23.308157622198934</v>
      </c>
      <c r="G26" s="1">
        <f t="shared" si="2"/>
        <v>18.857272727272722</v>
      </c>
      <c r="H26" s="1">
        <f t="shared" si="2"/>
        <v>15.035211219920985</v>
      </c>
      <c r="I26" s="1">
        <f t="shared" si="2"/>
        <v>12.102440275614452</v>
      </c>
      <c r="J26" s="1">
        <f t="shared" si="2"/>
        <v>10.258823387574466</v>
      </c>
      <c r="K26" s="1">
        <f t="shared" si="2"/>
        <v>9.6300000000000008</v>
      </c>
      <c r="L26" s="1">
        <f t="shared" si="2"/>
        <v>10.258823387574472</v>
      </c>
      <c r="M26" s="1">
        <f t="shared" si="2"/>
        <v>12.102440275614446</v>
      </c>
      <c r="N26" s="1">
        <f t="shared" si="2"/>
        <v>15.035211219920985</v>
      </c>
      <c r="O26" s="1">
        <f t="shared" si="2"/>
        <v>18.857272727272733</v>
      </c>
      <c r="P26" s="1">
        <f t="shared" si="2"/>
        <v>23.308157622198934</v>
      </c>
      <c r="Q26" s="1">
        <f t="shared" si="2"/>
        <v>28.084545454545456</v>
      </c>
      <c r="R26" s="1">
        <f t="shared" si="2"/>
        <v>32.860933286891978</v>
      </c>
      <c r="S26" s="1">
        <f t="shared" si="2"/>
        <v>37.311818181818182</v>
      </c>
      <c r="T26" s="1">
        <f t="shared" si="8"/>
        <v>41.133879689169916</v>
      </c>
      <c r="U26" s="1">
        <f t="shared" si="8"/>
        <v>44.066650633476456</v>
      </c>
      <c r="V26" s="1">
        <f t="shared" si="8"/>
        <v>45.910267521516445</v>
      </c>
      <c r="W26" s="1">
        <f t="shared" si="8"/>
        <v>46.539090909090909</v>
      </c>
      <c r="X26" s="1">
        <f t="shared" si="8"/>
        <v>45.910267521516445</v>
      </c>
      <c r="Z26" s="1">
        <f t="shared" si="3"/>
        <v>9.6300000000000008</v>
      </c>
      <c r="AA26" s="1">
        <f t="shared" si="4"/>
        <v>245.37</v>
      </c>
      <c r="AD26">
        <f t="shared" si="5"/>
        <v>113</v>
      </c>
      <c r="AE26">
        <f t="shared" si="1"/>
        <v>817.5</v>
      </c>
      <c r="AI26">
        <f t="shared" si="6"/>
        <v>2048</v>
      </c>
      <c r="AJ26">
        <f t="shared" si="7"/>
        <v>2165</v>
      </c>
    </row>
    <row r="27" spans="1:36" x14ac:dyDescent="0.25">
      <c r="A27" t="s">
        <v>1</v>
      </c>
      <c r="B27">
        <v>26</v>
      </c>
      <c r="C27" s="2">
        <f>Sheet1!G27</f>
        <v>206</v>
      </c>
      <c r="D27" s="1">
        <f t="shared" si="2"/>
        <v>32.634247571919921</v>
      </c>
      <c r="E27" s="1">
        <f t="shared" si="2"/>
        <v>27.787272727272722</v>
      </c>
      <c r="F27" s="1">
        <f t="shared" si="2"/>
        <v>22.940297882625522</v>
      </c>
      <c r="G27" s="1">
        <f t="shared" si="2"/>
        <v>18.423636363636358</v>
      </c>
      <c r="H27" s="1">
        <f t="shared" si="2"/>
        <v>14.545091188688293</v>
      </c>
      <c r="I27" s="1">
        <f t="shared" si="2"/>
        <v>11.568978801855058</v>
      </c>
      <c r="J27" s="1">
        <f t="shared" si="2"/>
        <v>9.698116344041086</v>
      </c>
      <c r="K27" s="1">
        <f t="shared" si="2"/>
        <v>9.0600000000000023</v>
      </c>
      <c r="L27" s="1">
        <f t="shared" si="2"/>
        <v>9.6981163440410914</v>
      </c>
      <c r="M27" s="1">
        <f t="shared" si="2"/>
        <v>11.568978801855053</v>
      </c>
      <c r="N27" s="1">
        <f t="shared" si="2"/>
        <v>14.545091188688293</v>
      </c>
      <c r="O27" s="1">
        <f t="shared" si="2"/>
        <v>18.423636363636366</v>
      </c>
      <c r="P27" s="1">
        <f t="shared" si="2"/>
        <v>22.940297882625522</v>
      </c>
      <c r="Q27" s="1">
        <f t="shared" si="2"/>
        <v>27.787272727272729</v>
      </c>
      <c r="R27" s="1">
        <f t="shared" si="2"/>
        <v>32.634247571919936</v>
      </c>
      <c r="S27" s="1">
        <f t="shared" si="2"/>
        <v>37.150909090909089</v>
      </c>
      <c r="T27" s="1">
        <f t="shared" si="8"/>
        <v>41.029454265857161</v>
      </c>
      <c r="U27" s="1">
        <f t="shared" si="8"/>
        <v>44.005566652690398</v>
      </c>
      <c r="V27" s="1">
        <f t="shared" si="8"/>
        <v>45.876429110504368</v>
      </c>
      <c r="W27" s="1">
        <f t="shared" si="8"/>
        <v>46.514545454545456</v>
      </c>
      <c r="X27" s="1">
        <f t="shared" si="8"/>
        <v>45.876429110504368</v>
      </c>
      <c r="Z27" s="1">
        <f t="shared" si="3"/>
        <v>9.0600000000000023</v>
      </c>
      <c r="AA27" s="1">
        <f t="shared" si="4"/>
        <v>245.94</v>
      </c>
      <c r="AD27">
        <f t="shared" si="5"/>
        <v>116</v>
      </c>
      <c r="AE27">
        <f t="shared" si="1"/>
        <v>810</v>
      </c>
      <c r="AI27">
        <f t="shared" si="6"/>
        <v>2051</v>
      </c>
      <c r="AJ27">
        <f t="shared" si="7"/>
        <v>2180</v>
      </c>
    </row>
    <row r="28" spans="1:36" x14ac:dyDescent="0.25">
      <c r="A28" t="s">
        <v>1</v>
      </c>
      <c r="B28">
        <v>27</v>
      </c>
      <c r="C28" s="2">
        <f>Sheet1!G28</f>
        <v>209</v>
      </c>
      <c r="D28" s="1">
        <f t="shared" si="2"/>
        <v>32.407561856947879</v>
      </c>
      <c r="E28" s="1">
        <f t="shared" si="2"/>
        <v>27.49</v>
      </c>
      <c r="F28" s="1">
        <f t="shared" si="2"/>
        <v>22.572438143052107</v>
      </c>
      <c r="G28" s="1">
        <f t="shared" si="2"/>
        <v>17.989999999999991</v>
      </c>
      <c r="H28" s="1">
        <f t="shared" si="2"/>
        <v>14.054971157455594</v>
      </c>
      <c r="I28" s="1">
        <f t="shared" si="2"/>
        <v>11.03551732809567</v>
      </c>
      <c r="J28" s="1">
        <f t="shared" si="2"/>
        <v>9.1374093005076986</v>
      </c>
      <c r="K28" s="1">
        <f t="shared" si="2"/>
        <v>8.4900000000000038</v>
      </c>
      <c r="L28" s="1">
        <f t="shared" si="2"/>
        <v>9.1374093005077039</v>
      </c>
      <c r="M28" s="1">
        <f t="shared" si="2"/>
        <v>11.035517328095665</v>
      </c>
      <c r="N28" s="1">
        <f t="shared" si="2"/>
        <v>14.054971157455594</v>
      </c>
      <c r="O28" s="1">
        <f t="shared" si="2"/>
        <v>17.990000000000002</v>
      </c>
      <c r="P28" s="1">
        <f t="shared" si="2"/>
        <v>22.572438143052107</v>
      </c>
      <c r="Q28" s="1">
        <f t="shared" si="2"/>
        <v>27.49</v>
      </c>
      <c r="R28" s="1">
        <f t="shared" si="2"/>
        <v>32.407561856947893</v>
      </c>
      <c r="S28" s="1">
        <f t="shared" si="2"/>
        <v>36.989999999999995</v>
      </c>
      <c r="T28" s="1">
        <f t="shared" si="8"/>
        <v>40.9250288425444</v>
      </c>
      <c r="U28" s="1">
        <f t="shared" si="8"/>
        <v>43.944482671904339</v>
      </c>
      <c r="V28" s="1">
        <f t="shared" si="8"/>
        <v>45.842590699492298</v>
      </c>
      <c r="W28" s="1">
        <f t="shared" si="8"/>
        <v>46.489999999999995</v>
      </c>
      <c r="X28" s="1">
        <f t="shared" si="8"/>
        <v>45.842590699492298</v>
      </c>
      <c r="Z28" s="1">
        <f t="shared" si="3"/>
        <v>8.4900000000000038</v>
      </c>
      <c r="AA28" s="1">
        <f t="shared" si="4"/>
        <v>246.51</v>
      </c>
      <c r="AD28">
        <f t="shared" si="5"/>
        <v>119</v>
      </c>
      <c r="AE28">
        <f t="shared" si="1"/>
        <v>802.5</v>
      </c>
      <c r="AI28">
        <f t="shared" si="6"/>
        <v>2054</v>
      </c>
      <c r="AJ28">
        <f t="shared" si="7"/>
        <v>2195</v>
      </c>
    </row>
    <row r="29" spans="1:36" x14ac:dyDescent="0.25">
      <c r="A29" t="s">
        <v>1</v>
      </c>
      <c r="B29">
        <v>28</v>
      </c>
      <c r="C29" s="2">
        <f>Sheet1!G29</f>
        <v>212</v>
      </c>
      <c r="D29" s="1">
        <f t="shared" si="2"/>
        <v>32.180876141975844</v>
      </c>
      <c r="E29" s="1">
        <f t="shared" si="2"/>
        <v>27.192727272727268</v>
      </c>
      <c r="F29" s="1">
        <f t="shared" si="2"/>
        <v>22.204578403478688</v>
      </c>
      <c r="G29" s="1">
        <f t="shared" si="2"/>
        <v>17.556363636363631</v>
      </c>
      <c r="H29" s="1">
        <f t="shared" si="2"/>
        <v>13.564851126222901</v>
      </c>
      <c r="I29" s="1">
        <f t="shared" si="2"/>
        <v>10.502055854336277</v>
      </c>
      <c r="J29" s="1">
        <f t="shared" si="2"/>
        <v>8.5767022569743183</v>
      </c>
      <c r="K29" s="1">
        <f t="shared" si="2"/>
        <v>7.9200000000000044</v>
      </c>
      <c r="L29" s="1">
        <f t="shared" si="2"/>
        <v>8.5767022569743236</v>
      </c>
      <c r="M29" s="1">
        <f t="shared" si="2"/>
        <v>10.502055854336271</v>
      </c>
      <c r="N29" s="1">
        <f t="shared" si="2"/>
        <v>13.564851126222901</v>
      </c>
      <c r="O29" s="1">
        <f t="shared" si="2"/>
        <v>17.556363636363642</v>
      </c>
      <c r="P29" s="1">
        <f t="shared" si="2"/>
        <v>22.204578403478688</v>
      </c>
      <c r="Q29" s="1">
        <f t="shared" si="2"/>
        <v>27.192727272727268</v>
      </c>
      <c r="R29" s="1">
        <f t="shared" si="2"/>
        <v>32.180876141975851</v>
      </c>
      <c r="S29" s="1">
        <f t="shared" si="2"/>
        <v>36.829090909090908</v>
      </c>
      <c r="T29" s="1">
        <f t="shared" si="8"/>
        <v>40.820603419231645</v>
      </c>
      <c r="U29" s="1">
        <f t="shared" si="8"/>
        <v>43.883398691118273</v>
      </c>
      <c r="V29" s="1">
        <f t="shared" si="8"/>
        <v>45.808752288480221</v>
      </c>
      <c r="W29" s="1">
        <f t="shared" si="8"/>
        <v>46.465454545454548</v>
      </c>
      <c r="X29" s="1">
        <f t="shared" si="8"/>
        <v>45.808752288480221</v>
      </c>
      <c r="Z29" s="1">
        <f t="shared" si="3"/>
        <v>7.9200000000000044</v>
      </c>
      <c r="AA29" s="1">
        <f t="shared" si="4"/>
        <v>247.07999999999998</v>
      </c>
      <c r="AD29">
        <f t="shared" si="5"/>
        <v>122</v>
      </c>
      <c r="AE29">
        <f t="shared" si="1"/>
        <v>795</v>
      </c>
      <c r="AI29">
        <f t="shared" si="6"/>
        <v>2057</v>
      </c>
      <c r="AJ29">
        <f t="shared" si="7"/>
        <v>2210</v>
      </c>
    </row>
    <row r="30" spans="1:36" x14ac:dyDescent="0.25">
      <c r="A30" t="s">
        <v>0</v>
      </c>
      <c r="B30">
        <v>1</v>
      </c>
      <c r="C30" s="2">
        <f>Sheet1!I2</f>
        <v>241</v>
      </c>
      <c r="D30" s="1">
        <f t="shared" si="2"/>
        <v>29.989580897246121</v>
      </c>
      <c r="E30" s="1">
        <f t="shared" si="2"/>
        <v>24.319090909090903</v>
      </c>
      <c r="F30" s="1">
        <f t="shared" si="2"/>
        <v>18.648600920935685</v>
      </c>
      <c r="G30" s="1">
        <f t="shared" ref="G30:V93" si="9">(241-$C30*(1-((COS(SQRT(POWER((G$1-2500)*-1,2))/100/12*PI())/2+0.5)/1.1+0.05)))/5</f>
        <v>13.364545454545446</v>
      </c>
      <c r="H30" s="1">
        <f t="shared" si="9"/>
        <v>8.8270241576401816</v>
      </c>
      <c r="I30" s="1">
        <f t="shared" si="9"/>
        <v>5.3452616079954849</v>
      </c>
      <c r="J30" s="1">
        <f t="shared" si="9"/>
        <v>3.1565341694849565</v>
      </c>
      <c r="K30" s="1">
        <f t="shared" si="9"/>
        <v>2.4100000000000024</v>
      </c>
      <c r="L30" s="1">
        <f t="shared" si="9"/>
        <v>3.1565341694849622</v>
      </c>
      <c r="M30" s="1">
        <f t="shared" si="9"/>
        <v>5.3452616079954796</v>
      </c>
      <c r="N30" s="1">
        <f t="shared" si="9"/>
        <v>8.8270241576401816</v>
      </c>
      <c r="O30" s="1">
        <f t="shared" si="9"/>
        <v>13.364545454545459</v>
      </c>
      <c r="P30" s="1">
        <f t="shared" si="9"/>
        <v>18.648600920935685</v>
      </c>
      <c r="Q30" s="1">
        <f t="shared" si="9"/>
        <v>24.31909090909091</v>
      </c>
      <c r="R30" s="1">
        <f t="shared" si="9"/>
        <v>29.989580897246135</v>
      </c>
      <c r="S30" s="1">
        <f t="shared" si="9"/>
        <v>35.273636363636363</v>
      </c>
      <c r="T30" s="1">
        <f t="shared" si="9"/>
        <v>39.811157660541632</v>
      </c>
      <c r="U30" s="1">
        <f t="shared" si="9"/>
        <v>43.292920210186338</v>
      </c>
      <c r="V30" s="1">
        <f t="shared" si="9"/>
        <v>45.481647648696864</v>
      </c>
      <c r="W30" s="1">
        <f t="shared" si="8"/>
        <v>46.228181818181824</v>
      </c>
      <c r="X30" s="1">
        <f t="shared" si="8"/>
        <v>45.481647648696864</v>
      </c>
      <c r="Z30" s="1">
        <f t="shared" si="3"/>
        <v>2.4100000000000024</v>
      </c>
      <c r="AA30" s="1">
        <f t="shared" si="4"/>
        <v>252.59</v>
      </c>
      <c r="AD30">
        <f t="shared" si="5"/>
        <v>151</v>
      </c>
      <c r="AE30">
        <f t="shared" si="1"/>
        <v>722.5</v>
      </c>
      <c r="AI30">
        <f t="shared" si="6"/>
        <v>2086</v>
      </c>
      <c r="AJ30">
        <f t="shared" si="7"/>
        <v>2355</v>
      </c>
    </row>
    <row r="31" spans="1:36" x14ac:dyDescent="0.25">
      <c r="A31" t="s">
        <v>0</v>
      </c>
      <c r="B31">
        <v>2</v>
      </c>
      <c r="C31" s="2">
        <f>Sheet1!I3</f>
        <v>218</v>
      </c>
      <c r="D31" s="1">
        <f t="shared" ref="D31:S62" si="10">(241-$C31*(1-((COS(SQRT(POWER((D$1-2500)*-1,2))/100/12*PI())/2+0.5)/1.1+0.05)))/5</f>
        <v>31.727504712031759</v>
      </c>
      <c r="E31" s="1">
        <f t="shared" si="10"/>
        <v>26.598181818181807</v>
      </c>
      <c r="F31" s="1">
        <f t="shared" si="10"/>
        <v>21.468858924331862</v>
      </c>
      <c r="G31" s="1">
        <f t="shared" si="10"/>
        <v>16.689090909090901</v>
      </c>
      <c r="H31" s="1">
        <f t="shared" si="10"/>
        <v>12.584611063757512</v>
      </c>
      <c r="I31" s="1">
        <f t="shared" si="10"/>
        <v>9.4351329068174898</v>
      </c>
      <c r="J31" s="1">
        <f t="shared" si="10"/>
        <v>7.4552881699075559</v>
      </c>
      <c r="K31" s="1">
        <f t="shared" si="10"/>
        <v>6.7800000000000011</v>
      </c>
      <c r="L31" s="1">
        <f t="shared" si="10"/>
        <v>7.4552881699075613</v>
      </c>
      <c r="M31" s="1">
        <f t="shared" si="10"/>
        <v>9.4351329068174898</v>
      </c>
      <c r="N31" s="1">
        <f t="shared" si="10"/>
        <v>12.584611063757512</v>
      </c>
      <c r="O31" s="1">
        <f t="shared" si="10"/>
        <v>16.689090909090915</v>
      </c>
      <c r="P31" s="1">
        <f t="shared" si="10"/>
        <v>21.468858924331862</v>
      </c>
      <c r="Q31" s="1">
        <f t="shared" si="10"/>
        <v>26.598181818181821</v>
      </c>
      <c r="R31" s="1">
        <f t="shared" si="10"/>
        <v>31.72750471203177</v>
      </c>
      <c r="S31" s="1">
        <f t="shared" si="10"/>
        <v>36.507272727272728</v>
      </c>
      <c r="T31" s="1">
        <f t="shared" si="9"/>
        <v>40.611752572606122</v>
      </c>
      <c r="U31" s="1">
        <f t="shared" si="9"/>
        <v>43.761230729546149</v>
      </c>
      <c r="V31" s="1">
        <f t="shared" si="9"/>
        <v>45.741075466456081</v>
      </c>
      <c r="W31" s="1">
        <f t="shared" si="8"/>
        <v>46.416363636363641</v>
      </c>
      <c r="X31" s="1">
        <f t="shared" si="8"/>
        <v>45.741075466456081</v>
      </c>
      <c r="Z31" s="1">
        <f t="shared" si="3"/>
        <v>6.7800000000000011</v>
      </c>
      <c r="AA31" s="1">
        <f t="shared" si="4"/>
        <v>248.22</v>
      </c>
      <c r="AD31">
        <f t="shared" si="5"/>
        <v>128</v>
      </c>
      <c r="AE31">
        <f t="shared" si="1"/>
        <v>780</v>
      </c>
      <c r="AI31">
        <f t="shared" si="6"/>
        <v>2063</v>
      </c>
      <c r="AJ31">
        <f t="shared" si="7"/>
        <v>2240</v>
      </c>
    </row>
    <row r="32" spans="1:36" x14ac:dyDescent="0.25">
      <c r="A32" t="s">
        <v>0</v>
      </c>
      <c r="B32">
        <v>3</v>
      </c>
      <c r="C32" s="2">
        <f>Sheet1!I4</f>
        <v>221</v>
      </c>
      <c r="D32" s="1">
        <f t="shared" si="10"/>
        <v>31.500818997059724</v>
      </c>
      <c r="E32" s="1">
        <f t="shared" si="10"/>
        <v>26.300909090909084</v>
      </c>
      <c r="F32" s="1">
        <f t="shared" si="10"/>
        <v>21.100999184758443</v>
      </c>
      <c r="G32" s="1">
        <f t="shared" si="10"/>
        <v>16.25545454545454</v>
      </c>
      <c r="H32" s="1">
        <f t="shared" si="10"/>
        <v>12.094491032524814</v>
      </c>
      <c r="I32" s="1">
        <f t="shared" si="10"/>
        <v>8.9016714330581017</v>
      </c>
      <c r="J32" s="1">
        <f t="shared" si="10"/>
        <v>6.8945811263741748</v>
      </c>
      <c r="K32" s="1">
        <f t="shared" si="10"/>
        <v>6.2100000000000026</v>
      </c>
      <c r="L32" s="1">
        <f t="shared" si="10"/>
        <v>6.8945811263741748</v>
      </c>
      <c r="M32" s="1">
        <f t="shared" si="10"/>
        <v>8.9016714330580946</v>
      </c>
      <c r="N32" s="1">
        <f t="shared" si="10"/>
        <v>12.094491032524814</v>
      </c>
      <c r="O32" s="1">
        <f t="shared" si="10"/>
        <v>16.255454545454548</v>
      </c>
      <c r="P32" s="1">
        <f t="shared" si="10"/>
        <v>21.100999184758443</v>
      </c>
      <c r="Q32" s="1">
        <f t="shared" si="10"/>
        <v>26.300909090909091</v>
      </c>
      <c r="R32" s="1">
        <f t="shared" si="10"/>
        <v>31.500818997059731</v>
      </c>
      <c r="S32" s="1">
        <f t="shared" si="10"/>
        <v>36.346363636363634</v>
      </c>
      <c r="T32" s="1">
        <f t="shared" si="9"/>
        <v>40.507327149293367</v>
      </c>
      <c r="U32" s="1">
        <f t="shared" si="9"/>
        <v>43.700146748760083</v>
      </c>
      <c r="V32" s="1">
        <f t="shared" si="9"/>
        <v>45.707237055444004</v>
      </c>
      <c r="W32" s="1">
        <f t="shared" si="8"/>
        <v>46.391818181818181</v>
      </c>
      <c r="X32" s="1">
        <f t="shared" si="8"/>
        <v>45.707237055444004</v>
      </c>
      <c r="Z32" s="1">
        <f t="shared" si="3"/>
        <v>6.2100000000000026</v>
      </c>
      <c r="AA32" s="1">
        <f t="shared" si="4"/>
        <v>248.79</v>
      </c>
      <c r="AD32">
        <f t="shared" si="5"/>
        <v>131</v>
      </c>
      <c r="AE32">
        <f t="shared" si="1"/>
        <v>772.5</v>
      </c>
      <c r="AI32">
        <f t="shared" si="6"/>
        <v>2066</v>
      </c>
      <c r="AJ32">
        <f t="shared" si="7"/>
        <v>2255</v>
      </c>
    </row>
    <row r="33" spans="1:36" x14ac:dyDescent="0.25">
      <c r="A33" t="s">
        <v>0</v>
      </c>
      <c r="B33">
        <v>4</v>
      </c>
      <c r="C33" s="2">
        <f>Sheet1!I5</f>
        <v>224</v>
      </c>
      <c r="D33" s="1">
        <f t="shared" si="10"/>
        <v>31.274133282087682</v>
      </c>
      <c r="E33" s="1">
        <f t="shared" si="10"/>
        <v>26.00363636363636</v>
      </c>
      <c r="F33" s="1">
        <f t="shared" si="10"/>
        <v>20.733139445185031</v>
      </c>
      <c r="G33" s="1">
        <f t="shared" si="10"/>
        <v>15.821818181818173</v>
      </c>
      <c r="H33" s="1">
        <f t="shared" si="10"/>
        <v>11.604371001292122</v>
      </c>
      <c r="I33" s="1">
        <f t="shared" si="10"/>
        <v>8.3682099592987065</v>
      </c>
      <c r="J33" s="1">
        <f t="shared" si="10"/>
        <v>6.3338740828407882</v>
      </c>
      <c r="K33" s="1">
        <f t="shared" si="10"/>
        <v>5.6400000000000032</v>
      </c>
      <c r="L33" s="1">
        <f t="shared" si="10"/>
        <v>6.3338740828407936</v>
      </c>
      <c r="M33" s="1">
        <f t="shared" si="10"/>
        <v>8.3682099592987012</v>
      </c>
      <c r="N33" s="1">
        <f t="shared" si="10"/>
        <v>11.604371001292122</v>
      </c>
      <c r="O33" s="1">
        <f t="shared" si="10"/>
        <v>15.821818181818184</v>
      </c>
      <c r="P33" s="1">
        <f t="shared" si="10"/>
        <v>20.733139445185031</v>
      </c>
      <c r="Q33" s="1">
        <f t="shared" si="10"/>
        <v>26.00363636363636</v>
      </c>
      <c r="R33" s="1">
        <f t="shared" si="10"/>
        <v>31.274133282087696</v>
      </c>
      <c r="S33" s="1">
        <f t="shared" si="10"/>
        <v>36.185454545454547</v>
      </c>
      <c r="T33" s="1">
        <f t="shared" si="9"/>
        <v>40.402901725980605</v>
      </c>
      <c r="U33" s="1">
        <f t="shared" si="9"/>
        <v>43.639062767974025</v>
      </c>
      <c r="V33" s="1">
        <f t="shared" si="9"/>
        <v>45.673398644431934</v>
      </c>
      <c r="W33" s="1">
        <f t="shared" si="8"/>
        <v>46.367272727272727</v>
      </c>
      <c r="X33" s="1">
        <f t="shared" si="8"/>
        <v>45.673398644431934</v>
      </c>
      <c r="Z33" s="1">
        <f t="shared" si="3"/>
        <v>5.6400000000000032</v>
      </c>
      <c r="AA33" s="1">
        <f t="shared" si="4"/>
        <v>249.35999999999999</v>
      </c>
      <c r="AD33">
        <f t="shared" si="5"/>
        <v>134</v>
      </c>
      <c r="AE33">
        <f t="shared" si="1"/>
        <v>765</v>
      </c>
      <c r="AI33">
        <f t="shared" si="6"/>
        <v>2069</v>
      </c>
      <c r="AJ33">
        <f t="shared" si="7"/>
        <v>2270</v>
      </c>
    </row>
    <row r="34" spans="1:36" x14ac:dyDescent="0.25">
      <c r="A34" t="s">
        <v>0</v>
      </c>
      <c r="B34">
        <v>5</v>
      </c>
      <c r="C34" s="2">
        <f>Sheet1!I6</f>
        <v>227</v>
      </c>
      <c r="D34" s="1">
        <f t="shared" si="10"/>
        <v>31.047447567115643</v>
      </c>
      <c r="E34" s="1">
        <f t="shared" si="10"/>
        <v>25.70636363636363</v>
      </c>
      <c r="F34" s="1">
        <f t="shared" si="10"/>
        <v>20.36527970561162</v>
      </c>
      <c r="G34" s="1">
        <f t="shared" si="10"/>
        <v>15.388181818181812</v>
      </c>
      <c r="H34" s="1">
        <f t="shared" si="10"/>
        <v>11.114250970059425</v>
      </c>
      <c r="I34" s="1">
        <f t="shared" si="10"/>
        <v>7.834748485539313</v>
      </c>
      <c r="J34" s="1">
        <f t="shared" si="10"/>
        <v>5.773167039307407</v>
      </c>
      <c r="K34" s="1">
        <f t="shared" si="10"/>
        <v>5.0700000000000047</v>
      </c>
      <c r="L34" s="1">
        <f t="shared" si="10"/>
        <v>5.7731670393074124</v>
      </c>
      <c r="M34" s="1">
        <f t="shared" si="10"/>
        <v>7.8347484855393077</v>
      </c>
      <c r="N34" s="1">
        <f t="shared" si="10"/>
        <v>11.114250970059425</v>
      </c>
      <c r="O34" s="1">
        <f t="shared" si="10"/>
        <v>15.388181818181824</v>
      </c>
      <c r="P34" s="1">
        <f t="shared" si="10"/>
        <v>20.36527970561162</v>
      </c>
      <c r="Q34" s="1">
        <f t="shared" si="10"/>
        <v>25.706363636363637</v>
      </c>
      <c r="R34" s="1">
        <f t="shared" si="10"/>
        <v>31.047447567115654</v>
      </c>
      <c r="S34" s="1">
        <f t="shared" si="10"/>
        <v>36.024545454545454</v>
      </c>
      <c r="T34" s="1">
        <f t="shared" si="9"/>
        <v>40.298476302667844</v>
      </c>
      <c r="U34" s="1">
        <f t="shared" si="9"/>
        <v>43.577978787187959</v>
      </c>
      <c r="V34" s="1">
        <f t="shared" si="9"/>
        <v>45.639560233419857</v>
      </c>
      <c r="W34" s="1">
        <f t="shared" si="8"/>
        <v>46.342727272727274</v>
      </c>
      <c r="X34" s="1">
        <f t="shared" si="8"/>
        <v>45.639560233419857</v>
      </c>
      <c r="Z34" s="1">
        <f t="shared" si="3"/>
        <v>5.0700000000000047</v>
      </c>
      <c r="AA34" s="1">
        <f t="shared" si="4"/>
        <v>249.93</v>
      </c>
      <c r="AD34">
        <f t="shared" si="5"/>
        <v>137</v>
      </c>
      <c r="AE34">
        <f t="shared" si="1"/>
        <v>757.5</v>
      </c>
      <c r="AI34">
        <f t="shared" si="6"/>
        <v>2072</v>
      </c>
      <c r="AJ34">
        <f t="shared" si="7"/>
        <v>2285</v>
      </c>
    </row>
    <row r="35" spans="1:36" x14ac:dyDescent="0.25">
      <c r="A35" t="s">
        <v>0</v>
      </c>
      <c r="B35">
        <v>6</v>
      </c>
      <c r="C35" s="2">
        <f>Sheet1!I7</f>
        <v>230</v>
      </c>
      <c r="D35" s="1">
        <f t="shared" si="10"/>
        <v>30.820761852143608</v>
      </c>
      <c r="E35" s="1">
        <f t="shared" si="10"/>
        <v>25.409090909090903</v>
      </c>
      <c r="F35" s="1">
        <f t="shared" si="10"/>
        <v>19.997419966038201</v>
      </c>
      <c r="G35" s="1">
        <f t="shared" si="10"/>
        <v>14.954545454545444</v>
      </c>
      <c r="H35" s="1">
        <f t="shared" si="10"/>
        <v>10.624130938826733</v>
      </c>
      <c r="I35" s="1">
        <f t="shared" si="10"/>
        <v>7.3012870117799196</v>
      </c>
      <c r="J35" s="1">
        <f t="shared" si="10"/>
        <v>5.2124599957740259</v>
      </c>
      <c r="K35" s="1">
        <f t="shared" si="10"/>
        <v>4.5</v>
      </c>
      <c r="L35" s="1">
        <f t="shared" si="10"/>
        <v>5.2124599957740312</v>
      </c>
      <c r="M35" s="1">
        <f t="shared" si="10"/>
        <v>7.3012870117799142</v>
      </c>
      <c r="N35" s="1">
        <f t="shared" si="10"/>
        <v>10.624130938826733</v>
      </c>
      <c r="O35" s="1">
        <f t="shared" si="10"/>
        <v>14.954545454545457</v>
      </c>
      <c r="P35" s="1">
        <f t="shared" si="10"/>
        <v>19.997419966038201</v>
      </c>
      <c r="Q35" s="1">
        <f t="shared" si="10"/>
        <v>25.409090909090907</v>
      </c>
      <c r="R35" s="1">
        <f t="shared" si="10"/>
        <v>30.820761852143612</v>
      </c>
      <c r="S35" s="1">
        <f t="shared" si="10"/>
        <v>35.86363636363636</v>
      </c>
      <c r="T35" s="1">
        <f t="shared" si="9"/>
        <v>40.194050879355089</v>
      </c>
      <c r="U35" s="1">
        <f t="shared" si="9"/>
        <v>43.516894806401901</v>
      </c>
      <c r="V35" s="1">
        <f t="shared" si="9"/>
        <v>45.605721822407794</v>
      </c>
      <c r="W35" s="1">
        <f t="shared" si="8"/>
        <v>46.31818181818182</v>
      </c>
      <c r="X35" s="1">
        <f t="shared" si="8"/>
        <v>45.605721822407794</v>
      </c>
      <c r="Z35" s="1">
        <f t="shared" si="3"/>
        <v>4.5</v>
      </c>
      <c r="AA35" s="1">
        <f t="shared" si="4"/>
        <v>250.5</v>
      </c>
      <c r="AD35">
        <f t="shared" si="5"/>
        <v>140</v>
      </c>
      <c r="AE35">
        <f t="shared" si="1"/>
        <v>750</v>
      </c>
      <c r="AI35">
        <f t="shared" si="6"/>
        <v>2075</v>
      </c>
      <c r="AJ35">
        <f t="shared" si="7"/>
        <v>2300</v>
      </c>
    </row>
    <row r="36" spans="1:36" x14ac:dyDescent="0.25">
      <c r="A36" t="s">
        <v>0</v>
      </c>
      <c r="B36">
        <v>7</v>
      </c>
      <c r="C36" s="2">
        <f>Sheet1!I8</f>
        <v>233</v>
      </c>
      <c r="D36" s="1">
        <f t="shared" si="10"/>
        <v>30.594076137171566</v>
      </c>
      <c r="E36" s="1">
        <f t="shared" si="10"/>
        <v>25.111818181818176</v>
      </c>
      <c r="F36" s="1">
        <f t="shared" si="10"/>
        <v>19.629560226464786</v>
      </c>
      <c r="G36" s="1">
        <f t="shared" si="10"/>
        <v>14.520909090909083</v>
      </c>
      <c r="H36" s="1">
        <f t="shared" si="10"/>
        <v>10.134010907594035</v>
      </c>
      <c r="I36" s="1">
        <f t="shared" si="10"/>
        <v>6.7678255380205314</v>
      </c>
      <c r="J36" s="1">
        <f t="shared" si="10"/>
        <v>4.6517529522406447</v>
      </c>
      <c r="K36" s="1">
        <f t="shared" si="10"/>
        <v>3.930000000000001</v>
      </c>
      <c r="L36" s="1">
        <f t="shared" si="10"/>
        <v>4.6517529522406509</v>
      </c>
      <c r="M36" s="1">
        <f t="shared" si="10"/>
        <v>6.7678255380205261</v>
      </c>
      <c r="N36" s="1">
        <f t="shared" si="10"/>
        <v>10.134010907594035</v>
      </c>
      <c r="O36" s="1">
        <f t="shared" si="10"/>
        <v>14.520909090909095</v>
      </c>
      <c r="P36" s="1">
        <f t="shared" si="10"/>
        <v>19.629560226464786</v>
      </c>
      <c r="Q36" s="1">
        <f t="shared" si="10"/>
        <v>25.11181818181818</v>
      </c>
      <c r="R36" s="1">
        <f t="shared" si="10"/>
        <v>30.594076137171577</v>
      </c>
      <c r="S36" s="1">
        <f t="shared" si="10"/>
        <v>35.702727272727273</v>
      </c>
      <c r="T36" s="1">
        <f t="shared" si="9"/>
        <v>40.089625456042327</v>
      </c>
      <c r="U36" s="1">
        <f t="shared" si="9"/>
        <v>43.455810825615842</v>
      </c>
      <c r="V36" s="1">
        <f t="shared" si="9"/>
        <v>45.571883411395717</v>
      </c>
      <c r="W36" s="1">
        <f t="shared" si="8"/>
        <v>46.293636363636367</v>
      </c>
      <c r="X36" s="1">
        <f t="shared" si="8"/>
        <v>45.571883411395717</v>
      </c>
      <c r="Z36" s="1">
        <f t="shared" si="3"/>
        <v>3.930000000000001</v>
      </c>
      <c r="AA36" s="1">
        <f t="shared" si="4"/>
        <v>251.07</v>
      </c>
      <c r="AD36">
        <f t="shared" si="5"/>
        <v>143</v>
      </c>
      <c r="AE36">
        <f t="shared" si="1"/>
        <v>742.5</v>
      </c>
      <c r="AI36">
        <f t="shared" si="6"/>
        <v>2078</v>
      </c>
      <c r="AJ36">
        <f t="shared" si="7"/>
        <v>2315</v>
      </c>
    </row>
    <row r="37" spans="1:36" x14ac:dyDescent="0.25">
      <c r="A37" t="s">
        <v>0</v>
      </c>
      <c r="B37">
        <v>8</v>
      </c>
      <c r="C37" s="2">
        <f>Sheet1!I9</f>
        <v>236</v>
      </c>
      <c r="D37" s="1">
        <f t="shared" si="10"/>
        <v>30.367390422199527</v>
      </c>
      <c r="E37" s="1">
        <f t="shared" si="10"/>
        <v>24.814545454545446</v>
      </c>
      <c r="F37" s="1">
        <f t="shared" si="10"/>
        <v>19.261700486891375</v>
      </c>
      <c r="G37" s="1">
        <f t="shared" si="10"/>
        <v>14.087272727272723</v>
      </c>
      <c r="H37" s="1">
        <f t="shared" si="10"/>
        <v>9.6438908763613433</v>
      </c>
      <c r="I37" s="1">
        <f t="shared" si="10"/>
        <v>6.234364064261138</v>
      </c>
      <c r="J37" s="1">
        <f t="shared" si="10"/>
        <v>4.0910459087072581</v>
      </c>
      <c r="K37" s="1">
        <f t="shared" si="10"/>
        <v>3.3600000000000021</v>
      </c>
      <c r="L37" s="1">
        <f t="shared" si="10"/>
        <v>4.0910459087072635</v>
      </c>
      <c r="M37" s="1">
        <f t="shared" si="10"/>
        <v>6.2343640642611318</v>
      </c>
      <c r="N37" s="1">
        <f t="shared" si="10"/>
        <v>9.6438908763613433</v>
      </c>
      <c r="O37" s="1">
        <f t="shared" si="10"/>
        <v>14.087272727272728</v>
      </c>
      <c r="P37" s="1">
        <f t="shared" si="10"/>
        <v>19.261700486891375</v>
      </c>
      <c r="Q37" s="1">
        <f t="shared" si="10"/>
        <v>24.814545454545453</v>
      </c>
      <c r="R37" s="1">
        <f t="shared" si="10"/>
        <v>30.367390422199538</v>
      </c>
      <c r="S37" s="1">
        <f t="shared" si="10"/>
        <v>35.541818181818186</v>
      </c>
      <c r="T37" s="1">
        <f t="shared" si="9"/>
        <v>39.985200032729566</v>
      </c>
      <c r="U37" s="1">
        <f t="shared" si="9"/>
        <v>43.394726844829776</v>
      </c>
      <c r="V37" s="1">
        <f t="shared" si="9"/>
        <v>45.538045000383647</v>
      </c>
      <c r="W37" s="1">
        <f t="shared" si="8"/>
        <v>46.269090909090906</v>
      </c>
      <c r="X37" s="1">
        <f t="shared" si="8"/>
        <v>45.538045000383647</v>
      </c>
      <c r="Z37" s="1">
        <f t="shared" si="3"/>
        <v>3.3600000000000021</v>
      </c>
      <c r="AA37" s="1">
        <f t="shared" si="4"/>
        <v>251.64</v>
      </c>
      <c r="AD37">
        <f t="shared" si="5"/>
        <v>146</v>
      </c>
      <c r="AE37">
        <f t="shared" si="1"/>
        <v>735</v>
      </c>
      <c r="AI37">
        <f t="shared" si="6"/>
        <v>2081</v>
      </c>
      <c r="AJ37">
        <f t="shared" si="7"/>
        <v>2330</v>
      </c>
    </row>
    <row r="38" spans="1:36" x14ac:dyDescent="0.25">
      <c r="A38" t="s">
        <v>0</v>
      </c>
      <c r="B38">
        <v>9</v>
      </c>
      <c r="C38" s="2">
        <f>Sheet1!I10</f>
        <v>239</v>
      </c>
      <c r="D38" s="1">
        <f t="shared" si="10"/>
        <v>30.140704707227485</v>
      </c>
      <c r="E38" s="1">
        <f t="shared" si="10"/>
        <v>24.517272727272719</v>
      </c>
      <c r="F38" s="1">
        <f t="shared" si="10"/>
        <v>18.893840747317956</v>
      </c>
      <c r="G38" s="1">
        <f t="shared" si="10"/>
        <v>13.653636363636355</v>
      </c>
      <c r="H38" s="1">
        <f t="shared" si="10"/>
        <v>9.1537708451286441</v>
      </c>
      <c r="I38" s="1">
        <f t="shared" si="10"/>
        <v>5.7009025905017436</v>
      </c>
      <c r="J38" s="1">
        <f t="shared" si="10"/>
        <v>3.530338865173877</v>
      </c>
      <c r="K38" s="1">
        <f t="shared" si="10"/>
        <v>2.7900000000000036</v>
      </c>
      <c r="L38" s="1">
        <f t="shared" si="10"/>
        <v>3.5303388651738827</v>
      </c>
      <c r="M38" s="1">
        <f t="shared" si="10"/>
        <v>5.7009025905017383</v>
      </c>
      <c r="N38" s="1">
        <f t="shared" si="10"/>
        <v>9.1537708451286441</v>
      </c>
      <c r="O38" s="1">
        <f t="shared" si="10"/>
        <v>13.653636363636366</v>
      </c>
      <c r="P38" s="1">
        <f t="shared" si="10"/>
        <v>18.893840747317956</v>
      </c>
      <c r="Q38" s="1">
        <f t="shared" si="10"/>
        <v>24.517272727272726</v>
      </c>
      <c r="R38" s="1">
        <f t="shared" si="10"/>
        <v>30.140704707227496</v>
      </c>
      <c r="S38" s="1">
        <f t="shared" si="10"/>
        <v>35.380909090909093</v>
      </c>
      <c r="T38" s="1">
        <f t="shared" si="9"/>
        <v>39.880774609416804</v>
      </c>
      <c r="U38" s="1">
        <f t="shared" si="9"/>
        <v>43.333642864043711</v>
      </c>
      <c r="V38" s="1">
        <f t="shared" si="9"/>
        <v>45.504206589371577</v>
      </c>
      <c r="W38" s="1">
        <f t="shared" si="8"/>
        <v>46.244545454545452</v>
      </c>
      <c r="X38" s="1">
        <f t="shared" si="8"/>
        <v>45.504206589371577</v>
      </c>
      <c r="Z38" s="1">
        <f t="shared" si="3"/>
        <v>2.7900000000000036</v>
      </c>
      <c r="AA38" s="1">
        <f t="shared" si="4"/>
        <v>252.21</v>
      </c>
      <c r="AD38">
        <f t="shared" si="5"/>
        <v>149</v>
      </c>
      <c r="AE38">
        <f t="shared" si="1"/>
        <v>727.5</v>
      </c>
      <c r="AI38">
        <f t="shared" si="6"/>
        <v>2084</v>
      </c>
      <c r="AJ38">
        <f t="shared" si="7"/>
        <v>2345</v>
      </c>
    </row>
    <row r="39" spans="1:36" x14ac:dyDescent="0.25">
      <c r="A39" t="s">
        <v>0</v>
      </c>
      <c r="B39">
        <v>10</v>
      </c>
      <c r="C39" s="2">
        <f>Sheet1!I11</f>
        <v>242</v>
      </c>
      <c r="D39" s="1">
        <f t="shared" si="10"/>
        <v>29.914018992255443</v>
      </c>
      <c r="E39" s="1">
        <f t="shared" si="10"/>
        <v>24.219999999999992</v>
      </c>
      <c r="F39" s="1">
        <f t="shared" si="10"/>
        <v>18.525981007744541</v>
      </c>
      <c r="G39" s="1">
        <f t="shared" si="10"/>
        <v>13.219999999999994</v>
      </c>
      <c r="H39" s="1">
        <f t="shared" si="10"/>
        <v>8.663650813895952</v>
      </c>
      <c r="I39" s="1">
        <f t="shared" si="10"/>
        <v>5.1674411167423502</v>
      </c>
      <c r="J39" s="1">
        <f t="shared" si="10"/>
        <v>2.9696318216404962</v>
      </c>
      <c r="K39" s="1">
        <f t="shared" si="10"/>
        <v>2.2200000000000046</v>
      </c>
      <c r="L39" s="1">
        <f t="shared" si="10"/>
        <v>2.969631821640502</v>
      </c>
      <c r="M39" s="1">
        <f t="shared" si="10"/>
        <v>5.1674411167423502</v>
      </c>
      <c r="N39" s="1">
        <f t="shared" si="10"/>
        <v>8.663650813895952</v>
      </c>
      <c r="O39" s="1">
        <f t="shared" si="10"/>
        <v>13.220000000000004</v>
      </c>
      <c r="P39" s="1">
        <f t="shared" si="10"/>
        <v>18.525981007744541</v>
      </c>
      <c r="Q39" s="1">
        <f t="shared" si="10"/>
        <v>24.22</v>
      </c>
      <c r="R39" s="1">
        <f t="shared" si="10"/>
        <v>29.914018992255457</v>
      </c>
      <c r="S39" s="1">
        <f t="shared" si="10"/>
        <v>35.22</v>
      </c>
      <c r="T39" s="1">
        <f t="shared" si="9"/>
        <v>39.776349186104042</v>
      </c>
      <c r="U39" s="1">
        <f t="shared" si="9"/>
        <v>43.272558883257645</v>
      </c>
      <c r="V39" s="1">
        <f t="shared" si="9"/>
        <v>45.4703681783595</v>
      </c>
      <c r="W39" s="1">
        <f t="shared" si="8"/>
        <v>46.22</v>
      </c>
      <c r="X39" s="1">
        <f t="shared" si="8"/>
        <v>45.4703681783595</v>
      </c>
      <c r="Z39" s="1">
        <f t="shared" si="3"/>
        <v>2.2200000000000046</v>
      </c>
      <c r="AA39" s="1">
        <f t="shared" si="4"/>
        <v>252.78</v>
      </c>
      <c r="AD39">
        <f t="shared" si="5"/>
        <v>152</v>
      </c>
      <c r="AE39">
        <f t="shared" si="1"/>
        <v>720</v>
      </c>
      <c r="AI39">
        <f t="shared" si="6"/>
        <v>2087</v>
      </c>
      <c r="AJ39">
        <f t="shared" si="7"/>
        <v>2360</v>
      </c>
    </row>
    <row r="40" spans="1:36" x14ac:dyDescent="0.25">
      <c r="A40" t="s">
        <v>0</v>
      </c>
      <c r="B40">
        <v>11</v>
      </c>
      <c r="C40" s="2">
        <f>Sheet1!I12</f>
        <v>245</v>
      </c>
      <c r="D40" s="1">
        <f t="shared" si="10"/>
        <v>29.687333277283404</v>
      </c>
      <c r="E40" s="1">
        <f t="shared" si="10"/>
        <v>23.922727272727265</v>
      </c>
      <c r="F40" s="1">
        <f t="shared" si="10"/>
        <v>18.158121268171129</v>
      </c>
      <c r="G40" s="1">
        <f t="shared" si="10"/>
        <v>12.786363636363626</v>
      </c>
      <c r="H40" s="1">
        <f t="shared" si="10"/>
        <v>8.1735307826632546</v>
      </c>
      <c r="I40" s="1">
        <f t="shared" si="10"/>
        <v>4.6339796429829621</v>
      </c>
      <c r="J40" s="1">
        <f t="shared" si="10"/>
        <v>2.408924778107115</v>
      </c>
      <c r="K40" s="1">
        <f t="shared" si="10"/>
        <v>1.65</v>
      </c>
      <c r="L40" s="1">
        <f t="shared" si="10"/>
        <v>2.4089247781071208</v>
      </c>
      <c r="M40" s="1">
        <f t="shared" si="10"/>
        <v>4.6339796429829558</v>
      </c>
      <c r="N40" s="1">
        <f t="shared" si="10"/>
        <v>8.1735307826632546</v>
      </c>
      <c r="O40" s="1">
        <f t="shared" si="10"/>
        <v>12.786363636363637</v>
      </c>
      <c r="P40" s="1">
        <f t="shared" si="10"/>
        <v>18.158121268171129</v>
      </c>
      <c r="Q40" s="1">
        <f t="shared" si="10"/>
        <v>23.922727272727272</v>
      </c>
      <c r="R40" s="1">
        <f t="shared" si="10"/>
        <v>29.687333277283415</v>
      </c>
      <c r="S40" s="1">
        <f t="shared" si="10"/>
        <v>35.059090909090912</v>
      </c>
      <c r="T40" s="1">
        <f t="shared" si="9"/>
        <v>39.671923762791288</v>
      </c>
      <c r="U40" s="1">
        <f t="shared" si="9"/>
        <v>43.211474902471586</v>
      </c>
      <c r="V40" s="1">
        <f t="shared" si="9"/>
        <v>45.43652976734743</v>
      </c>
      <c r="W40" s="1">
        <f t="shared" si="8"/>
        <v>46.195454545454545</v>
      </c>
      <c r="X40" s="1">
        <f t="shared" si="8"/>
        <v>45.43652976734743</v>
      </c>
      <c r="Z40" s="1">
        <f t="shared" si="3"/>
        <v>1.65</v>
      </c>
      <c r="AA40" s="1">
        <f t="shared" si="4"/>
        <v>253.35</v>
      </c>
      <c r="AD40">
        <f t="shared" si="5"/>
        <v>155</v>
      </c>
      <c r="AE40">
        <f t="shared" si="1"/>
        <v>712.5</v>
      </c>
      <c r="AI40">
        <f t="shared" si="6"/>
        <v>2090</v>
      </c>
      <c r="AJ40">
        <f t="shared" si="7"/>
        <v>2375</v>
      </c>
    </row>
    <row r="41" spans="1:36" x14ac:dyDescent="0.25">
      <c r="A41" t="s">
        <v>0</v>
      </c>
      <c r="B41">
        <v>12</v>
      </c>
      <c r="C41" s="2">
        <f>Sheet1!I13</f>
        <v>248</v>
      </c>
      <c r="D41" s="1">
        <f t="shared" si="10"/>
        <v>29.460647562311362</v>
      </c>
      <c r="E41" s="1">
        <f t="shared" si="10"/>
        <v>23.625454545454538</v>
      </c>
      <c r="F41" s="1">
        <f t="shared" si="10"/>
        <v>17.790261528597718</v>
      </c>
      <c r="G41" s="1">
        <f t="shared" si="10"/>
        <v>12.352727272727265</v>
      </c>
      <c r="H41" s="1">
        <f t="shared" si="10"/>
        <v>7.6834107514305625</v>
      </c>
      <c r="I41" s="1">
        <f t="shared" si="10"/>
        <v>4.1005181692235677</v>
      </c>
      <c r="J41" s="1">
        <f t="shared" si="10"/>
        <v>1.8482177345737341</v>
      </c>
      <c r="K41" s="1">
        <f t="shared" si="10"/>
        <v>1.0800000000000012</v>
      </c>
      <c r="L41" s="1">
        <f t="shared" si="10"/>
        <v>1.8482177345737398</v>
      </c>
      <c r="M41" s="1">
        <f t="shared" si="10"/>
        <v>4.1005181692235624</v>
      </c>
      <c r="N41" s="1">
        <f t="shared" si="10"/>
        <v>7.6834107514305625</v>
      </c>
      <c r="O41" s="1">
        <f t="shared" si="10"/>
        <v>12.352727272727275</v>
      </c>
      <c r="P41" s="1">
        <f t="shared" si="10"/>
        <v>17.790261528597718</v>
      </c>
      <c r="Q41" s="1">
        <f t="shared" si="10"/>
        <v>23.625454545454545</v>
      </c>
      <c r="R41" s="1">
        <f t="shared" si="10"/>
        <v>29.460647562311372</v>
      </c>
      <c r="S41" s="1">
        <f t="shared" si="10"/>
        <v>34.898181818181818</v>
      </c>
      <c r="T41" s="1">
        <f t="shared" si="9"/>
        <v>39.567498339478526</v>
      </c>
      <c r="U41" s="1">
        <f t="shared" si="9"/>
        <v>43.150390921685528</v>
      </c>
      <c r="V41" s="1">
        <f t="shared" si="9"/>
        <v>45.402691356335353</v>
      </c>
      <c r="W41" s="1">
        <f t="shared" si="8"/>
        <v>46.170909090909092</v>
      </c>
      <c r="X41" s="1">
        <f t="shared" si="8"/>
        <v>45.402691356335353</v>
      </c>
      <c r="Z41" s="1">
        <f t="shared" si="3"/>
        <v>1.0800000000000012</v>
      </c>
      <c r="AA41" s="1">
        <f t="shared" si="4"/>
        <v>253.92</v>
      </c>
      <c r="AD41">
        <f t="shared" si="5"/>
        <v>158</v>
      </c>
      <c r="AE41">
        <f t="shared" si="1"/>
        <v>705</v>
      </c>
      <c r="AI41">
        <f t="shared" si="6"/>
        <v>2093</v>
      </c>
      <c r="AJ41">
        <f t="shared" si="7"/>
        <v>2390</v>
      </c>
    </row>
    <row r="42" spans="1:36" x14ac:dyDescent="0.25">
      <c r="A42" t="s">
        <v>0</v>
      </c>
      <c r="B42">
        <v>13</v>
      </c>
      <c r="C42" s="2">
        <f>Sheet1!I14</f>
        <v>251</v>
      </c>
      <c r="D42" s="1">
        <f t="shared" si="10"/>
        <v>29.233961847339323</v>
      </c>
      <c r="E42" s="1">
        <f t="shared" si="10"/>
        <v>23.328181818181811</v>
      </c>
      <c r="F42" s="1">
        <f t="shared" si="10"/>
        <v>17.422401789024299</v>
      </c>
      <c r="G42" s="1">
        <f t="shared" si="10"/>
        <v>11.919090909090903</v>
      </c>
      <c r="H42" s="1">
        <f t="shared" si="10"/>
        <v>7.1932907201978651</v>
      </c>
      <c r="I42" s="1">
        <f t="shared" si="10"/>
        <v>3.5670566954641743</v>
      </c>
      <c r="J42" s="1">
        <f t="shared" si="10"/>
        <v>1.2875106910403473</v>
      </c>
      <c r="K42" s="1">
        <f t="shared" si="10"/>
        <v>0.51000000000000223</v>
      </c>
      <c r="L42" s="1">
        <f t="shared" si="10"/>
        <v>1.2875106910403531</v>
      </c>
      <c r="M42" s="1">
        <f t="shared" si="10"/>
        <v>3.5670566954641685</v>
      </c>
      <c r="N42" s="1">
        <f t="shared" si="10"/>
        <v>7.1932907201978651</v>
      </c>
      <c r="O42" s="1">
        <f t="shared" si="10"/>
        <v>11.919090909090915</v>
      </c>
      <c r="P42" s="1">
        <f t="shared" si="10"/>
        <v>17.422401789024299</v>
      </c>
      <c r="Q42" s="1">
        <f t="shared" si="10"/>
        <v>23.328181818181818</v>
      </c>
      <c r="R42" s="1">
        <f t="shared" si="10"/>
        <v>29.233961847339334</v>
      </c>
      <c r="S42" s="1">
        <f t="shared" si="10"/>
        <v>34.737272727272725</v>
      </c>
      <c r="T42" s="1">
        <f t="shared" si="9"/>
        <v>39.463072916165764</v>
      </c>
      <c r="U42" s="1">
        <f t="shared" si="9"/>
        <v>43.089306940899462</v>
      </c>
      <c r="V42" s="1">
        <f t="shared" si="9"/>
        <v>45.368852945323283</v>
      </c>
      <c r="W42" s="1">
        <f t="shared" si="8"/>
        <v>46.146363636363638</v>
      </c>
      <c r="X42" s="1">
        <f t="shared" si="8"/>
        <v>45.368852945323283</v>
      </c>
      <c r="Z42" s="1">
        <f t="shared" si="3"/>
        <v>0.51000000000000223</v>
      </c>
      <c r="AA42" s="1">
        <f t="shared" si="4"/>
        <v>254.49</v>
      </c>
      <c r="AD42">
        <f t="shared" si="5"/>
        <v>161</v>
      </c>
      <c r="AE42">
        <f t="shared" ref="AE3:AE66" si="11">700+(500-((C42-90)*5)/2)</f>
        <v>797.5</v>
      </c>
      <c r="AI42">
        <f t="shared" si="6"/>
        <v>2096</v>
      </c>
      <c r="AJ42">
        <f t="shared" si="7"/>
        <v>2405</v>
      </c>
    </row>
    <row r="43" spans="1:36" x14ac:dyDescent="0.25">
      <c r="A43" t="s">
        <v>0</v>
      </c>
      <c r="B43">
        <v>14</v>
      </c>
      <c r="C43" s="2">
        <f>Sheet1!I15</f>
        <v>254</v>
      </c>
      <c r="D43" s="1">
        <f t="shared" si="10"/>
        <v>29.007276132367281</v>
      </c>
      <c r="E43" s="1">
        <f t="shared" si="10"/>
        <v>23.030909090909084</v>
      </c>
      <c r="F43" s="1">
        <f t="shared" si="10"/>
        <v>17.054542049450884</v>
      </c>
      <c r="G43" s="1">
        <f t="shared" si="10"/>
        <v>11.485454545454536</v>
      </c>
      <c r="H43" s="1">
        <f t="shared" si="10"/>
        <v>6.703170688965173</v>
      </c>
      <c r="I43" s="1">
        <f t="shared" si="10"/>
        <v>3.0335952217047804</v>
      </c>
      <c r="J43" s="1">
        <f t="shared" si="10"/>
        <v>0.72680364750696635</v>
      </c>
      <c r="K43" s="1">
        <f t="shared" si="10"/>
        <v>-5.9999999999996591E-2</v>
      </c>
      <c r="L43" s="1">
        <f t="shared" si="10"/>
        <v>0.72680364750697213</v>
      </c>
      <c r="M43" s="1">
        <f t="shared" si="10"/>
        <v>3.0335952217047746</v>
      </c>
      <c r="N43" s="1">
        <f t="shared" si="10"/>
        <v>6.703170688965173</v>
      </c>
      <c r="O43" s="1">
        <f t="shared" si="10"/>
        <v>11.485454545454548</v>
      </c>
      <c r="P43" s="1">
        <f t="shared" si="10"/>
        <v>17.054542049450884</v>
      </c>
      <c r="Q43" s="1">
        <f t="shared" si="10"/>
        <v>23.030909090909088</v>
      </c>
      <c r="R43" s="1">
        <f t="shared" si="10"/>
        <v>29.007276132367291</v>
      </c>
      <c r="S43" s="1">
        <f t="shared" si="10"/>
        <v>34.576363636363638</v>
      </c>
      <c r="T43" s="1">
        <f t="shared" si="9"/>
        <v>39.358647492853002</v>
      </c>
      <c r="U43" s="1">
        <f t="shared" si="9"/>
        <v>43.028222960113403</v>
      </c>
      <c r="V43" s="1">
        <f t="shared" si="9"/>
        <v>45.335014534311213</v>
      </c>
      <c r="W43" s="1">
        <f t="shared" si="8"/>
        <v>46.121818181818185</v>
      </c>
      <c r="X43" s="1">
        <f t="shared" si="8"/>
        <v>45.335014534311213</v>
      </c>
      <c r="Z43" s="1">
        <f t="shared" si="3"/>
        <v>-5.9999999999996591E-2</v>
      </c>
      <c r="AA43" s="1">
        <f t="shared" si="4"/>
        <v>255.06</v>
      </c>
      <c r="AD43">
        <f t="shared" si="5"/>
        <v>164</v>
      </c>
      <c r="AE43">
        <f t="shared" si="11"/>
        <v>790</v>
      </c>
      <c r="AI43">
        <f t="shared" si="6"/>
        <v>2099</v>
      </c>
      <c r="AJ43">
        <f t="shared" si="7"/>
        <v>2420</v>
      </c>
    </row>
    <row r="44" spans="1:36" x14ac:dyDescent="0.25">
      <c r="A44" t="s">
        <v>0</v>
      </c>
      <c r="B44">
        <v>15</v>
      </c>
      <c r="C44" s="2">
        <f>Sheet1!I16</f>
        <v>251</v>
      </c>
      <c r="D44" s="1">
        <f t="shared" si="10"/>
        <v>29.233961847339323</v>
      </c>
      <c r="E44" s="1">
        <f t="shared" si="10"/>
        <v>23.328181818181811</v>
      </c>
      <c r="F44" s="1">
        <f t="shared" si="10"/>
        <v>17.422401789024299</v>
      </c>
      <c r="G44" s="1">
        <f t="shared" si="10"/>
        <v>11.919090909090903</v>
      </c>
      <c r="H44" s="1">
        <f t="shared" si="10"/>
        <v>7.1932907201978651</v>
      </c>
      <c r="I44" s="1">
        <f t="shared" si="10"/>
        <v>3.5670566954641743</v>
      </c>
      <c r="J44" s="1">
        <f t="shared" si="10"/>
        <v>1.2875106910403473</v>
      </c>
      <c r="K44" s="1">
        <f t="shared" si="10"/>
        <v>0.51000000000000223</v>
      </c>
      <c r="L44" s="1">
        <f t="shared" si="10"/>
        <v>1.2875106910403531</v>
      </c>
      <c r="M44" s="1">
        <f t="shared" si="10"/>
        <v>3.5670566954641685</v>
      </c>
      <c r="N44" s="1">
        <f t="shared" si="10"/>
        <v>7.1932907201978651</v>
      </c>
      <c r="O44" s="1">
        <f t="shared" si="10"/>
        <v>11.919090909090915</v>
      </c>
      <c r="P44" s="1">
        <f t="shared" si="10"/>
        <v>17.422401789024299</v>
      </c>
      <c r="Q44" s="1">
        <f t="shared" si="10"/>
        <v>23.328181818181818</v>
      </c>
      <c r="R44" s="1">
        <f t="shared" si="10"/>
        <v>29.233961847339334</v>
      </c>
      <c r="S44" s="1">
        <f t="shared" si="10"/>
        <v>34.737272727272725</v>
      </c>
      <c r="T44" s="1">
        <f t="shared" si="9"/>
        <v>39.463072916165764</v>
      </c>
      <c r="U44" s="1">
        <f t="shared" si="9"/>
        <v>43.089306940899462</v>
      </c>
      <c r="V44" s="1">
        <f t="shared" si="9"/>
        <v>45.368852945323283</v>
      </c>
      <c r="W44" s="1">
        <f t="shared" si="8"/>
        <v>46.146363636363638</v>
      </c>
      <c r="X44" s="1">
        <f t="shared" si="8"/>
        <v>45.368852945323283</v>
      </c>
      <c r="Z44" s="1">
        <f t="shared" si="3"/>
        <v>0.51000000000000223</v>
      </c>
      <c r="AA44" s="1">
        <f t="shared" si="4"/>
        <v>254.49</v>
      </c>
      <c r="AD44">
        <f t="shared" si="5"/>
        <v>161</v>
      </c>
      <c r="AE44">
        <f t="shared" si="11"/>
        <v>797.5</v>
      </c>
      <c r="AI44">
        <f t="shared" si="6"/>
        <v>2096</v>
      </c>
      <c r="AJ44">
        <f t="shared" si="7"/>
        <v>2405</v>
      </c>
    </row>
    <row r="45" spans="1:36" x14ac:dyDescent="0.25">
      <c r="A45" t="s">
        <v>0</v>
      </c>
      <c r="B45">
        <v>16</v>
      </c>
      <c r="C45" s="2">
        <f>Sheet1!I17</f>
        <v>248</v>
      </c>
      <c r="D45" s="1">
        <f t="shared" si="10"/>
        <v>29.460647562311362</v>
      </c>
      <c r="E45" s="1">
        <f t="shared" si="10"/>
        <v>23.625454545454538</v>
      </c>
      <c r="F45" s="1">
        <f t="shared" si="10"/>
        <v>17.790261528597718</v>
      </c>
      <c r="G45" s="1">
        <f t="shared" si="10"/>
        <v>12.352727272727265</v>
      </c>
      <c r="H45" s="1">
        <f t="shared" si="10"/>
        <v>7.6834107514305625</v>
      </c>
      <c r="I45" s="1">
        <f t="shared" si="10"/>
        <v>4.1005181692235677</v>
      </c>
      <c r="J45" s="1">
        <f t="shared" si="10"/>
        <v>1.8482177345737341</v>
      </c>
      <c r="K45" s="1">
        <f t="shared" si="10"/>
        <v>1.0800000000000012</v>
      </c>
      <c r="L45" s="1">
        <f t="shared" si="10"/>
        <v>1.8482177345737398</v>
      </c>
      <c r="M45" s="1">
        <f t="shared" si="10"/>
        <v>4.1005181692235624</v>
      </c>
      <c r="N45" s="1">
        <f t="shared" si="10"/>
        <v>7.6834107514305625</v>
      </c>
      <c r="O45" s="1">
        <f t="shared" si="10"/>
        <v>12.352727272727275</v>
      </c>
      <c r="P45" s="1">
        <f t="shared" si="10"/>
        <v>17.790261528597718</v>
      </c>
      <c r="Q45" s="1">
        <f t="shared" si="10"/>
        <v>23.625454545454545</v>
      </c>
      <c r="R45" s="1">
        <f t="shared" si="10"/>
        <v>29.460647562311372</v>
      </c>
      <c r="S45" s="1">
        <f t="shared" si="10"/>
        <v>34.898181818181818</v>
      </c>
      <c r="T45" s="1">
        <f t="shared" si="9"/>
        <v>39.567498339478526</v>
      </c>
      <c r="U45" s="1">
        <f t="shared" si="9"/>
        <v>43.150390921685528</v>
      </c>
      <c r="V45" s="1">
        <f t="shared" si="9"/>
        <v>45.402691356335353</v>
      </c>
      <c r="W45" s="1">
        <f t="shared" si="8"/>
        <v>46.170909090909092</v>
      </c>
      <c r="X45" s="1">
        <f t="shared" si="8"/>
        <v>45.402691356335353</v>
      </c>
      <c r="Z45" s="1">
        <f t="shared" si="3"/>
        <v>1.0800000000000012</v>
      </c>
      <c r="AA45" s="1">
        <f t="shared" si="4"/>
        <v>253.92</v>
      </c>
      <c r="AD45">
        <f t="shared" si="5"/>
        <v>158</v>
      </c>
      <c r="AE45">
        <f t="shared" si="11"/>
        <v>805</v>
      </c>
      <c r="AI45">
        <f t="shared" si="6"/>
        <v>2093</v>
      </c>
      <c r="AJ45">
        <f t="shared" si="7"/>
        <v>2390</v>
      </c>
    </row>
    <row r="46" spans="1:36" x14ac:dyDescent="0.25">
      <c r="A46" t="s">
        <v>0</v>
      </c>
      <c r="B46">
        <v>17</v>
      </c>
      <c r="C46" s="2">
        <f>Sheet1!I18</f>
        <v>245</v>
      </c>
      <c r="D46" s="1">
        <f t="shared" si="10"/>
        <v>29.687333277283404</v>
      </c>
      <c r="E46" s="1">
        <f t="shared" si="10"/>
        <v>23.922727272727265</v>
      </c>
      <c r="F46" s="1">
        <f t="shared" si="10"/>
        <v>18.158121268171129</v>
      </c>
      <c r="G46" s="1">
        <f t="shared" si="10"/>
        <v>12.786363636363626</v>
      </c>
      <c r="H46" s="1">
        <f t="shared" si="10"/>
        <v>8.1735307826632546</v>
      </c>
      <c r="I46" s="1">
        <f t="shared" si="10"/>
        <v>4.6339796429829621</v>
      </c>
      <c r="J46" s="1">
        <f t="shared" si="10"/>
        <v>2.408924778107115</v>
      </c>
      <c r="K46" s="1">
        <f t="shared" si="10"/>
        <v>1.65</v>
      </c>
      <c r="L46" s="1">
        <f t="shared" si="10"/>
        <v>2.4089247781071208</v>
      </c>
      <c r="M46" s="1">
        <f t="shared" si="10"/>
        <v>4.6339796429829558</v>
      </c>
      <c r="N46" s="1">
        <f t="shared" si="10"/>
        <v>8.1735307826632546</v>
      </c>
      <c r="O46" s="1">
        <f t="shared" si="10"/>
        <v>12.786363636363637</v>
      </c>
      <c r="P46" s="1">
        <f t="shared" si="10"/>
        <v>18.158121268171129</v>
      </c>
      <c r="Q46" s="1">
        <f t="shared" si="10"/>
        <v>23.922727272727272</v>
      </c>
      <c r="R46" s="1">
        <f t="shared" si="10"/>
        <v>29.687333277283415</v>
      </c>
      <c r="S46" s="1">
        <f t="shared" ref="S46:X109" si="12">(241-$C46*(1-((COS(SQRT(POWER((S$1-2500)*-1,2))/100/12*PI())/2+0.5)/1.1+0.05)))/5</f>
        <v>35.059090909090912</v>
      </c>
      <c r="T46" s="1">
        <f t="shared" si="12"/>
        <v>39.671923762791288</v>
      </c>
      <c r="U46" s="1">
        <f t="shared" si="12"/>
        <v>43.211474902471586</v>
      </c>
      <c r="V46" s="1">
        <f t="shared" si="12"/>
        <v>45.43652976734743</v>
      </c>
      <c r="W46" s="1">
        <f t="shared" si="12"/>
        <v>46.195454545454545</v>
      </c>
      <c r="X46" s="1">
        <f t="shared" si="12"/>
        <v>45.43652976734743</v>
      </c>
      <c r="Z46" s="1">
        <f t="shared" si="3"/>
        <v>1.65</v>
      </c>
      <c r="AA46" s="1">
        <f t="shared" si="4"/>
        <v>253.35</v>
      </c>
      <c r="AD46">
        <f t="shared" si="5"/>
        <v>155</v>
      </c>
      <c r="AE46">
        <f t="shared" si="11"/>
        <v>812.5</v>
      </c>
      <c r="AI46">
        <f t="shared" si="6"/>
        <v>2090</v>
      </c>
      <c r="AJ46">
        <f t="shared" si="7"/>
        <v>2375</v>
      </c>
    </row>
    <row r="47" spans="1:36" x14ac:dyDescent="0.25">
      <c r="A47" t="s">
        <v>0</v>
      </c>
      <c r="B47">
        <v>18</v>
      </c>
      <c r="C47" s="2">
        <f>Sheet1!I19</f>
        <v>242</v>
      </c>
      <c r="D47" s="1">
        <f t="shared" ref="D47:S78" si="13">(241-$C47*(1-((COS(SQRT(POWER((D$1-2500)*-1,2))/100/12*PI())/2+0.5)/1.1+0.05)))/5</f>
        <v>29.914018992255443</v>
      </c>
      <c r="E47" s="1">
        <f t="shared" si="13"/>
        <v>24.219999999999992</v>
      </c>
      <c r="F47" s="1">
        <f t="shared" si="13"/>
        <v>18.525981007744541</v>
      </c>
      <c r="G47" s="1">
        <f t="shared" si="13"/>
        <v>13.219999999999994</v>
      </c>
      <c r="H47" s="1">
        <f t="shared" si="13"/>
        <v>8.663650813895952</v>
      </c>
      <c r="I47" s="1">
        <f t="shared" si="13"/>
        <v>5.1674411167423502</v>
      </c>
      <c r="J47" s="1">
        <f t="shared" si="13"/>
        <v>2.9696318216404962</v>
      </c>
      <c r="K47" s="1">
        <f t="shared" si="13"/>
        <v>2.2200000000000046</v>
      </c>
      <c r="L47" s="1">
        <f t="shared" si="13"/>
        <v>2.969631821640502</v>
      </c>
      <c r="M47" s="1">
        <f t="shared" si="13"/>
        <v>5.1674411167423502</v>
      </c>
      <c r="N47" s="1">
        <f t="shared" si="13"/>
        <v>8.663650813895952</v>
      </c>
      <c r="O47" s="1">
        <f t="shared" si="13"/>
        <v>13.220000000000004</v>
      </c>
      <c r="P47" s="1">
        <f t="shared" si="13"/>
        <v>18.525981007744541</v>
      </c>
      <c r="Q47" s="1">
        <f t="shared" si="13"/>
        <v>24.22</v>
      </c>
      <c r="R47" s="1">
        <f t="shared" si="13"/>
        <v>29.914018992255457</v>
      </c>
      <c r="S47" s="1">
        <f t="shared" si="13"/>
        <v>35.22</v>
      </c>
      <c r="T47" s="1">
        <f t="shared" si="12"/>
        <v>39.776349186104042</v>
      </c>
      <c r="U47" s="1">
        <f t="shared" si="12"/>
        <v>43.272558883257645</v>
      </c>
      <c r="V47" s="1">
        <f t="shared" si="12"/>
        <v>45.4703681783595</v>
      </c>
      <c r="W47" s="1">
        <f t="shared" si="12"/>
        <v>46.22</v>
      </c>
      <c r="X47" s="1">
        <f t="shared" si="12"/>
        <v>45.4703681783595</v>
      </c>
      <c r="Z47" s="1">
        <f t="shared" si="3"/>
        <v>2.2200000000000046</v>
      </c>
      <c r="AA47" s="1">
        <f t="shared" si="4"/>
        <v>252.78</v>
      </c>
      <c r="AD47">
        <f t="shared" si="5"/>
        <v>152</v>
      </c>
      <c r="AE47">
        <f t="shared" si="11"/>
        <v>820</v>
      </c>
      <c r="AI47">
        <f t="shared" si="6"/>
        <v>2087</v>
      </c>
      <c r="AJ47">
        <f t="shared" si="7"/>
        <v>2360</v>
      </c>
    </row>
    <row r="48" spans="1:36" x14ac:dyDescent="0.25">
      <c r="A48" t="s">
        <v>0</v>
      </c>
      <c r="B48">
        <v>19</v>
      </c>
      <c r="C48" s="2">
        <f>Sheet1!I20</f>
        <v>239</v>
      </c>
      <c r="D48" s="1">
        <f t="shared" si="13"/>
        <v>30.140704707227485</v>
      </c>
      <c r="E48" s="1">
        <f t="shared" si="13"/>
        <v>24.517272727272719</v>
      </c>
      <c r="F48" s="1">
        <f t="shared" si="13"/>
        <v>18.893840747317956</v>
      </c>
      <c r="G48" s="1">
        <f t="shared" si="13"/>
        <v>13.653636363636355</v>
      </c>
      <c r="H48" s="1">
        <f t="shared" si="13"/>
        <v>9.1537708451286441</v>
      </c>
      <c r="I48" s="1">
        <f t="shared" si="13"/>
        <v>5.7009025905017436</v>
      </c>
      <c r="J48" s="1">
        <f t="shared" si="13"/>
        <v>3.530338865173877</v>
      </c>
      <c r="K48" s="1">
        <f t="shared" si="13"/>
        <v>2.7900000000000036</v>
      </c>
      <c r="L48" s="1">
        <f t="shared" si="13"/>
        <v>3.5303388651738827</v>
      </c>
      <c r="M48" s="1">
        <f t="shared" si="13"/>
        <v>5.7009025905017383</v>
      </c>
      <c r="N48" s="1">
        <f t="shared" si="13"/>
        <v>9.1537708451286441</v>
      </c>
      <c r="O48" s="1">
        <f t="shared" si="13"/>
        <v>13.653636363636366</v>
      </c>
      <c r="P48" s="1">
        <f t="shared" si="13"/>
        <v>18.893840747317956</v>
      </c>
      <c r="Q48" s="1">
        <f t="shared" si="13"/>
        <v>24.517272727272726</v>
      </c>
      <c r="R48" s="1">
        <f t="shared" si="13"/>
        <v>30.140704707227496</v>
      </c>
      <c r="S48" s="1">
        <f t="shared" si="13"/>
        <v>35.380909090909093</v>
      </c>
      <c r="T48" s="1">
        <f t="shared" si="12"/>
        <v>39.880774609416804</v>
      </c>
      <c r="U48" s="1">
        <f t="shared" si="12"/>
        <v>43.333642864043711</v>
      </c>
      <c r="V48" s="1">
        <f t="shared" si="12"/>
        <v>45.504206589371577</v>
      </c>
      <c r="W48" s="1">
        <f t="shared" si="12"/>
        <v>46.244545454545452</v>
      </c>
      <c r="X48" s="1">
        <f t="shared" si="12"/>
        <v>45.504206589371577</v>
      </c>
      <c r="Z48" s="1">
        <f t="shared" si="3"/>
        <v>2.7900000000000036</v>
      </c>
      <c r="AA48" s="1">
        <f t="shared" si="4"/>
        <v>252.21</v>
      </c>
      <c r="AD48">
        <f t="shared" si="5"/>
        <v>149</v>
      </c>
      <c r="AE48">
        <f t="shared" si="11"/>
        <v>827.5</v>
      </c>
      <c r="AI48">
        <f t="shared" si="6"/>
        <v>2084</v>
      </c>
      <c r="AJ48">
        <f t="shared" si="7"/>
        <v>2345</v>
      </c>
    </row>
    <row r="49" spans="1:36" x14ac:dyDescent="0.25">
      <c r="A49" t="s">
        <v>0</v>
      </c>
      <c r="B49">
        <v>20</v>
      </c>
      <c r="C49" s="2">
        <f>Sheet1!I21</f>
        <v>236</v>
      </c>
      <c r="D49" s="1">
        <f t="shared" si="13"/>
        <v>30.367390422199527</v>
      </c>
      <c r="E49" s="1">
        <f t="shared" si="13"/>
        <v>24.814545454545446</v>
      </c>
      <c r="F49" s="1">
        <f t="shared" si="13"/>
        <v>19.261700486891375</v>
      </c>
      <c r="G49" s="1">
        <f t="shared" si="13"/>
        <v>14.087272727272723</v>
      </c>
      <c r="H49" s="1">
        <f t="shared" si="13"/>
        <v>9.6438908763613433</v>
      </c>
      <c r="I49" s="1">
        <f t="shared" si="13"/>
        <v>6.234364064261138</v>
      </c>
      <c r="J49" s="1">
        <f t="shared" si="13"/>
        <v>4.0910459087072581</v>
      </c>
      <c r="K49" s="1">
        <f t="shared" si="13"/>
        <v>3.3600000000000021</v>
      </c>
      <c r="L49" s="1">
        <f t="shared" si="13"/>
        <v>4.0910459087072635</v>
      </c>
      <c r="M49" s="1">
        <f t="shared" si="13"/>
        <v>6.2343640642611318</v>
      </c>
      <c r="N49" s="1">
        <f t="shared" si="13"/>
        <v>9.6438908763613433</v>
      </c>
      <c r="O49" s="1">
        <f t="shared" si="13"/>
        <v>14.087272727272728</v>
      </c>
      <c r="P49" s="1">
        <f t="shared" si="13"/>
        <v>19.261700486891375</v>
      </c>
      <c r="Q49" s="1">
        <f t="shared" si="13"/>
        <v>24.814545454545453</v>
      </c>
      <c r="R49" s="1">
        <f t="shared" si="13"/>
        <v>30.367390422199538</v>
      </c>
      <c r="S49" s="1">
        <f t="shared" si="13"/>
        <v>35.541818181818186</v>
      </c>
      <c r="T49" s="1">
        <f t="shared" si="12"/>
        <v>39.985200032729566</v>
      </c>
      <c r="U49" s="1">
        <f t="shared" si="12"/>
        <v>43.394726844829776</v>
      </c>
      <c r="V49" s="1">
        <f t="shared" si="12"/>
        <v>45.538045000383647</v>
      </c>
      <c r="W49" s="1">
        <f t="shared" si="12"/>
        <v>46.269090909090906</v>
      </c>
      <c r="X49" s="1">
        <f t="shared" si="12"/>
        <v>45.538045000383647</v>
      </c>
      <c r="Z49" s="1">
        <f t="shared" si="3"/>
        <v>3.3600000000000021</v>
      </c>
      <c r="AA49" s="1">
        <f t="shared" si="4"/>
        <v>251.64</v>
      </c>
      <c r="AD49">
        <f t="shared" si="5"/>
        <v>146</v>
      </c>
      <c r="AE49">
        <f t="shared" si="11"/>
        <v>835</v>
      </c>
      <c r="AI49">
        <f t="shared" si="6"/>
        <v>2081</v>
      </c>
      <c r="AJ49">
        <f t="shared" si="7"/>
        <v>2330</v>
      </c>
    </row>
    <row r="50" spans="1:36" x14ac:dyDescent="0.25">
      <c r="A50" t="s">
        <v>0</v>
      </c>
      <c r="B50">
        <v>21</v>
      </c>
      <c r="C50" s="2">
        <f>Sheet1!I22</f>
        <v>233</v>
      </c>
      <c r="D50" s="1">
        <f t="shared" si="13"/>
        <v>30.594076137171566</v>
      </c>
      <c r="E50" s="1">
        <f t="shared" si="13"/>
        <v>25.111818181818176</v>
      </c>
      <c r="F50" s="1">
        <f t="shared" si="13"/>
        <v>19.629560226464786</v>
      </c>
      <c r="G50" s="1">
        <f t="shared" si="13"/>
        <v>14.520909090909083</v>
      </c>
      <c r="H50" s="1">
        <f t="shared" si="13"/>
        <v>10.134010907594035</v>
      </c>
      <c r="I50" s="1">
        <f t="shared" si="13"/>
        <v>6.7678255380205314</v>
      </c>
      <c r="J50" s="1">
        <f t="shared" si="13"/>
        <v>4.6517529522406447</v>
      </c>
      <c r="K50" s="1">
        <f t="shared" si="13"/>
        <v>3.930000000000001</v>
      </c>
      <c r="L50" s="1">
        <f t="shared" si="13"/>
        <v>4.6517529522406509</v>
      </c>
      <c r="M50" s="1">
        <f t="shared" si="13"/>
        <v>6.7678255380205261</v>
      </c>
      <c r="N50" s="1">
        <f t="shared" si="13"/>
        <v>10.134010907594035</v>
      </c>
      <c r="O50" s="1">
        <f t="shared" si="13"/>
        <v>14.520909090909095</v>
      </c>
      <c r="P50" s="1">
        <f t="shared" si="13"/>
        <v>19.629560226464786</v>
      </c>
      <c r="Q50" s="1">
        <f t="shared" si="13"/>
        <v>25.11181818181818</v>
      </c>
      <c r="R50" s="1">
        <f t="shared" si="13"/>
        <v>30.594076137171577</v>
      </c>
      <c r="S50" s="1">
        <f t="shared" si="13"/>
        <v>35.702727272727273</v>
      </c>
      <c r="T50" s="1">
        <f t="shared" si="12"/>
        <v>40.089625456042327</v>
      </c>
      <c r="U50" s="1">
        <f t="shared" si="12"/>
        <v>43.455810825615842</v>
      </c>
      <c r="V50" s="1">
        <f t="shared" si="12"/>
        <v>45.571883411395717</v>
      </c>
      <c r="W50" s="1">
        <f t="shared" si="12"/>
        <v>46.293636363636367</v>
      </c>
      <c r="X50" s="1">
        <f t="shared" si="12"/>
        <v>45.571883411395717</v>
      </c>
      <c r="Z50" s="1">
        <f t="shared" si="3"/>
        <v>3.930000000000001</v>
      </c>
      <c r="AA50" s="1">
        <f t="shared" si="4"/>
        <v>251.07</v>
      </c>
      <c r="AD50">
        <f t="shared" si="5"/>
        <v>143</v>
      </c>
      <c r="AE50">
        <f t="shared" si="11"/>
        <v>842.5</v>
      </c>
      <c r="AI50">
        <f t="shared" si="6"/>
        <v>2078</v>
      </c>
      <c r="AJ50">
        <f t="shared" si="7"/>
        <v>2315</v>
      </c>
    </row>
    <row r="51" spans="1:36" x14ac:dyDescent="0.25">
      <c r="A51" t="s">
        <v>0</v>
      </c>
      <c r="B51">
        <v>22</v>
      </c>
      <c r="C51" s="2">
        <f>Sheet1!I23</f>
        <v>230</v>
      </c>
      <c r="D51" s="1">
        <f t="shared" si="13"/>
        <v>30.820761852143608</v>
      </c>
      <c r="E51" s="1">
        <f t="shared" si="13"/>
        <v>25.409090909090903</v>
      </c>
      <c r="F51" s="1">
        <f t="shared" si="13"/>
        <v>19.997419966038201</v>
      </c>
      <c r="G51" s="1">
        <f t="shared" si="13"/>
        <v>14.954545454545444</v>
      </c>
      <c r="H51" s="1">
        <f t="shared" si="13"/>
        <v>10.624130938826733</v>
      </c>
      <c r="I51" s="1">
        <f t="shared" si="13"/>
        <v>7.3012870117799196</v>
      </c>
      <c r="J51" s="1">
        <f t="shared" si="13"/>
        <v>5.2124599957740259</v>
      </c>
      <c r="K51" s="1">
        <f t="shared" si="13"/>
        <v>4.5</v>
      </c>
      <c r="L51" s="1">
        <f t="shared" si="13"/>
        <v>5.2124599957740312</v>
      </c>
      <c r="M51" s="1">
        <f t="shared" si="13"/>
        <v>7.3012870117799142</v>
      </c>
      <c r="N51" s="1">
        <f t="shared" si="13"/>
        <v>10.624130938826733</v>
      </c>
      <c r="O51" s="1">
        <f t="shared" si="13"/>
        <v>14.954545454545457</v>
      </c>
      <c r="P51" s="1">
        <f t="shared" si="13"/>
        <v>19.997419966038201</v>
      </c>
      <c r="Q51" s="1">
        <f t="shared" si="13"/>
        <v>25.409090909090907</v>
      </c>
      <c r="R51" s="1">
        <f t="shared" si="13"/>
        <v>30.820761852143612</v>
      </c>
      <c r="S51" s="1">
        <f t="shared" si="13"/>
        <v>35.86363636363636</v>
      </c>
      <c r="T51" s="1">
        <f t="shared" si="12"/>
        <v>40.194050879355089</v>
      </c>
      <c r="U51" s="1">
        <f t="shared" si="12"/>
        <v>43.516894806401901</v>
      </c>
      <c r="V51" s="1">
        <f t="shared" si="12"/>
        <v>45.605721822407794</v>
      </c>
      <c r="W51" s="1">
        <f t="shared" si="12"/>
        <v>46.31818181818182</v>
      </c>
      <c r="X51" s="1">
        <f t="shared" si="12"/>
        <v>45.605721822407794</v>
      </c>
      <c r="Z51" s="1">
        <f t="shared" si="3"/>
        <v>4.5</v>
      </c>
      <c r="AA51" s="1">
        <f t="shared" si="4"/>
        <v>250.5</v>
      </c>
      <c r="AD51">
        <f t="shared" si="5"/>
        <v>140</v>
      </c>
      <c r="AE51">
        <f t="shared" si="11"/>
        <v>850</v>
      </c>
      <c r="AI51">
        <f t="shared" si="6"/>
        <v>2075</v>
      </c>
      <c r="AJ51">
        <f t="shared" si="7"/>
        <v>2300</v>
      </c>
    </row>
    <row r="52" spans="1:36" x14ac:dyDescent="0.25">
      <c r="A52" t="s">
        <v>0</v>
      </c>
      <c r="B52">
        <v>23</v>
      </c>
      <c r="C52" s="2">
        <f>Sheet1!I24</f>
        <v>227</v>
      </c>
      <c r="D52" s="1">
        <f t="shared" si="13"/>
        <v>31.047447567115643</v>
      </c>
      <c r="E52" s="1">
        <f t="shared" si="13"/>
        <v>25.70636363636363</v>
      </c>
      <c r="F52" s="1">
        <f t="shared" si="13"/>
        <v>20.36527970561162</v>
      </c>
      <c r="G52" s="1">
        <f t="shared" si="13"/>
        <v>15.388181818181812</v>
      </c>
      <c r="H52" s="1">
        <f t="shared" si="13"/>
        <v>11.114250970059425</v>
      </c>
      <c r="I52" s="1">
        <f t="shared" si="13"/>
        <v>7.834748485539313</v>
      </c>
      <c r="J52" s="1">
        <f t="shared" si="13"/>
        <v>5.773167039307407</v>
      </c>
      <c r="K52" s="1">
        <f t="shared" si="13"/>
        <v>5.0700000000000047</v>
      </c>
      <c r="L52" s="1">
        <f t="shared" si="13"/>
        <v>5.7731670393074124</v>
      </c>
      <c r="M52" s="1">
        <f t="shared" si="13"/>
        <v>7.8347484855393077</v>
      </c>
      <c r="N52" s="1">
        <f t="shared" si="13"/>
        <v>11.114250970059425</v>
      </c>
      <c r="O52" s="1">
        <f t="shared" si="13"/>
        <v>15.388181818181824</v>
      </c>
      <c r="P52" s="1">
        <f t="shared" si="13"/>
        <v>20.36527970561162</v>
      </c>
      <c r="Q52" s="1">
        <f t="shared" si="13"/>
        <v>25.706363636363637</v>
      </c>
      <c r="R52" s="1">
        <f t="shared" si="13"/>
        <v>31.047447567115654</v>
      </c>
      <c r="S52" s="1">
        <f t="shared" si="13"/>
        <v>36.024545454545454</v>
      </c>
      <c r="T52" s="1">
        <f t="shared" si="12"/>
        <v>40.298476302667844</v>
      </c>
      <c r="U52" s="1">
        <f t="shared" si="12"/>
        <v>43.577978787187959</v>
      </c>
      <c r="V52" s="1">
        <f t="shared" si="12"/>
        <v>45.639560233419857</v>
      </c>
      <c r="W52" s="1">
        <f t="shared" si="12"/>
        <v>46.342727272727274</v>
      </c>
      <c r="X52" s="1">
        <f t="shared" si="12"/>
        <v>45.639560233419857</v>
      </c>
      <c r="Z52" s="1">
        <f t="shared" si="3"/>
        <v>5.0700000000000047</v>
      </c>
      <c r="AA52" s="1">
        <f t="shared" si="4"/>
        <v>249.93</v>
      </c>
      <c r="AD52">
        <f t="shared" si="5"/>
        <v>137</v>
      </c>
      <c r="AE52">
        <f t="shared" si="11"/>
        <v>857.5</v>
      </c>
      <c r="AI52">
        <f t="shared" si="6"/>
        <v>2072</v>
      </c>
      <c r="AJ52">
        <f t="shared" si="7"/>
        <v>2285</v>
      </c>
    </row>
    <row r="53" spans="1:36" x14ac:dyDescent="0.25">
      <c r="A53" t="s">
        <v>0</v>
      </c>
      <c r="B53">
        <v>24</v>
      </c>
      <c r="C53" s="2">
        <f>Sheet1!I25</f>
        <v>224</v>
      </c>
      <c r="D53" s="1">
        <f t="shared" si="13"/>
        <v>31.274133282087682</v>
      </c>
      <c r="E53" s="1">
        <f t="shared" si="13"/>
        <v>26.00363636363636</v>
      </c>
      <c r="F53" s="1">
        <f t="shared" si="13"/>
        <v>20.733139445185031</v>
      </c>
      <c r="G53" s="1">
        <f t="shared" si="13"/>
        <v>15.821818181818173</v>
      </c>
      <c r="H53" s="1">
        <f t="shared" si="13"/>
        <v>11.604371001292122</v>
      </c>
      <c r="I53" s="1">
        <f t="shared" si="13"/>
        <v>8.3682099592987065</v>
      </c>
      <c r="J53" s="1">
        <f t="shared" si="13"/>
        <v>6.3338740828407882</v>
      </c>
      <c r="K53" s="1">
        <f t="shared" si="13"/>
        <v>5.6400000000000032</v>
      </c>
      <c r="L53" s="1">
        <f t="shared" si="13"/>
        <v>6.3338740828407936</v>
      </c>
      <c r="M53" s="1">
        <f t="shared" si="13"/>
        <v>8.3682099592987012</v>
      </c>
      <c r="N53" s="1">
        <f t="shared" si="13"/>
        <v>11.604371001292122</v>
      </c>
      <c r="O53" s="1">
        <f t="shared" si="13"/>
        <v>15.821818181818184</v>
      </c>
      <c r="P53" s="1">
        <f t="shared" si="13"/>
        <v>20.733139445185031</v>
      </c>
      <c r="Q53" s="1">
        <f t="shared" si="13"/>
        <v>26.00363636363636</v>
      </c>
      <c r="R53" s="1">
        <f t="shared" si="13"/>
        <v>31.274133282087696</v>
      </c>
      <c r="S53" s="1">
        <f t="shared" si="13"/>
        <v>36.185454545454547</v>
      </c>
      <c r="T53" s="1">
        <f t="shared" si="12"/>
        <v>40.402901725980605</v>
      </c>
      <c r="U53" s="1">
        <f t="shared" si="12"/>
        <v>43.639062767974025</v>
      </c>
      <c r="V53" s="1">
        <f t="shared" si="12"/>
        <v>45.673398644431934</v>
      </c>
      <c r="W53" s="1">
        <f t="shared" si="12"/>
        <v>46.367272727272727</v>
      </c>
      <c r="X53" s="1">
        <f t="shared" si="12"/>
        <v>45.673398644431934</v>
      </c>
      <c r="Z53" s="1">
        <f t="shared" si="3"/>
        <v>5.6400000000000032</v>
      </c>
      <c r="AA53" s="1">
        <f t="shared" si="4"/>
        <v>249.35999999999999</v>
      </c>
      <c r="AD53">
        <f t="shared" si="5"/>
        <v>134</v>
      </c>
      <c r="AE53">
        <f t="shared" si="11"/>
        <v>865</v>
      </c>
      <c r="AI53">
        <f t="shared" si="6"/>
        <v>2069</v>
      </c>
      <c r="AJ53">
        <f t="shared" si="7"/>
        <v>2270</v>
      </c>
    </row>
    <row r="54" spans="1:36" x14ac:dyDescent="0.25">
      <c r="A54" t="s">
        <v>0</v>
      </c>
      <c r="B54">
        <v>25</v>
      </c>
      <c r="C54" s="2">
        <f>Sheet1!I26</f>
        <v>221</v>
      </c>
      <c r="D54" s="1">
        <f t="shared" si="13"/>
        <v>31.500818997059724</v>
      </c>
      <c r="E54" s="1">
        <f t="shared" si="13"/>
        <v>26.300909090909084</v>
      </c>
      <c r="F54" s="1">
        <f t="shared" si="13"/>
        <v>21.100999184758443</v>
      </c>
      <c r="G54" s="1">
        <f t="shared" si="13"/>
        <v>16.25545454545454</v>
      </c>
      <c r="H54" s="1">
        <f t="shared" si="13"/>
        <v>12.094491032524814</v>
      </c>
      <c r="I54" s="1">
        <f t="shared" si="13"/>
        <v>8.9016714330581017</v>
      </c>
      <c r="J54" s="1">
        <f t="shared" si="13"/>
        <v>6.8945811263741748</v>
      </c>
      <c r="K54" s="1">
        <f t="shared" si="13"/>
        <v>6.2100000000000026</v>
      </c>
      <c r="L54" s="1">
        <f t="shared" si="13"/>
        <v>6.8945811263741748</v>
      </c>
      <c r="M54" s="1">
        <f t="shared" si="13"/>
        <v>8.9016714330580946</v>
      </c>
      <c r="N54" s="1">
        <f t="shared" si="13"/>
        <v>12.094491032524814</v>
      </c>
      <c r="O54" s="1">
        <f t="shared" si="13"/>
        <v>16.255454545454548</v>
      </c>
      <c r="P54" s="1">
        <f t="shared" si="13"/>
        <v>21.100999184758443</v>
      </c>
      <c r="Q54" s="1">
        <f t="shared" si="13"/>
        <v>26.300909090909091</v>
      </c>
      <c r="R54" s="1">
        <f t="shared" si="13"/>
        <v>31.500818997059731</v>
      </c>
      <c r="S54" s="1">
        <f t="shared" si="13"/>
        <v>36.346363636363634</v>
      </c>
      <c r="T54" s="1">
        <f t="shared" si="12"/>
        <v>40.507327149293367</v>
      </c>
      <c r="U54" s="1">
        <f t="shared" si="12"/>
        <v>43.700146748760083</v>
      </c>
      <c r="V54" s="1">
        <f t="shared" si="12"/>
        <v>45.707237055444004</v>
      </c>
      <c r="W54" s="1">
        <f t="shared" si="12"/>
        <v>46.391818181818181</v>
      </c>
      <c r="X54" s="1">
        <f t="shared" si="12"/>
        <v>45.707237055444004</v>
      </c>
      <c r="Z54" s="1">
        <f t="shared" si="3"/>
        <v>6.2100000000000026</v>
      </c>
      <c r="AA54" s="1">
        <f t="shared" si="4"/>
        <v>248.79</v>
      </c>
      <c r="AD54">
        <f t="shared" si="5"/>
        <v>131</v>
      </c>
      <c r="AE54">
        <f>700+(500-((C54-90)*5)/2)</f>
        <v>872.5</v>
      </c>
      <c r="AI54">
        <f t="shared" si="6"/>
        <v>2066</v>
      </c>
      <c r="AJ54">
        <f t="shared" si="7"/>
        <v>2255</v>
      </c>
    </row>
    <row r="55" spans="1:36" x14ac:dyDescent="0.25">
      <c r="A55" t="s">
        <v>0</v>
      </c>
      <c r="B55">
        <v>26</v>
      </c>
      <c r="C55" s="2">
        <f>Sheet1!I27</f>
        <v>218</v>
      </c>
      <c r="D55" s="1">
        <f t="shared" si="13"/>
        <v>31.727504712031759</v>
      </c>
      <c r="E55" s="1">
        <f t="shared" si="13"/>
        <v>26.598181818181807</v>
      </c>
      <c r="F55" s="1">
        <f t="shared" si="13"/>
        <v>21.468858924331862</v>
      </c>
      <c r="G55" s="1">
        <f t="shared" si="13"/>
        <v>16.689090909090901</v>
      </c>
      <c r="H55" s="1">
        <f t="shared" si="13"/>
        <v>12.584611063757512</v>
      </c>
      <c r="I55" s="1">
        <f t="shared" si="13"/>
        <v>9.4351329068174898</v>
      </c>
      <c r="J55" s="1">
        <f t="shared" si="13"/>
        <v>7.4552881699075559</v>
      </c>
      <c r="K55" s="1">
        <f t="shared" si="13"/>
        <v>6.7800000000000011</v>
      </c>
      <c r="L55" s="1">
        <f t="shared" si="13"/>
        <v>7.4552881699075613</v>
      </c>
      <c r="M55" s="1">
        <f t="shared" si="13"/>
        <v>9.4351329068174898</v>
      </c>
      <c r="N55" s="1">
        <f t="shared" si="13"/>
        <v>12.584611063757512</v>
      </c>
      <c r="O55" s="1">
        <f t="shared" si="13"/>
        <v>16.689090909090915</v>
      </c>
      <c r="P55" s="1">
        <f t="shared" si="13"/>
        <v>21.468858924331862</v>
      </c>
      <c r="Q55" s="1">
        <f t="shared" si="13"/>
        <v>26.598181818181821</v>
      </c>
      <c r="R55" s="1">
        <f t="shared" si="13"/>
        <v>31.72750471203177</v>
      </c>
      <c r="S55" s="1">
        <f t="shared" si="13"/>
        <v>36.507272727272728</v>
      </c>
      <c r="T55" s="1">
        <f t="shared" si="12"/>
        <v>40.611752572606122</v>
      </c>
      <c r="U55" s="1">
        <f t="shared" si="12"/>
        <v>43.761230729546149</v>
      </c>
      <c r="V55" s="1">
        <f t="shared" si="12"/>
        <v>45.741075466456081</v>
      </c>
      <c r="W55" s="1">
        <f t="shared" si="12"/>
        <v>46.416363636363641</v>
      </c>
      <c r="X55" s="1">
        <f t="shared" si="12"/>
        <v>45.741075466456081</v>
      </c>
      <c r="Z55" s="1">
        <f t="shared" si="3"/>
        <v>6.7800000000000011</v>
      </c>
      <c r="AA55" s="1">
        <f t="shared" si="4"/>
        <v>248.22</v>
      </c>
      <c r="AD55">
        <f t="shared" si="5"/>
        <v>128</v>
      </c>
      <c r="AE55">
        <f t="shared" si="11"/>
        <v>880</v>
      </c>
      <c r="AI55">
        <f t="shared" si="6"/>
        <v>2063</v>
      </c>
      <c r="AJ55">
        <f t="shared" si="7"/>
        <v>2240</v>
      </c>
    </row>
    <row r="56" spans="1:36" x14ac:dyDescent="0.25">
      <c r="A56" t="s">
        <v>0</v>
      </c>
      <c r="B56">
        <v>27</v>
      </c>
      <c r="C56" s="2">
        <f>Sheet1!I28</f>
        <v>215</v>
      </c>
      <c r="D56" s="1">
        <f t="shared" si="13"/>
        <v>31.954190427003802</v>
      </c>
      <c r="E56" s="1">
        <f t="shared" si="13"/>
        <v>26.895454545454538</v>
      </c>
      <c r="F56" s="1">
        <f t="shared" si="13"/>
        <v>21.836718663905277</v>
      </c>
      <c r="G56" s="1">
        <f t="shared" si="13"/>
        <v>17.122727272727264</v>
      </c>
      <c r="H56" s="1">
        <f t="shared" si="13"/>
        <v>13.074731094990204</v>
      </c>
      <c r="I56" s="1">
        <f t="shared" si="13"/>
        <v>9.9685943805768833</v>
      </c>
      <c r="J56" s="1">
        <f t="shared" si="13"/>
        <v>8.0159952134409362</v>
      </c>
      <c r="K56" s="1">
        <f t="shared" si="13"/>
        <v>7.35</v>
      </c>
      <c r="L56" s="1">
        <f t="shared" si="13"/>
        <v>8.0159952134409416</v>
      </c>
      <c r="M56" s="1">
        <f t="shared" si="13"/>
        <v>9.968594380576878</v>
      </c>
      <c r="N56" s="1">
        <f t="shared" si="13"/>
        <v>13.074731094990204</v>
      </c>
      <c r="O56" s="1">
        <f t="shared" si="13"/>
        <v>17.122727272727275</v>
      </c>
      <c r="P56" s="1">
        <f t="shared" si="13"/>
        <v>21.836718663905277</v>
      </c>
      <c r="Q56" s="1">
        <f t="shared" si="13"/>
        <v>26.895454545454545</v>
      </c>
      <c r="R56" s="1">
        <f t="shared" si="13"/>
        <v>31.954190427003812</v>
      </c>
      <c r="S56" s="1">
        <f t="shared" si="13"/>
        <v>36.668181818181822</v>
      </c>
      <c r="T56" s="1">
        <f t="shared" si="12"/>
        <v>40.716177995918883</v>
      </c>
      <c r="U56" s="1">
        <f t="shared" si="12"/>
        <v>43.822314710332208</v>
      </c>
      <c r="V56" s="1">
        <f t="shared" si="12"/>
        <v>45.774913877468151</v>
      </c>
      <c r="W56" s="1">
        <f t="shared" si="12"/>
        <v>46.440909090909095</v>
      </c>
      <c r="X56" s="1">
        <f t="shared" si="12"/>
        <v>45.774913877468151</v>
      </c>
      <c r="Z56" s="1">
        <f t="shared" si="3"/>
        <v>7.35</v>
      </c>
      <c r="AA56" s="1">
        <f t="shared" si="4"/>
        <v>247.65</v>
      </c>
      <c r="AD56">
        <f t="shared" si="5"/>
        <v>125</v>
      </c>
      <c r="AE56">
        <f t="shared" si="11"/>
        <v>887.5</v>
      </c>
      <c r="AI56">
        <f t="shared" si="6"/>
        <v>2060</v>
      </c>
      <c r="AJ56">
        <f t="shared" si="7"/>
        <v>2225</v>
      </c>
    </row>
    <row r="57" spans="1:36" x14ac:dyDescent="0.25">
      <c r="A57" t="s">
        <v>0</v>
      </c>
      <c r="B57">
        <v>28</v>
      </c>
      <c r="C57" s="2">
        <f>Sheet1!I29</f>
        <v>212</v>
      </c>
      <c r="D57" s="1">
        <f t="shared" si="13"/>
        <v>32.180876141975844</v>
      </c>
      <c r="E57" s="1">
        <f t="shared" si="13"/>
        <v>27.192727272727268</v>
      </c>
      <c r="F57" s="1">
        <f t="shared" si="13"/>
        <v>22.204578403478688</v>
      </c>
      <c r="G57" s="1">
        <f t="shared" si="13"/>
        <v>17.556363636363631</v>
      </c>
      <c r="H57" s="1">
        <f t="shared" si="13"/>
        <v>13.564851126222901</v>
      </c>
      <c r="I57" s="1">
        <f t="shared" si="13"/>
        <v>10.502055854336277</v>
      </c>
      <c r="J57" s="1">
        <f t="shared" si="13"/>
        <v>8.5767022569743183</v>
      </c>
      <c r="K57" s="1">
        <f t="shared" si="13"/>
        <v>7.9200000000000044</v>
      </c>
      <c r="L57" s="1">
        <f t="shared" si="13"/>
        <v>8.5767022569743236</v>
      </c>
      <c r="M57" s="1">
        <f t="shared" si="13"/>
        <v>10.502055854336271</v>
      </c>
      <c r="N57" s="1">
        <f t="shared" si="13"/>
        <v>13.564851126222901</v>
      </c>
      <c r="O57" s="1">
        <f t="shared" si="13"/>
        <v>17.556363636363642</v>
      </c>
      <c r="P57" s="1">
        <f t="shared" si="13"/>
        <v>22.204578403478688</v>
      </c>
      <c r="Q57" s="1">
        <f t="shared" si="13"/>
        <v>27.192727272727268</v>
      </c>
      <c r="R57" s="1">
        <f t="shared" si="13"/>
        <v>32.180876141975851</v>
      </c>
      <c r="S57" s="1">
        <f t="shared" si="13"/>
        <v>36.829090909090908</v>
      </c>
      <c r="T57" s="1">
        <f t="shared" si="12"/>
        <v>40.820603419231645</v>
      </c>
      <c r="U57" s="1">
        <f t="shared" si="12"/>
        <v>43.883398691118273</v>
      </c>
      <c r="V57" s="1">
        <f t="shared" si="12"/>
        <v>45.808752288480221</v>
      </c>
      <c r="W57" s="1">
        <f t="shared" si="12"/>
        <v>46.465454545454548</v>
      </c>
      <c r="X57" s="1">
        <f t="shared" si="12"/>
        <v>45.808752288480221</v>
      </c>
      <c r="Z57" s="1">
        <f t="shared" si="3"/>
        <v>7.9200000000000044</v>
      </c>
      <c r="AA57" s="1">
        <f t="shared" si="4"/>
        <v>247.07999999999998</v>
      </c>
      <c r="AD57">
        <f t="shared" si="5"/>
        <v>122</v>
      </c>
      <c r="AE57">
        <f t="shared" si="11"/>
        <v>895</v>
      </c>
      <c r="AI57">
        <f t="shared" si="6"/>
        <v>2057</v>
      </c>
      <c r="AJ57">
        <f t="shared" si="7"/>
        <v>2210</v>
      </c>
    </row>
    <row r="58" spans="1:36" x14ac:dyDescent="0.25">
      <c r="A58" t="s">
        <v>2</v>
      </c>
      <c r="B58">
        <v>1</v>
      </c>
      <c r="C58" s="2">
        <f>Sheet1!K2</f>
        <v>212</v>
      </c>
      <c r="D58" s="1">
        <f t="shared" si="13"/>
        <v>32.180876141975844</v>
      </c>
      <c r="E58" s="1">
        <f t="shared" si="13"/>
        <v>27.192727272727268</v>
      </c>
      <c r="F58" s="1">
        <f t="shared" si="13"/>
        <v>22.204578403478688</v>
      </c>
      <c r="G58" s="1">
        <f t="shared" si="13"/>
        <v>17.556363636363631</v>
      </c>
      <c r="H58" s="1">
        <f t="shared" si="13"/>
        <v>13.564851126222901</v>
      </c>
      <c r="I58" s="1">
        <f t="shared" si="13"/>
        <v>10.502055854336277</v>
      </c>
      <c r="J58" s="1">
        <f t="shared" si="13"/>
        <v>8.5767022569743183</v>
      </c>
      <c r="K58" s="1">
        <f t="shared" si="13"/>
        <v>7.9200000000000044</v>
      </c>
      <c r="L58" s="1">
        <f t="shared" si="13"/>
        <v>8.5767022569743236</v>
      </c>
      <c r="M58" s="1">
        <f t="shared" si="13"/>
        <v>10.502055854336271</v>
      </c>
      <c r="N58" s="1">
        <f t="shared" si="13"/>
        <v>13.564851126222901</v>
      </c>
      <c r="O58" s="1">
        <f t="shared" si="13"/>
        <v>17.556363636363642</v>
      </c>
      <c r="P58" s="1">
        <f t="shared" si="13"/>
        <v>22.204578403478688</v>
      </c>
      <c r="Q58" s="1">
        <f t="shared" si="13"/>
        <v>27.192727272727268</v>
      </c>
      <c r="R58" s="1">
        <f t="shared" si="13"/>
        <v>32.180876141975851</v>
      </c>
      <c r="S58" s="1">
        <f t="shared" si="13"/>
        <v>36.829090909090908</v>
      </c>
      <c r="T58" s="1">
        <f t="shared" si="12"/>
        <v>40.820603419231645</v>
      </c>
      <c r="U58" s="1">
        <f t="shared" si="12"/>
        <v>43.883398691118273</v>
      </c>
      <c r="V58" s="1">
        <f t="shared" si="12"/>
        <v>45.808752288480221</v>
      </c>
      <c r="W58" s="1">
        <f t="shared" si="12"/>
        <v>46.465454545454548</v>
      </c>
      <c r="X58" s="1">
        <f t="shared" si="12"/>
        <v>45.808752288480221</v>
      </c>
      <c r="Z58" s="1">
        <f t="shared" si="3"/>
        <v>7.9200000000000044</v>
      </c>
      <c r="AA58" s="1">
        <f t="shared" si="4"/>
        <v>247.07999999999998</v>
      </c>
      <c r="AD58">
        <f t="shared" si="5"/>
        <v>122</v>
      </c>
      <c r="AE58">
        <f t="shared" si="11"/>
        <v>895</v>
      </c>
      <c r="AI58">
        <f t="shared" si="6"/>
        <v>2057</v>
      </c>
      <c r="AJ58">
        <f t="shared" si="7"/>
        <v>2210</v>
      </c>
    </row>
    <row r="59" spans="1:36" x14ac:dyDescent="0.25">
      <c r="A59" t="s">
        <v>2</v>
      </c>
      <c r="B59">
        <v>2</v>
      </c>
      <c r="C59" s="2">
        <f>Sheet1!K3</f>
        <v>209</v>
      </c>
      <c r="D59" s="1">
        <f t="shared" si="13"/>
        <v>32.407561856947879</v>
      </c>
      <c r="E59" s="1">
        <f t="shared" si="13"/>
        <v>27.49</v>
      </c>
      <c r="F59" s="1">
        <f t="shared" si="13"/>
        <v>22.572438143052107</v>
      </c>
      <c r="G59" s="1">
        <f t="shared" si="13"/>
        <v>17.989999999999991</v>
      </c>
      <c r="H59" s="1">
        <f t="shared" si="13"/>
        <v>14.054971157455594</v>
      </c>
      <c r="I59" s="1">
        <f t="shared" si="13"/>
        <v>11.03551732809567</v>
      </c>
      <c r="J59" s="1">
        <f t="shared" si="13"/>
        <v>9.1374093005076986</v>
      </c>
      <c r="K59" s="1">
        <f t="shared" si="13"/>
        <v>8.4900000000000038</v>
      </c>
      <c r="L59" s="1">
        <f t="shared" si="13"/>
        <v>9.1374093005077039</v>
      </c>
      <c r="M59" s="1">
        <f t="shared" si="13"/>
        <v>11.035517328095665</v>
      </c>
      <c r="N59" s="1">
        <f t="shared" si="13"/>
        <v>14.054971157455594</v>
      </c>
      <c r="O59" s="1">
        <f t="shared" si="13"/>
        <v>17.990000000000002</v>
      </c>
      <c r="P59" s="1">
        <f t="shared" si="13"/>
        <v>22.572438143052107</v>
      </c>
      <c r="Q59" s="1">
        <f t="shared" si="13"/>
        <v>27.49</v>
      </c>
      <c r="R59" s="1">
        <f t="shared" si="13"/>
        <v>32.407561856947893</v>
      </c>
      <c r="S59" s="1">
        <f t="shared" si="13"/>
        <v>36.989999999999995</v>
      </c>
      <c r="T59" s="1">
        <f t="shared" si="12"/>
        <v>40.9250288425444</v>
      </c>
      <c r="U59" s="1">
        <f t="shared" si="12"/>
        <v>43.944482671904339</v>
      </c>
      <c r="V59" s="1">
        <f t="shared" si="12"/>
        <v>45.842590699492298</v>
      </c>
      <c r="W59" s="1">
        <f t="shared" si="12"/>
        <v>46.489999999999995</v>
      </c>
      <c r="X59" s="1">
        <f t="shared" si="12"/>
        <v>45.842590699492298</v>
      </c>
      <c r="Z59" s="1">
        <f t="shared" si="3"/>
        <v>8.4900000000000038</v>
      </c>
      <c r="AA59" s="1">
        <f t="shared" si="4"/>
        <v>246.51</v>
      </c>
      <c r="AD59">
        <f t="shared" si="5"/>
        <v>119</v>
      </c>
      <c r="AE59">
        <f t="shared" si="11"/>
        <v>902.5</v>
      </c>
      <c r="AI59">
        <f t="shared" si="6"/>
        <v>2054</v>
      </c>
      <c r="AJ59">
        <f t="shared" si="7"/>
        <v>2195</v>
      </c>
    </row>
    <row r="60" spans="1:36" x14ac:dyDescent="0.25">
      <c r="A60" t="s">
        <v>2</v>
      </c>
      <c r="B60">
        <v>3</v>
      </c>
      <c r="C60" s="2">
        <f>Sheet1!K4</f>
        <v>206</v>
      </c>
      <c r="D60" s="1">
        <f t="shared" si="13"/>
        <v>32.634247571919921</v>
      </c>
      <c r="E60" s="1">
        <f t="shared" si="13"/>
        <v>27.787272727272722</v>
      </c>
      <c r="F60" s="1">
        <f t="shared" si="13"/>
        <v>22.940297882625522</v>
      </c>
      <c r="G60" s="1">
        <f t="shared" si="13"/>
        <v>18.423636363636358</v>
      </c>
      <c r="H60" s="1">
        <f t="shared" si="13"/>
        <v>14.545091188688293</v>
      </c>
      <c r="I60" s="1">
        <f t="shared" si="13"/>
        <v>11.568978801855058</v>
      </c>
      <c r="J60" s="1">
        <f t="shared" si="13"/>
        <v>9.698116344041086</v>
      </c>
      <c r="K60" s="1">
        <f t="shared" si="13"/>
        <v>9.0600000000000023</v>
      </c>
      <c r="L60" s="1">
        <f t="shared" si="13"/>
        <v>9.6981163440410914</v>
      </c>
      <c r="M60" s="1">
        <f t="shared" si="13"/>
        <v>11.568978801855053</v>
      </c>
      <c r="N60" s="1">
        <f t="shared" si="13"/>
        <v>14.545091188688293</v>
      </c>
      <c r="O60" s="1">
        <f t="shared" si="13"/>
        <v>18.423636363636366</v>
      </c>
      <c r="P60" s="1">
        <f t="shared" si="13"/>
        <v>22.940297882625522</v>
      </c>
      <c r="Q60" s="1">
        <f t="shared" si="13"/>
        <v>27.787272727272729</v>
      </c>
      <c r="R60" s="1">
        <f t="shared" si="13"/>
        <v>32.634247571919936</v>
      </c>
      <c r="S60" s="1">
        <f t="shared" si="13"/>
        <v>37.150909090909089</v>
      </c>
      <c r="T60" s="1">
        <f t="shared" si="12"/>
        <v>41.029454265857161</v>
      </c>
      <c r="U60" s="1">
        <f t="shared" si="12"/>
        <v>44.005566652690398</v>
      </c>
      <c r="V60" s="1">
        <f t="shared" si="12"/>
        <v>45.876429110504368</v>
      </c>
      <c r="W60" s="1">
        <f t="shared" si="12"/>
        <v>46.514545454545456</v>
      </c>
      <c r="X60" s="1">
        <f t="shared" si="12"/>
        <v>45.876429110504368</v>
      </c>
      <c r="Z60" s="1">
        <f t="shared" si="3"/>
        <v>9.0600000000000023</v>
      </c>
      <c r="AA60" s="1">
        <f t="shared" si="4"/>
        <v>245.94</v>
      </c>
      <c r="AD60">
        <f t="shared" si="5"/>
        <v>116</v>
      </c>
      <c r="AE60">
        <f t="shared" si="11"/>
        <v>910</v>
      </c>
      <c r="AI60">
        <f t="shared" si="6"/>
        <v>2051</v>
      </c>
      <c r="AJ60">
        <f t="shared" si="7"/>
        <v>2180</v>
      </c>
    </row>
    <row r="61" spans="1:36" x14ac:dyDescent="0.25">
      <c r="A61" t="s">
        <v>2</v>
      </c>
      <c r="B61">
        <v>4</v>
      </c>
      <c r="C61" s="2">
        <f>Sheet1!K5</f>
        <v>203</v>
      </c>
      <c r="D61" s="1">
        <f t="shared" si="13"/>
        <v>32.860933286891964</v>
      </c>
      <c r="E61" s="1">
        <f t="shared" si="13"/>
        <v>28.084545454545445</v>
      </c>
      <c r="F61" s="1">
        <f t="shared" si="13"/>
        <v>23.308157622198934</v>
      </c>
      <c r="G61" s="1">
        <f t="shared" si="13"/>
        <v>18.857272727272722</v>
      </c>
      <c r="H61" s="1">
        <f t="shared" si="13"/>
        <v>15.035211219920985</v>
      </c>
      <c r="I61" s="1">
        <f t="shared" si="13"/>
        <v>12.102440275614452</v>
      </c>
      <c r="J61" s="1">
        <f t="shared" si="13"/>
        <v>10.258823387574466</v>
      </c>
      <c r="K61" s="1">
        <f t="shared" si="13"/>
        <v>9.6300000000000008</v>
      </c>
      <c r="L61" s="1">
        <f t="shared" si="13"/>
        <v>10.258823387574472</v>
      </c>
      <c r="M61" s="1">
        <f t="shared" si="13"/>
        <v>12.102440275614446</v>
      </c>
      <c r="N61" s="1">
        <f t="shared" si="13"/>
        <v>15.035211219920985</v>
      </c>
      <c r="O61" s="1">
        <f t="shared" si="13"/>
        <v>18.857272727272733</v>
      </c>
      <c r="P61" s="1">
        <f t="shared" si="13"/>
        <v>23.308157622198934</v>
      </c>
      <c r="Q61" s="1">
        <f t="shared" si="13"/>
        <v>28.084545454545456</v>
      </c>
      <c r="R61" s="1">
        <f t="shared" si="13"/>
        <v>32.860933286891978</v>
      </c>
      <c r="S61" s="1">
        <f t="shared" si="13"/>
        <v>37.311818181818182</v>
      </c>
      <c r="T61" s="1">
        <f t="shared" si="12"/>
        <v>41.133879689169916</v>
      </c>
      <c r="U61" s="1">
        <f t="shared" si="12"/>
        <v>44.066650633476456</v>
      </c>
      <c r="V61" s="1">
        <f t="shared" si="12"/>
        <v>45.910267521516445</v>
      </c>
      <c r="W61" s="1">
        <f t="shared" si="12"/>
        <v>46.539090909090909</v>
      </c>
      <c r="X61" s="1">
        <f t="shared" si="12"/>
        <v>45.910267521516445</v>
      </c>
      <c r="Z61" s="1">
        <f t="shared" si="3"/>
        <v>9.6300000000000008</v>
      </c>
      <c r="AA61" s="1">
        <f t="shared" si="4"/>
        <v>245.37</v>
      </c>
      <c r="AD61">
        <f t="shared" si="5"/>
        <v>113</v>
      </c>
      <c r="AE61">
        <f t="shared" si="11"/>
        <v>917.5</v>
      </c>
      <c r="AI61">
        <f t="shared" si="6"/>
        <v>2048</v>
      </c>
      <c r="AJ61">
        <f>2000-(400-((C61-90)*5))</f>
        <v>2165</v>
      </c>
    </row>
    <row r="62" spans="1:36" x14ac:dyDescent="0.25">
      <c r="A62" t="s">
        <v>2</v>
      </c>
      <c r="B62">
        <v>5</v>
      </c>
      <c r="C62" s="2">
        <f>Sheet1!K6</f>
        <v>200</v>
      </c>
      <c r="D62" s="1">
        <f t="shared" si="13"/>
        <v>33.087619001864006</v>
      </c>
      <c r="E62" s="1">
        <f t="shared" si="13"/>
        <v>28.381818181818176</v>
      </c>
      <c r="F62" s="1">
        <f t="shared" si="13"/>
        <v>23.676017361772349</v>
      </c>
      <c r="G62" s="1">
        <f t="shared" si="13"/>
        <v>19.290909090909082</v>
      </c>
      <c r="H62" s="1">
        <f t="shared" si="13"/>
        <v>15.525331251153682</v>
      </c>
      <c r="I62" s="1">
        <f t="shared" si="13"/>
        <v>12.635901749373847</v>
      </c>
      <c r="J62" s="1">
        <f t="shared" si="13"/>
        <v>10.819530431107847</v>
      </c>
      <c r="K62" s="1">
        <f t="shared" si="13"/>
        <v>10.199999999999999</v>
      </c>
      <c r="L62" s="1">
        <f t="shared" si="13"/>
        <v>10.819530431107854</v>
      </c>
      <c r="M62" s="1">
        <f t="shared" si="13"/>
        <v>12.63590174937384</v>
      </c>
      <c r="N62" s="1">
        <f t="shared" si="13"/>
        <v>15.525331251153682</v>
      </c>
      <c r="O62" s="1">
        <f t="shared" si="13"/>
        <v>19.290909090909093</v>
      </c>
      <c r="P62" s="1">
        <f t="shared" si="13"/>
        <v>23.676017361772349</v>
      </c>
      <c r="Q62" s="1">
        <f t="shared" si="13"/>
        <v>28.381818181818183</v>
      </c>
      <c r="R62" s="1">
        <f t="shared" si="13"/>
        <v>33.087619001864013</v>
      </c>
      <c r="S62" s="1">
        <f t="shared" ref="S62:X113" si="14">(241-$C62*(1-((COS(SQRT(POWER((S$1-2500)*-1,2))/100/12*PI())/2+0.5)/1.1+0.05)))/5</f>
        <v>37.472727272727276</v>
      </c>
      <c r="T62" s="1">
        <f t="shared" si="14"/>
        <v>41.238305112482678</v>
      </c>
      <c r="U62" s="1">
        <f t="shared" si="14"/>
        <v>44.127734614262522</v>
      </c>
      <c r="V62" s="1">
        <f t="shared" si="14"/>
        <v>45.944105932528515</v>
      </c>
      <c r="W62" s="1">
        <f t="shared" si="14"/>
        <v>46.563636363636363</v>
      </c>
      <c r="X62" s="1">
        <f t="shared" si="14"/>
        <v>45.944105932528515</v>
      </c>
      <c r="Z62" s="1">
        <f t="shared" si="3"/>
        <v>10.199999999999999</v>
      </c>
      <c r="AA62" s="1">
        <f t="shared" si="4"/>
        <v>244.8</v>
      </c>
      <c r="AD62">
        <f t="shared" si="5"/>
        <v>110</v>
      </c>
      <c r="AE62">
        <f t="shared" si="11"/>
        <v>925</v>
      </c>
      <c r="AI62">
        <f t="shared" si="6"/>
        <v>2045</v>
      </c>
      <c r="AJ62">
        <f t="shared" si="7"/>
        <v>2150</v>
      </c>
    </row>
    <row r="63" spans="1:36" x14ac:dyDescent="0.25">
      <c r="A63" t="s">
        <v>2</v>
      </c>
      <c r="B63">
        <v>6</v>
      </c>
      <c r="C63" s="2">
        <f>Sheet1!K7</f>
        <v>197</v>
      </c>
      <c r="D63" s="1">
        <f t="shared" ref="D63:S94" si="15">(241-$C63*(1-((COS(SQRT(POWER((D$1-2500)*-1,2))/100/12*PI())/2+0.5)/1.1+0.05)))/5</f>
        <v>33.314304716836048</v>
      </c>
      <c r="E63" s="1">
        <f t="shared" si="15"/>
        <v>28.679090909090906</v>
      </c>
      <c r="F63" s="1">
        <f t="shared" si="15"/>
        <v>24.043877101345764</v>
      </c>
      <c r="G63" s="1">
        <f t="shared" si="15"/>
        <v>19.724545454545449</v>
      </c>
      <c r="H63" s="1">
        <f t="shared" si="15"/>
        <v>16.015451282386373</v>
      </c>
      <c r="I63" s="1">
        <f t="shared" si="15"/>
        <v>13.16936322313324</v>
      </c>
      <c r="J63" s="1">
        <f t="shared" si="15"/>
        <v>11.380237474641229</v>
      </c>
      <c r="K63" s="1">
        <f t="shared" si="15"/>
        <v>10.770000000000005</v>
      </c>
      <c r="L63" s="1">
        <f t="shared" si="15"/>
        <v>11.380237474641234</v>
      </c>
      <c r="M63" s="1">
        <f t="shared" si="15"/>
        <v>13.169363223133235</v>
      </c>
      <c r="N63" s="1">
        <f t="shared" si="15"/>
        <v>16.015451282386373</v>
      </c>
      <c r="O63" s="1">
        <f t="shared" si="15"/>
        <v>19.724545454545456</v>
      </c>
      <c r="P63" s="1">
        <f t="shared" si="15"/>
        <v>24.043877101345764</v>
      </c>
      <c r="Q63" s="1">
        <f t="shared" si="15"/>
        <v>28.679090909090906</v>
      </c>
      <c r="R63" s="1">
        <f t="shared" si="15"/>
        <v>33.314304716836048</v>
      </c>
      <c r="S63" s="1">
        <f t="shared" si="15"/>
        <v>37.633636363636363</v>
      </c>
      <c r="T63" s="1">
        <f t="shared" si="14"/>
        <v>41.34273053579544</v>
      </c>
      <c r="U63" s="1">
        <f t="shared" si="14"/>
        <v>44.188818595048581</v>
      </c>
      <c r="V63" s="1">
        <f t="shared" si="14"/>
        <v>45.977944343540585</v>
      </c>
      <c r="W63" s="1">
        <f t="shared" si="14"/>
        <v>46.588181818181816</v>
      </c>
      <c r="X63" s="1">
        <f t="shared" si="14"/>
        <v>45.977944343540585</v>
      </c>
      <c r="Z63" s="1">
        <f t="shared" si="3"/>
        <v>10.770000000000005</v>
      </c>
      <c r="AA63" s="1">
        <f t="shared" si="4"/>
        <v>244.23</v>
      </c>
      <c r="AD63">
        <f t="shared" si="5"/>
        <v>107</v>
      </c>
      <c r="AE63">
        <f t="shared" si="11"/>
        <v>932.5</v>
      </c>
      <c r="AI63">
        <f t="shared" si="6"/>
        <v>2042</v>
      </c>
      <c r="AJ63">
        <f t="shared" si="7"/>
        <v>2135</v>
      </c>
    </row>
    <row r="64" spans="1:36" x14ac:dyDescent="0.25">
      <c r="A64" t="s">
        <v>2</v>
      </c>
      <c r="B64">
        <v>7</v>
      </c>
      <c r="C64" s="2">
        <f>Sheet1!K8</f>
        <v>194</v>
      </c>
      <c r="D64" s="1">
        <f t="shared" si="15"/>
        <v>33.540990431808083</v>
      </c>
      <c r="E64" s="1">
        <f t="shared" si="15"/>
        <v>28.976363636363637</v>
      </c>
      <c r="F64" s="1">
        <f t="shared" si="15"/>
        <v>24.411736840919179</v>
      </c>
      <c r="G64" s="1">
        <f t="shared" si="15"/>
        <v>20.158181818181809</v>
      </c>
      <c r="H64" s="1">
        <f t="shared" si="15"/>
        <v>16.505571313619072</v>
      </c>
      <c r="I64" s="1">
        <f t="shared" si="15"/>
        <v>13.702824696892629</v>
      </c>
      <c r="J64" s="1">
        <f t="shared" si="15"/>
        <v>11.940944518174614</v>
      </c>
      <c r="K64" s="1">
        <f t="shared" si="15"/>
        <v>11.340000000000003</v>
      </c>
      <c r="L64" s="1">
        <f t="shared" si="15"/>
        <v>11.940944518174614</v>
      </c>
      <c r="M64" s="1">
        <f t="shared" si="15"/>
        <v>13.702824696892629</v>
      </c>
      <c r="N64" s="1">
        <f t="shared" si="15"/>
        <v>16.505571313619072</v>
      </c>
      <c r="O64" s="1">
        <f t="shared" si="15"/>
        <v>20.158181818181824</v>
      </c>
      <c r="P64" s="1">
        <f t="shared" si="15"/>
        <v>24.411736840919179</v>
      </c>
      <c r="Q64" s="1">
        <f t="shared" si="15"/>
        <v>28.976363636363637</v>
      </c>
      <c r="R64" s="1">
        <f t="shared" si="15"/>
        <v>33.54099043180809</v>
      </c>
      <c r="S64" s="1">
        <f t="shared" si="15"/>
        <v>37.794545454545457</v>
      </c>
      <c r="T64" s="1">
        <f t="shared" si="14"/>
        <v>41.447155959108201</v>
      </c>
      <c r="U64" s="1">
        <f t="shared" si="14"/>
        <v>44.249902575834646</v>
      </c>
      <c r="V64" s="1">
        <f t="shared" si="14"/>
        <v>46.011782754552655</v>
      </c>
      <c r="W64" s="1">
        <f t="shared" si="14"/>
        <v>46.61272727272727</v>
      </c>
      <c r="X64" s="1">
        <f t="shared" si="14"/>
        <v>46.011782754552655</v>
      </c>
      <c r="Z64" s="1">
        <f t="shared" si="3"/>
        <v>11.340000000000003</v>
      </c>
      <c r="AA64" s="1">
        <f t="shared" si="4"/>
        <v>243.66</v>
      </c>
      <c r="AD64">
        <f t="shared" si="5"/>
        <v>104</v>
      </c>
      <c r="AE64">
        <f t="shared" si="11"/>
        <v>940</v>
      </c>
      <c r="AI64">
        <f t="shared" si="6"/>
        <v>2039</v>
      </c>
      <c r="AJ64">
        <f t="shared" si="7"/>
        <v>2120</v>
      </c>
    </row>
    <row r="65" spans="1:36" x14ac:dyDescent="0.25">
      <c r="A65" t="s">
        <v>2</v>
      </c>
      <c r="B65">
        <v>8</v>
      </c>
      <c r="C65" s="2">
        <f>Sheet1!K9</f>
        <v>191</v>
      </c>
      <c r="D65" s="1">
        <f t="shared" si="15"/>
        <v>33.767676146780126</v>
      </c>
      <c r="E65" s="1">
        <f t="shared" si="15"/>
        <v>29.27363636363636</v>
      </c>
      <c r="F65" s="1">
        <f t="shared" si="15"/>
        <v>24.779596580492594</v>
      </c>
      <c r="G65" s="1">
        <f t="shared" si="15"/>
        <v>20.591818181818176</v>
      </c>
      <c r="H65" s="1">
        <f t="shared" si="15"/>
        <v>16.995691344851764</v>
      </c>
      <c r="I65" s="1">
        <f t="shared" si="15"/>
        <v>14.236286170652022</v>
      </c>
      <c r="J65" s="1">
        <f t="shared" si="15"/>
        <v>12.501651561707996</v>
      </c>
      <c r="K65" s="1">
        <f t="shared" si="15"/>
        <v>11.910000000000002</v>
      </c>
      <c r="L65" s="1">
        <f t="shared" si="15"/>
        <v>12.501651561708002</v>
      </c>
      <c r="M65" s="1">
        <f t="shared" si="15"/>
        <v>14.236286170652017</v>
      </c>
      <c r="N65" s="1">
        <f t="shared" si="15"/>
        <v>16.995691344851764</v>
      </c>
      <c r="O65" s="1">
        <f t="shared" si="15"/>
        <v>20.591818181818184</v>
      </c>
      <c r="P65" s="1">
        <f t="shared" si="15"/>
        <v>24.779596580492594</v>
      </c>
      <c r="Q65" s="1">
        <f t="shared" si="15"/>
        <v>29.273636363636363</v>
      </c>
      <c r="R65" s="1">
        <f t="shared" si="15"/>
        <v>33.767676146780133</v>
      </c>
      <c r="S65" s="1">
        <f t="shared" si="15"/>
        <v>37.955454545454543</v>
      </c>
      <c r="T65" s="1">
        <f t="shared" si="14"/>
        <v>41.551581382420963</v>
      </c>
      <c r="U65" s="1">
        <f t="shared" si="14"/>
        <v>44.310986556620705</v>
      </c>
      <c r="V65" s="1">
        <f t="shared" si="14"/>
        <v>46.045621165564725</v>
      </c>
      <c r="W65" s="1">
        <f t="shared" si="14"/>
        <v>46.63727272727273</v>
      </c>
      <c r="X65" s="1">
        <f t="shared" si="14"/>
        <v>46.045621165564725</v>
      </c>
      <c r="Z65" s="1">
        <f t="shared" si="3"/>
        <v>11.910000000000002</v>
      </c>
      <c r="AA65" s="1">
        <f t="shared" si="4"/>
        <v>243.09</v>
      </c>
      <c r="AD65">
        <f t="shared" si="5"/>
        <v>101</v>
      </c>
      <c r="AE65">
        <f t="shared" si="11"/>
        <v>947.5</v>
      </c>
      <c r="AI65">
        <f t="shared" si="6"/>
        <v>2036</v>
      </c>
      <c r="AJ65">
        <f t="shared" si="7"/>
        <v>2105</v>
      </c>
    </row>
    <row r="66" spans="1:36" x14ac:dyDescent="0.25">
      <c r="A66" t="s">
        <v>2</v>
      </c>
      <c r="B66">
        <v>9</v>
      </c>
      <c r="C66" s="2">
        <f>Sheet1!K10</f>
        <v>188</v>
      </c>
      <c r="D66" s="1">
        <f t="shared" si="15"/>
        <v>33.994361861752161</v>
      </c>
      <c r="E66" s="1">
        <f t="shared" si="15"/>
        <v>29.570909090909083</v>
      </c>
      <c r="F66" s="1">
        <f t="shared" si="15"/>
        <v>25.147456320066009</v>
      </c>
      <c r="G66" s="1">
        <f t="shared" si="15"/>
        <v>21.02545454545454</v>
      </c>
      <c r="H66" s="1">
        <f t="shared" si="15"/>
        <v>17.485811376084456</v>
      </c>
      <c r="I66" s="1">
        <f t="shared" si="15"/>
        <v>14.769747644411416</v>
      </c>
      <c r="J66" s="1">
        <f t="shared" si="15"/>
        <v>13.062358605241377</v>
      </c>
      <c r="K66" s="1">
        <f t="shared" si="15"/>
        <v>12.48</v>
      </c>
      <c r="L66" s="1">
        <f t="shared" si="15"/>
        <v>13.062358605241382</v>
      </c>
      <c r="M66" s="1">
        <f t="shared" si="15"/>
        <v>14.76974764441141</v>
      </c>
      <c r="N66" s="1">
        <f t="shared" si="15"/>
        <v>17.485811376084456</v>
      </c>
      <c r="O66" s="1">
        <f t="shared" si="15"/>
        <v>21.025454545454544</v>
      </c>
      <c r="P66" s="1">
        <f t="shared" si="15"/>
        <v>25.147456320066009</v>
      </c>
      <c r="Q66" s="1">
        <f t="shared" si="15"/>
        <v>29.57090909090909</v>
      </c>
      <c r="R66" s="1">
        <f t="shared" si="15"/>
        <v>33.994361861752168</v>
      </c>
      <c r="S66" s="1">
        <f t="shared" si="15"/>
        <v>38.11636363636363</v>
      </c>
      <c r="T66" s="1">
        <f t="shared" si="14"/>
        <v>41.656006805733725</v>
      </c>
      <c r="U66" s="1">
        <f t="shared" si="14"/>
        <v>44.372070537406771</v>
      </c>
      <c r="V66" s="1">
        <f t="shared" si="14"/>
        <v>46.079459576576802</v>
      </c>
      <c r="W66" s="1">
        <f t="shared" si="14"/>
        <v>46.661818181818184</v>
      </c>
      <c r="X66" s="1">
        <f t="shared" si="14"/>
        <v>46.079459576576802</v>
      </c>
      <c r="Z66" s="1">
        <f t="shared" si="3"/>
        <v>12.48</v>
      </c>
      <c r="AA66" s="1">
        <f t="shared" si="4"/>
        <v>242.52</v>
      </c>
      <c r="AD66">
        <f t="shared" si="5"/>
        <v>98</v>
      </c>
      <c r="AE66">
        <f t="shared" si="11"/>
        <v>955</v>
      </c>
      <c r="AI66">
        <f t="shared" si="6"/>
        <v>2033</v>
      </c>
      <c r="AJ66">
        <f t="shared" si="7"/>
        <v>2090</v>
      </c>
    </row>
    <row r="67" spans="1:36" x14ac:dyDescent="0.25">
      <c r="A67" t="s">
        <v>2</v>
      </c>
      <c r="B67">
        <v>10</v>
      </c>
      <c r="C67" s="2">
        <f>Sheet1!K11</f>
        <v>185</v>
      </c>
      <c r="D67" s="1">
        <f t="shared" si="15"/>
        <v>34.221047576724203</v>
      </c>
      <c r="E67" s="1">
        <f t="shared" si="15"/>
        <v>29.868181818181814</v>
      </c>
      <c r="F67" s="1">
        <f t="shared" si="15"/>
        <v>25.515316059639424</v>
      </c>
      <c r="G67" s="1">
        <f t="shared" si="15"/>
        <v>21.4590909090909</v>
      </c>
      <c r="H67" s="1">
        <f t="shared" si="15"/>
        <v>17.975931407317155</v>
      </c>
      <c r="I67" s="1">
        <f t="shared" si="15"/>
        <v>15.303209118170804</v>
      </c>
      <c r="J67" s="1">
        <f t="shared" si="15"/>
        <v>13.623065648774759</v>
      </c>
      <c r="K67" s="1">
        <f t="shared" si="15"/>
        <v>13.05</v>
      </c>
      <c r="L67" s="1">
        <f t="shared" si="15"/>
        <v>13.623065648774764</v>
      </c>
      <c r="M67" s="1">
        <f t="shared" si="15"/>
        <v>15.303209118170804</v>
      </c>
      <c r="N67" s="1">
        <f t="shared" si="15"/>
        <v>17.975931407317155</v>
      </c>
      <c r="O67" s="1">
        <f t="shared" si="15"/>
        <v>21.459090909090911</v>
      </c>
      <c r="P67" s="1">
        <f t="shared" si="15"/>
        <v>25.515316059639424</v>
      </c>
      <c r="Q67" s="1">
        <f t="shared" si="15"/>
        <v>29.868181818181814</v>
      </c>
      <c r="R67" s="1">
        <f t="shared" si="15"/>
        <v>34.22104757672421</v>
      </c>
      <c r="S67" s="1">
        <f t="shared" si="15"/>
        <v>38.277272727272724</v>
      </c>
      <c r="T67" s="1">
        <f t="shared" si="14"/>
        <v>41.760432229046479</v>
      </c>
      <c r="U67" s="1">
        <f t="shared" si="14"/>
        <v>44.433154518192836</v>
      </c>
      <c r="V67" s="1">
        <f t="shared" si="14"/>
        <v>46.113297987588872</v>
      </c>
      <c r="W67" s="1">
        <f t="shared" si="14"/>
        <v>46.686363636363637</v>
      </c>
      <c r="X67" s="1">
        <f t="shared" si="14"/>
        <v>46.113297987588872</v>
      </c>
      <c r="Z67" s="1">
        <f t="shared" ref="Z67:Z113" si="16">MIN(D67:X67)</f>
        <v>13.05</v>
      </c>
      <c r="AA67" s="1">
        <f t="shared" ref="AA67:AA113" si="17">255-Z67</f>
        <v>241.95</v>
      </c>
      <c r="AD67">
        <f t="shared" ref="AD67:AD113" si="18">(C67-90)</f>
        <v>95</v>
      </c>
      <c r="AE67">
        <f t="shared" ref="AE67" si="19">700+(500-((C67-90)*5)/2)</f>
        <v>962.5</v>
      </c>
      <c r="AI67">
        <f t="shared" ref="AI67:AI113" si="20">2100 - (255 - C67)</f>
        <v>2030</v>
      </c>
      <c r="AJ67">
        <f t="shared" ref="AJ67:AJ113" si="21">2000-(400-((C67-90)*5))</f>
        <v>2075</v>
      </c>
    </row>
    <row r="68" spans="1:36" x14ac:dyDescent="0.25">
      <c r="A68" t="s">
        <v>2</v>
      </c>
      <c r="B68">
        <v>11</v>
      </c>
      <c r="C68" s="2">
        <f>Sheet1!K12</f>
        <v>182</v>
      </c>
      <c r="D68" s="1">
        <f t="shared" si="15"/>
        <v>34.447733291696245</v>
      </c>
      <c r="E68" s="1">
        <f t="shared" si="15"/>
        <v>30.165454545454544</v>
      </c>
      <c r="F68" s="1">
        <f t="shared" si="15"/>
        <v>25.883175799212836</v>
      </c>
      <c r="G68" s="1">
        <f t="shared" si="15"/>
        <v>21.892727272727267</v>
      </c>
      <c r="H68" s="1">
        <f t="shared" si="15"/>
        <v>18.466051438549847</v>
      </c>
      <c r="I68" s="1">
        <f t="shared" si="15"/>
        <v>15.836670591930197</v>
      </c>
      <c r="J68" s="1">
        <f t="shared" si="15"/>
        <v>14.183772692308139</v>
      </c>
      <c r="K68" s="1">
        <f t="shared" si="15"/>
        <v>13.62</v>
      </c>
      <c r="L68" s="1">
        <f t="shared" si="15"/>
        <v>14.183772692308144</v>
      </c>
      <c r="M68" s="1">
        <f t="shared" si="15"/>
        <v>15.836670591930192</v>
      </c>
      <c r="N68" s="1">
        <f t="shared" si="15"/>
        <v>18.466051438549847</v>
      </c>
      <c r="O68" s="1">
        <f t="shared" si="15"/>
        <v>21.892727272727274</v>
      </c>
      <c r="P68" s="1">
        <f t="shared" si="15"/>
        <v>25.883175799212836</v>
      </c>
      <c r="Q68" s="1">
        <f t="shared" si="15"/>
        <v>30.165454545454544</v>
      </c>
      <c r="R68" s="1">
        <f t="shared" si="15"/>
        <v>34.447733291696252</v>
      </c>
      <c r="S68" s="1">
        <f t="shared" si="15"/>
        <v>38.438181818181818</v>
      </c>
      <c r="T68" s="1">
        <f t="shared" si="14"/>
        <v>41.864857652359241</v>
      </c>
      <c r="U68" s="1">
        <f t="shared" si="14"/>
        <v>44.494238498978895</v>
      </c>
      <c r="V68" s="1">
        <f t="shared" si="14"/>
        <v>46.147136398600949</v>
      </c>
      <c r="W68" s="1">
        <f t="shared" si="14"/>
        <v>46.710909090909091</v>
      </c>
      <c r="X68" s="1">
        <f t="shared" si="14"/>
        <v>46.147136398600949</v>
      </c>
      <c r="Z68" s="1">
        <f t="shared" si="16"/>
        <v>13.62</v>
      </c>
      <c r="AA68" s="1">
        <f t="shared" si="17"/>
        <v>241.38</v>
      </c>
      <c r="AD68">
        <f t="shared" si="18"/>
        <v>92</v>
      </c>
      <c r="AE68">
        <f>700+(500-((C68-90)*5)/2)</f>
        <v>970</v>
      </c>
      <c r="AI68">
        <f t="shared" si="20"/>
        <v>2027</v>
      </c>
      <c r="AJ68">
        <f t="shared" si="21"/>
        <v>2060</v>
      </c>
    </row>
    <row r="69" spans="1:36" x14ac:dyDescent="0.25">
      <c r="A69" t="s">
        <v>2</v>
      </c>
      <c r="B69">
        <v>12</v>
      </c>
      <c r="C69" s="2">
        <f>Sheet1!K13</f>
        <v>179</v>
      </c>
      <c r="D69" s="1">
        <f t="shared" si="15"/>
        <v>34.67441900666828</v>
      </c>
      <c r="E69" s="1">
        <f t="shared" si="15"/>
        <v>30.462727272727268</v>
      </c>
      <c r="F69" s="1">
        <f t="shared" si="15"/>
        <v>26.251035538786255</v>
      </c>
      <c r="G69" s="1">
        <f t="shared" si="15"/>
        <v>22.326363636363631</v>
      </c>
      <c r="H69" s="1">
        <f t="shared" si="15"/>
        <v>18.956171469782543</v>
      </c>
      <c r="I69" s="1">
        <f t="shared" si="15"/>
        <v>16.370132065689592</v>
      </c>
      <c r="J69" s="1">
        <f t="shared" si="15"/>
        <v>14.744479735841526</v>
      </c>
      <c r="K69" s="1">
        <f t="shared" si="15"/>
        <v>14.190000000000003</v>
      </c>
      <c r="L69" s="1">
        <f t="shared" si="15"/>
        <v>14.744479735841526</v>
      </c>
      <c r="M69" s="1">
        <f t="shared" si="15"/>
        <v>16.370132065689585</v>
      </c>
      <c r="N69" s="1">
        <f t="shared" si="15"/>
        <v>18.956171469782543</v>
      </c>
      <c r="O69" s="1">
        <f t="shared" si="15"/>
        <v>22.326363636363642</v>
      </c>
      <c r="P69" s="1">
        <f t="shared" si="15"/>
        <v>26.251035538786255</v>
      </c>
      <c r="Q69" s="1">
        <f t="shared" si="15"/>
        <v>30.462727272727271</v>
      </c>
      <c r="R69" s="1">
        <f t="shared" si="15"/>
        <v>34.674419006668288</v>
      </c>
      <c r="S69" s="1">
        <f t="shared" si="15"/>
        <v>38.599090909090911</v>
      </c>
      <c r="T69" s="1">
        <f t="shared" si="14"/>
        <v>41.969283075672003</v>
      </c>
      <c r="U69" s="1">
        <f t="shared" si="14"/>
        <v>44.555322479764961</v>
      </c>
      <c r="V69" s="1">
        <f t="shared" si="14"/>
        <v>46.180974809613019</v>
      </c>
      <c r="W69" s="1">
        <f t="shared" si="14"/>
        <v>46.735454545454544</v>
      </c>
      <c r="X69" s="1">
        <f t="shared" si="14"/>
        <v>46.180974809613019</v>
      </c>
      <c r="Z69" s="1">
        <f t="shared" si="16"/>
        <v>14.190000000000003</v>
      </c>
      <c r="AA69" s="1">
        <f t="shared" si="17"/>
        <v>240.81</v>
      </c>
      <c r="AD69">
        <f t="shared" si="18"/>
        <v>89</v>
      </c>
      <c r="AE69">
        <f t="shared" ref="AE69:AE113" si="22">700+(500-((C69-90)*5)/2)</f>
        <v>977.5</v>
      </c>
      <c r="AI69">
        <f t="shared" si="20"/>
        <v>2024</v>
      </c>
      <c r="AJ69">
        <f t="shared" si="21"/>
        <v>2045</v>
      </c>
    </row>
    <row r="70" spans="1:36" x14ac:dyDescent="0.25">
      <c r="A70" t="s">
        <v>2</v>
      </c>
      <c r="B70">
        <v>13</v>
      </c>
      <c r="C70" s="2">
        <f>Sheet1!K14</f>
        <v>176</v>
      </c>
      <c r="D70" s="1">
        <f t="shared" si="15"/>
        <v>34.901104721640323</v>
      </c>
      <c r="E70" s="1">
        <f t="shared" si="15"/>
        <v>30.759999999999998</v>
      </c>
      <c r="F70" s="1">
        <f t="shared" si="15"/>
        <v>26.618895278359666</v>
      </c>
      <c r="G70" s="1">
        <f t="shared" si="15"/>
        <v>22.759999999999994</v>
      </c>
      <c r="H70" s="1">
        <f t="shared" si="15"/>
        <v>19.446291501015235</v>
      </c>
      <c r="I70" s="1">
        <f t="shared" si="15"/>
        <v>16.903593539448984</v>
      </c>
      <c r="J70" s="1">
        <f t="shared" si="15"/>
        <v>15.305186779374907</v>
      </c>
      <c r="K70" s="1">
        <f t="shared" si="15"/>
        <v>14.760000000000002</v>
      </c>
      <c r="L70" s="1">
        <f t="shared" si="15"/>
        <v>15.305186779374912</v>
      </c>
      <c r="M70" s="1">
        <f t="shared" si="15"/>
        <v>16.90359353944898</v>
      </c>
      <c r="N70" s="1">
        <f t="shared" si="15"/>
        <v>19.446291501015235</v>
      </c>
      <c r="O70" s="1">
        <f t="shared" si="15"/>
        <v>22.76</v>
      </c>
      <c r="P70" s="1">
        <f t="shared" si="15"/>
        <v>26.618895278359666</v>
      </c>
      <c r="Q70" s="1">
        <f t="shared" si="15"/>
        <v>30.76</v>
      </c>
      <c r="R70" s="1">
        <f t="shared" si="15"/>
        <v>34.90110472164033</v>
      </c>
      <c r="S70" s="1">
        <f t="shared" si="15"/>
        <v>38.760000000000005</v>
      </c>
      <c r="T70" s="1">
        <f t="shared" si="14"/>
        <v>42.073708498984765</v>
      </c>
      <c r="U70" s="1">
        <f t="shared" si="14"/>
        <v>44.616406460551019</v>
      </c>
      <c r="V70" s="1">
        <f t="shared" si="14"/>
        <v>46.214813220625089</v>
      </c>
      <c r="W70" s="1">
        <f t="shared" si="14"/>
        <v>46.760000000000005</v>
      </c>
      <c r="X70" s="1">
        <f t="shared" si="14"/>
        <v>46.214813220625089</v>
      </c>
      <c r="Z70" s="1">
        <f t="shared" si="16"/>
        <v>14.760000000000002</v>
      </c>
      <c r="AA70" s="1">
        <f t="shared" si="17"/>
        <v>240.24</v>
      </c>
      <c r="AD70">
        <f t="shared" si="18"/>
        <v>86</v>
      </c>
      <c r="AE70">
        <f t="shared" si="22"/>
        <v>985</v>
      </c>
      <c r="AI70">
        <f t="shared" si="20"/>
        <v>2021</v>
      </c>
      <c r="AJ70">
        <f t="shared" si="21"/>
        <v>2030</v>
      </c>
    </row>
    <row r="71" spans="1:36" x14ac:dyDescent="0.25">
      <c r="A71" t="s">
        <v>2</v>
      </c>
      <c r="B71">
        <v>14</v>
      </c>
      <c r="C71" s="2">
        <f>Sheet1!K15</f>
        <v>173</v>
      </c>
      <c r="D71" s="1">
        <f t="shared" si="15"/>
        <v>35.127790436612358</v>
      </c>
      <c r="E71" s="1">
        <f t="shared" si="15"/>
        <v>31.057272727272721</v>
      </c>
      <c r="F71" s="1">
        <f t="shared" si="15"/>
        <v>26.986755017933081</v>
      </c>
      <c r="G71" s="1">
        <f t="shared" si="15"/>
        <v>23.193636363636358</v>
      </c>
      <c r="H71" s="1">
        <f t="shared" si="15"/>
        <v>19.936411532247934</v>
      </c>
      <c r="I71" s="1">
        <f t="shared" si="15"/>
        <v>17.437055013208372</v>
      </c>
      <c r="J71" s="1">
        <f t="shared" si="15"/>
        <v>15.865893822908287</v>
      </c>
      <c r="K71" s="1">
        <f t="shared" si="15"/>
        <v>15.330000000000002</v>
      </c>
      <c r="L71" s="1">
        <f t="shared" si="15"/>
        <v>15.865893822908294</v>
      </c>
      <c r="M71" s="1">
        <f t="shared" si="15"/>
        <v>17.437055013208372</v>
      </c>
      <c r="N71" s="1">
        <f t="shared" si="15"/>
        <v>19.936411532247934</v>
      </c>
      <c r="O71" s="1">
        <f t="shared" si="15"/>
        <v>23.193636363636365</v>
      </c>
      <c r="P71" s="1">
        <f t="shared" si="15"/>
        <v>26.986755017933081</v>
      </c>
      <c r="Q71" s="1">
        <f t="shared" si="15"/>
        <v>31.057272727272725</v>
      </c>
      <c r="R71" s="1">
        <f t="shared" si="15"/>
        <v>35.127790436612372</v>
      </c>
      <c r="S71" s="1">
        <f t="shared" si="15"/>
        <v>38.920909090909092</v>
      </c>
      <c r="T71" s="1">
        <f t="shared" si="14"/>
        <v>42.178133922297519</v>
      </c>
      <c r="U71" s="1">
        <f t="shared" si="14"/>
        <v>44.677490441337078</v>
      </c>
      <c r="V71" s="1">
        <f t="shared" si="14"/>
        <v>46.248651631637166</v>
      </c>
      <c r="W71" s="1">
        <f t="shared" si="14"/>
        <v>46.784545454545459</v>
      </c>
      <c r="X71" s="1">
        <f t="shared" si="14"/>
        <v>46.248651631637166</v>
      </c>
      <c r="Z71" s="1">
        <f t="shared" si="16"/>
        <v>15.330000000000002</v>
      </c>
      <c r="AA71" s="1">
        <f t="shared" si="17"/>
        <v>239.67</v>
      </c>
      <c r="AD71">
        <f t="shared" si="18"/>
        <v>83</v>
      </c>
      <c r="AE71">
        <f t="shared" si="22"/>
        <v>992.5</v>
      </c>
      <c r="AI71">
        <f t="shared" si="20"/>
        <v>2018</v>
      </c>
      <c r="AJ71">
        <f t="shared" si="21"/>
        <v>2015</v>
      </c>
    </row>
    <row r="72" spans="1:36" x14ac:dyDescent="0.25">
      <c r="A72" t="s">
        <v>2</v>
      </c>
      <c r="B72">
        <v>15</v>
      </c>
      <c r="C72" s="2">
        <f>Sheet1!K16</f>
        <v>170</v>
      </c>
      <c r="D72" s="1">
        <f t="shared" si="15"/>
        <v>35.3544761515844</v>
      </c>
      <c r="E72" s="1">
        <f t="shared" si="15"/>
        <v>31.354545454545452</v>
      </c>
      <c r="F72" s="1">
        <f t="shared" si="15"/>
        <v>27.3546147575065</v>
      </c>
      <c r="G72" s="1">
        <f t="shared" si="15"/>
        <v>23.627272727272722</v>
      </c>
      <c r="H72" s="1">
        <f t="shared" si="15"/>
        <v>20.426531563480626</v>
      </c>
      <c r="I72" s="1">
        <f t="shared" si="15"/>
        <v>17.970516486967767</v>
      </c>
      <c r="J72" s="1">
        <f t="shared" si="15"/>
        <v>16.426600866441667</v>
      </c>
      <c r="K72" s="1">
        <f t="shared" si="15"/>
        <v>15.9</v>
      </c>
      <c r="L72" s="1">
        <f t="shared" si="15"/>
        <v>16.426600866441674</v>
      </c>
      <c r="M72" s="1">
        <f t="shared" si="15"/>
        <v>17.970516486967767</v>
      </c>
      <c r="N72" s="1">
        <f t="shared" si="15"/>
        <v>20.426531563480626</v>
      </c>
      <c r="O72" s="1">
        <f t="shared" si="15"/>
        <v>23.627272727272732</v>
      </c>
      <c r="P72" s="1">
        <f t="shared" si="15"/>
        <v>27.3546147575065</v>
      </c>
      <c r="Q72" s="1">
        <f t="shared" si="15"/>
        <v>31.354545454545452</v>
      </c>
      <c r="R72" s="1">
        <f t="shared" si="15"/>
        <v>35.354476151584414</v>
      </c>
      <c r="S72" s="1">
        <f t="shared" si="15"/>
        <v>39.081818181818178</v>
      </c>
      <c r="T72" s="1">
        <f t="shared" si="14"/>
        <v>42.282559345610281</v>
      </c>
      <c r="U72" s="1">
        <f t="shared" si="14"/>
        <v>44.738574422123143</v>
      </c>
      <c r="V72" s="1">
        <f t="shared" si="14"/>
        <v>46.282490042649236</v>
      </c>
      <c r="W72" s="1">
        <f t="shared" si="14"/>
        <v>46.809090909090912</v>
      </c>
      <c r="X72" s="1">
        <f t="shared" si="14"/>
        <v>46.282490042649236</v>
      </c>
      <c r="Z72" s="1">
        <f t="shared" si="16"/>
        <v>15.9</v>
      </c>
      <c r="AA72" s="1">
        <f t="shared" si="17"/>
        <v>239.1</v>
      </c>
      <c r="AD72">
        <f t="shared" si="18"/>
        <v>80</v>
      </c>
      <c r="AE72">
        <f t="shared" si="22"/>
        <v>1000</v>
      </c>
      <c r="AI72">
        <f t="shared" si="20"/>
        <v>2015</v>
      </c>
      <c r="AJ72">
        <f t="shared" si="21"/>
        <v>2000</v>
      </c>
    </row>
    <row r="73" spans="1:36" x14ac:dyDescent="0.25">
      <c r="A73" t="s">
        <v>2</v>
      </c>
      <c r="B73">
        <v>16</v>
      </c>
      <c r="C73" s="2">
        <f>Sheet1!K17</f>
        <v>167</v>
      </c>
      <c r="D73" s="1">
        <f t="shared" si="15"/>
        <v>35.581161866556442</v>
      </c>
      <c r="E73" s="1">
        <f t="shared" si="15"/>
        <v>31.651818181818179</v>
      </c>
      <c r="F73" s="1">
        <f t="shared" si="15"/>
        <v>27.722474497079912</v>
      </c>
      <c r="G73" s="1">
        <f t="shared" si="15"/>
        <v>24.060909090909085</v>
      </c>
      <c r="H73" s="1">
        <f t="shared" si="15"/>
        <v>20.916651594713322</v>
      </c>
      <c r="I73" s="1">
        <f t="shared" si="15"/>
        <v>18.503977960727163</v>
      </c>
      <c r="J73" s="1">
        <f t="shared" si="15"/>
        <v>16.987307909975055</v>
      </c>
      <c r="K73" s="1">
        <f t="shared" si="15"/>
        <v>16.47</v>
      </c>
      <c r="L73" s="1">
        <f t="shared" si="15"/>
        <v>16.987307909975055</v>
      </c>
      <c r="M73" s="1">
        <f t="shared" si="15"/>
        <v>18.503977960727156</v>
      </c>
      <c r="N73" s="1">
        <f t="shared" si="15"/>
        <v>20.916651594713322</v>
      </c>
      <c r="O73" s="1">
        <f t="shared" si="15"/>
        <v>24.060909090909092</v>
      </c>
      <c r="P73" s="1">
        <f t="shared" si="15"/>
        <v>27.722474497079912</v>
      </c>
      <c r="Q73" s="1">
        <f t="shared" si="15"/>
        <v>31.651818181818179</v>
      </c>
      <c r="R73" s="1">
        <f t="shared" si="15"/>
        <v>35.58116186655645</v>
      </c>
      <c r="S73" s="1">
        <f t="shared" si="15"/>
        <v>39.242727272727272</v>
      </c>
      <c r="T73" s="1">
        <f t="shared" si="14"/>
        <v>42.386984768923035</v>
      </c>
      <c r="U73" s="1">
        <f t="shared" si="14"/>
        <v>44.799658402909202</v>
      </c>
      <c r="V73" s="1">
        <f t="shared" si="14"/>
        <v>46.316328453661313</v>
      </c>
      <c r="W73" s="1">
        <f t="shared" si="14"/>
        <v>46.833636363636359</v>
      </c>
      <c r="X73" s="1">
        <f t="shared" si="14"/>
        <v>46.316328453661313</v>
      </c>
      <c r="Z73" s="1">
        <f t="shared" si="16"/>
        <v>16.47</v>
      </c>
      <c r="AA73" s="1">
        <f t="shared" si="17"/>
        <v>238.53</v>
      </c>
      <c r="AD73">
        <f t="shared" si="18"/>
        <v>77</v>
      </c>
      <c r="AE73">
        <f t="shared" si="22"/>
        <v>1007.5</v>
      </c>
      <c r="AI73">
        <f t="shared" si="20"/>
        <v>2012</v>
      </c>
      <c r="AJ73">
        <f t="shared" si="21"/>
        <v>1985</v>
      </c>
    </row>
    <row r="74" spans="1:36" x14ac:dyDescent="0.25">
      <c r="A74" t="s">
        <v>2</v>
      </c>
      <c r="B74">
        <v>17</v>
      </c>
      <c r="C74" s="2">
        <f>Sheet1!K18</f>
        <v>164</v>
      </c>
      <c r="D74" s="1">
        <f t="shared" si="15"/>
        <v>35.807847581528485</v>
      </c>
      <c r="E74" s="1">
        <f t="shared" si="15"/>
        <v>31.949090909090906</v>
      </c>
      <c r="F74" s="1">
        <f t="shared" si="15"/>
        <v>28.090334236653327</v>
      </c>
      <c r="G74" s="1">
        <f t="shared" si="15"/>
        <v>24.494545454545449</v>
      </c>
      <c r="H74" s="1">
        <f t="shared" si="15"/>
        <v>21.406771625946014</v>
      </c>
      <c r="I74" s="1">
        <f t="shared" si="15"/>
        <v>19.037439434486554</v>
      </c>
      <c r="J74" s="1">
        <f t="shared" si="15"/>
        <v>17.548014953508435</v>
      </c>
      <c r="K74" s="1">
        <f t="shared" si="15"/>
        <v>17.040000000000003</v>
      </c>
      <c r="L74" s="1">
        <f t="shared" si="15"/>
        <v>17.548014953508435</v>
      </c>
      <c r="M74" s="1">
        <f t="shared" si="15"/>
        <v>19.037439434486551</v>
      </c>
      <c r="N74" s="1">
        <f t="shared" si="15"/>
        <v>21.406771625946014</v>
      </c>
      <c r="O74" s="1">
        <f t="shared" si="15"/>
        <v>24.494545454545456</v>
      </c>
      <c r="P74" s="1">
        <f t="shared" si="15"/>
        <v>28.090334236653327</v>
      </c>
      <c r="Q74" s="1">
        <f t="shared" si="15"/>
        <v>31.949090909090909</v>
      </c>
      <c r="R74" s="1">
        <f t="shared" si="15"/>
        <v>35.807847581528492</v>
      </c>
      <c r="S74" s="1">
        <f t="shared" si="15"/>
        <v>39.403636363636359</v>
      </c>
      <c r="T74" s="1">
        <f t="shared" si="14"/>
        <v>42.491410192235797</v>
      </c>
      <c r="U74" s="1">
        <f t="shared" si="14"/>
        <v>44.860742383695268</v>
      </c>
      <c r="V74" s="1">
        <f t="shared" si="14"/>
        <v>46.350166864673383</v>
      </c>
      <c r="W74" s="1">
        <f t="shared" si="14"/>
        <v>46.858181818181819</v>
      </c>
      <c r="X74" s="1">
        <f t="shared" si="14"/>
        <v>46.350166864673383</v>
      </c>
      <c r="Z74" s="1">
        <f t="shared" si="16"/>
        <v>17.040000000000003</v>
      </c>
      <c r="AA74" s="1">
        <f t="shared" si="17"/>
        <v>237.96</v>
      </c>
      <c r="AD74">
        <f t="shared" si="18"/>
        <v>74</v>
      </c>
      <c r="AE74">
        <f t="shared" si="22"/>
        <v>1015</v>
      </c>
      <c r="AI74">
        <f t="shared" si="20"/>
        <v>2009</v>
      </c>
      <c r="AJ74">
        <f t="shared" si="21"/>
        <v>1970</v>
      </c>
    </row>
    <row r="75" spans="1:36" x14ac:dyDescent="0.25">
      <c r="A75" t="s">
        <v>2</v>
      </c>
      <c r="B75">
        <v>18</v>
      </c>
      <c r="C75" s="2">
        <f>Sheet1!K19</f>
        <v>161</v>
      </c>
      <c r="D75" s="1">
        <f t="shared" si="15"/>
        <v>36.034533296500527</v>
      </c>
      <c r="E75" s="1">
        <f t="shared" si="15"/>
        <v>32.246363636363625</v>
      </c>
      <c r="F75" s="1">
        <f t="shared" si="15"/>
        <v>28.458193976226745</v>
      </c>
      <c r="G75" s="1">
        <f t="shared" si="15"/>
        <v>24.928181818181812</v>
      </c>
      <c r="H75" s="1">
        <f t="shared" si="15"/>
        <v>21.896891657178713</v>
      </c>
      <c r="I75" s="1">
        <f t="shared" si="15"/>
        <v>19.570900908245942</v>
      </c>
      <c r="J75" s="1">
        <f t="shared" si="15"/>
        <v>18.108721997041819</v>
      </c>
      <c r="K75" s="1">
        <f t="shared" si="15"/>
        <v>17.610000000000003</v>
      </c>
      <c r="L75" s="1">
        <f t="shared" si="15"/>
        <v>18.108721997041823</v>
      </c>
      <c r="M75" s="1">
        <f t="shared" si="15"/>
        <v>19.570900908245942</v>
      </c>
      <c r="N75" s="1">
        <f t="shared" si="15"/>
        <v>21.896891657178713</v>
      </c>
      <c r="O75" s="1">
        <f t="shared" si="15"/>
        <v>24.92818181818182</v>
      </c>
      <c r="P75" s="1">
        <f t="shared" si="15"/>
        <v>28.458193976226745</v>
      </c>
      <c r="Q75" s="1">
        <f t="shared" si="15"/>
        <v>32.24636363636364</v>
      </c>
      <c r="R75" s="1">
        <f t="shared" si="15"/>
        <v>36.034533296500527</v>
      </c>
      <c r="S75" s="1">
        <f t="shared" si="15"/>
        <v>39.564545454545453</v>
      </c>
      <c r="T75" s="1">
        <f t="shared" si="14"/>
        <v>42.595835615548559</v>
      </c>
      <c r="U75" s="1">
        <f t="shared" si="14"/>
        <v>44.921826364481333</v>
      </c>
      <c r="V75" s="1">
        <f t="shared" si="14"/>
        <v>46.384005275685453</v>
      </c>
      <c r="W75" s="1">
        <f t="shared" si="14"/>
        <v>46.882727272727273</v>
      </c>
      <c r="X75" s="1">
        <f t="shared" si="14"/>
        <v>46.384005275685453</v>
      </c>
      <c r="Z75" s="1">
        <f t="shared" si="16"/>
        <v>17.610000000000003</v>
      </c>
      <c r="AA75" s="1">
        <f t="shared" si="17"/>
        <v>237.39</v>
      </c>
      <c r="AD75">
        <f t="shared" si="18"/>
        <v>71</v>
      </c>
      <c r="AE75">
        <f t="shared" si="22"/>
        <v>1022.5</v>
      </c>
      <c r="AI75">
        <f t="shared" si="20"/>
        <v>2006</v>
      </c>
      <c r="AJ75">
        <f t="shared" si="21"/>
        <v>1955</v>
      </c>
    </row>
    <row r="76" spans="1:36" x14ac:dyDescent="0.25">
      <c r="A76" t="s">
        <v>2</v>
      </c>
      <c r="B76">
        <v>19</v>
      </c>
      <c r="C76" s="2">
        <f>Sheet1!K20</f>
        <v>158</v>
      </c>
      <c r="D76" s="1">
        <f t="shared" si="15"/>
        <v>36.261219011472562</v>
      </c>
      <c r="E76" s="1">
        <f t="shared" si="15"/>
        <v>32.543636363636359</v>
      </c>
      <c r="F76" s="1">
        <f t="shared" si="15"/>
        <v>28.826053715800157</v>
      </c>
      <c r="G76" s="1">
        <f t="shared" si="15"/>
        <v>25.361818181818176</v>
      </c>
      <c r="H76" s="1">
        <f t="shared" si="15"/>
        <v>22.387011688411405</v>
      </c>
      <c r="I76" s="1">
        <f t="shared" si="15"/>
        <v>20.104362382005338</v>
      </c>
      <c r="J76" s="1">
        <f t="shared" si="15"/>
        <v>18.669429040575199</v>
      </c>
      <c r="K76" s="1">
        <f t="shared" si="15"/>
        <v>18.18</v>
      </c>
      <c r="L76" s="1">
        <f t="shared" si="15"/>
        <v>18.669429040575203</v>
      </c>
      <c r="M76" s="1">
        <f t="shared" si="15"/>
        <v>20.104362382005331</v>
      </c>
      <c r="N76" s="1">
        <f t="shared" si="15"/>
        <v>22.387011688411405</v>
      </c>
      <c r="O76" s="1">
        <f t="shared" si="15"/>
        <v>25.361818181818183</v>
      </c>
      <c r="P76" s="1">
        <f t="shared" si="15"/>
        <v>28.826053715800157</v>
      </c>
      <c r="Q76" s="1">
        <f t="shared" si="15"/>
        <v>32.543636363636367</v>
      </c>
      <c r="R76" s="1">
        <f t="shared" si="15"/>
        <v>36.261219011472569</v>
      </c>
      <c r="S76" s="1">
        <f t="shared" si="15"/>
        <v>39.725454545454546</v>
      </c>
      <c r="T76" s="1">
        <f t="shared" si="14"/>
        <v>42.700261038861321</v>
      </c>
      <c r="U76" s="1">
        <f t="shared" si="14"/>
        <v>44.982910345267392</v>
      </c>
      <c r="V76" s="1">
        <f t="shared" si="14"/>
        <v>46.417843686697523</v>
      </c>
      <c r="W76" s="1">
        <f t="shared" si="14"/>
        <v>46.907272727272726</v>
      </c>
      <c r="X76" s="1">
        <f t="shared" si="14"/>
        <v>46.417843686697523</v>
      </c>
      <c r="Z76" s="1">
        <f t="shared" si="16"/>
        <v>18.18</v>
      </c>
      <c r="AA76" s="1">
        <f t="shared" si="17"/>
        <v>236.82</v>
      </c>
      <c r="AD76">
        <f t="shared" si="18"/>
        <v>68</v>
      </c>
      <c r="AE76">
        <f t="shared" si="22"/>
        <v>1030</v>
      </c>
      <c r="AI76">
        <f t="shared" si="20"/>
        <v>2003</v>
      </c>
      <c r="AJ76">
        <f t="shared" si="21"/>
        <v>1940</v>
      </c>
    </row>
    <row r="77" spans="1:36" x14ac:dyDescent="0.25">
      <c r="A77" t="s">
        <v>2</v>
      </c>
      <c r="B77">
        <v>20</v>
      </c>
      <c r="C77" s="2">
        <f>Sheet1!K21</f>
        <v>155</v>
      </c>
      <c r="D77" s="1">
        <f t="shared" si="15"/>
        <v>36.487904726444604</v>
      </c>
      <c r="E77" s="1">
        <f t="shared" si="15"/>
        <v>32.840909090909086</v>
      </c>
      <c r="F77" s="1">
        <f t="shared" si="15"/>
        <v>29.193913455373568</v>
      </c>
      <c r="G77" s="1">
        <f t="shared" si="15"/>
        <v>25.79545454545454</v>
      </c>
      <c r="H77" s="1">
        <f t="shared" si="15"/>
        <v>22.877131719644101</v>
      </c>
      <c r="I77" s="1">
        <f t="shared" si="15"/>
        <v>20.637823855764729</v>
      </c>
      <c r="J77" s="1">
        <f t="shared" si="15"/>
        <v>19.23013608410858</v>
      </c>
      <c r="K77" s="1">
        <f t="shared" si="15"/>
        <v>18.75</v>
      </c>
      <c r="L77" s="1">
        <f t="shared" si="15"/>
        <v>19.230136084108587</v>
      </c>
      <c r="M77" s="1">
        <f t="shared" si="15"/>
        <v>20.637823855764726</v>
      </c>
      <c r="N77" s="1">
        <f t="shared" si="15"/>
        <v>22.877131719644101</v>
      </c>
      <c r="O77" s="1">
        <f t="shared" si="15"/>
        <v>25.79545454545455</v>
      </c>
      <c r="P77" s="1">
        <f t="shared" si="15"/>
        <v>29.193913455373568</v>
      </c>
      <c r="Q77" s="1">
        <f t="shared" si="15"/>
        <v>32.840909090909086</v>
      </c>
      <c r="R77" s="1">
        <f t="shared" si="15"/>
        <v>36.487904726444604</v>
      </c>
      <c r="S77" s="1">
        <f t="shared" si="15"/>
        <v>39.88636363636364</v>
      </c>
      <c r="T77" s="1">
        <f t="shared" si="14"/>
        <v>42.804686462174075</v>
      </c>
      <c r="U77" s="1">
        <f t="shared" si="14"/>
        <v>45.043994326053458</v>
      </c>
      <c r="V77" s="1">
        <f t="shared" si="14"/>
        <v>46.451682097709593</v>
      </c>
      <c r="W77" s="1">
        <f t="shared" si="14"/>
        <v>46.93181818181818</v>
      </c>
      <c r="X77" s="1">
        <f t="shared" si="14"/>
        <v>46.451682097709593</v>
      </c>
      <c r="Z77" s="1">
        <f t="shared" si="16"/>
        <v>18.75</v>
      </c>
      <c r="AA77" s="1">
        <f t="shared" si="17"/>
        <v>236.25</v>
      </c>
      <c r="AD77">
        <f t="shared" si="18"/>
        <v>65</v>
      </c>
      <c r="AE77">
        <f t="shared" si="22"/>
        <v>1037.5</v>
      </c>
      <c r="AI77">
        <f t="shared" si="20"/>
        <v>2000</v>
      </c>
      <c r="AJ77">
        <f t="shared" si="21"/>
        <v>1925</v>
      </c>
    </row>
    <row r="78" spans="1:36" x14ac:dyDescent="0.25">
      <c r="A78" t="s">
        <v>2</v>
      </c>
      <c r="B78">
        <v>21</v>
      </c>
      <c r="C78" s="2">
        <f>Sheet1!K22</f>
        <v>152</v>
      </c>
      <c r="D78" s="1">
        <f t="shared" si="15"/>
        <v>36.71459044141664</v>
      </c>
      <c r="E78" s="1">
        <f t="shared" si="15"/>
        <v>33.13818181818182</v>
      </c>
      <c r="F78" s="1">
        <f t="shared" si="15"/>
        <v>29.561773194946987</v>
      </c>
      <c r="G78" s="1">
        <f t="shared" si="15"/>
        <v>26.229090909090907</v>
      </c>
      <c r="H78" s="1">
        <f t="shared" si="15"/>
        <v>23.367251750876797</v>
      </c>
      <c r="I78" s="1">
        <f t="shared" si="15"/>
        <v>21.171285329524125</v>
      </c>
      <c r="J78" s="1">
        <f t="shared" si="15"/>
        <v>19.790843127641967</v>
      </c>
      <c r="K78" s="1">
        <f t="shared" si="15"/>
        <v>19.32</v>
      </c>
      <c r="L78" s="1">
        <f t="shared" si="15"/>
        <v>19.790843127641967</v>
      </c>
      <c r="M78" s="1">
        <f t="shared" si="15"/>
        <v>21.171285329524117</v>
      </c>
      <c r="N78" s="1">
        <f t="shared" si="15"/>
        <v>23.367251750876797</v>
      </c>
      <c r="O78" s="1">
        <f t="shared" si="15"/>
        <v>26.22909090909091</v>
      </c>
      <c r="P78" s="1">
        <f t="shared" si="15"/>
        <v>29.561773194946987</v>
      </c>
      <c r="Q78" s="1">
        <f t="shared" si="15"/>
        <v>33.13818181818182</v>
      </c>
      <c r="R78" s="1">
        <f t="shared" si="15"/>
        <v>36.714590441416647</v>
      </c>
      <c r="S78" s="1">
        <f t="shared" ref="S78:X113" si="23">(241-$C78*(1-((COS(SQRT(POWER((S$1-2500)*-1,2))/100/12*PI())/2+0.5)/1.1+0.05)))/5</f>
        <v>40.047272727272727</v>
      </c>
      <c r="T78" s="1">
        <f t="shared" si="23"/>
        <v>42.909111885486837</v>
      </c>
      <c r="U78" s="1">
        <f t="shared" si="23"/>
        <v>45.105078306839516</v>
      </c>
      <c r="V78" s="1">
        <f t="shared" si="23"/>
        <v>46.48552050872167</v>
      </c>
      <c r="W78" s="1">
        <f t="shared" si="23"/>
        <v>46.956363636363633</v>
      </c>
      <c r="X78" s="1">
        <f t="shared" si="23"/>
        <v>46.48552050872167</v>
      </c>
      <c r="Z78" s="1">
        <f t="shared" si="16"/>
        <v>19.32</v>
      </c>
      <c r="AA78" s="1">
        <f t="shared" si="17"/>
        <v>235.68</v>
      </c>
      <c r="AD78">
        <f t="shared" si="18"/>
        <v>62</v>
      </c>
      <c r="AE78">
        <f t="shared" si="22"/>
        <v>1045</v>
      </c>
      <c r="AI78">
        <f t="shared" si="20"/>
        <v>1997</v>
      </c>
      <c r="AJ78">
        <f t="shared" si="21"/>
        <v>1910</v>
      </c>
    </row>
    <row r="79" spans="1:36" x14ac:dyDescent="0.25">
      <c r="A79" t="s">
        <v>2</v>
      </c>
      <c r="B79">
        <v>22</v>
      </c>
      <c r="C79" s="2">
        <f>Sheet1!K23</f>
        <v>149</v>
      </c>
      <c r="D79" s="1">
        <f t="shared" ref="D79:S113" si="24">(241-$C79*(1-((COS(SQRT(POWER((D$1-2500)*-1,2))/100/12*PI())/2+0.5)/1.1+0.05)))/5</f>
        <v>36.941276156388682</v>
      </c>
      <c r="E79" s="1">
        <f t="shared" si="24"/>
        <v>33.43545454545454</v>
      </c>
      <c r="F79" s="1">
        <f t="shared" si="24"/>
        <v>29.929632934520402</v>
      </c>
      <c r="G79" s="1">
        <f t="shared" si="24"/>
        <v>26.662727272727267</v>
      </c>
      <c r="H79" s="1">
        <f t="shared" si="24"/>
        <v>23.857371782109489</v>
      </c>
      <c r="I79" s="1">
        <f t="shared" si="24"/>
        <v>21.704746803283513</v>
      </c>
      <c r="J79" s="1">
        <f t="shared" si="24"/>
        <v>20.351550171175347</v>
      </c>
      <c r="K79" s="1">
        <f t="shared" si="24"/>
        <v>19.890000000000004</v>
      </c>
      <c r="L79" s="1">
        <f t="shared" si="24"/>
        <v>20.351550171175354</v>
      </c>
      <c r="M79" s="1">
        <f t="shared" si="24"/>
        <v>21.704746803283513</v>
      </c>
      <c r="N79" s="1">
        <f t="shared" si="24"/>
        <v>23.857371782109489</v>
      </c>
      <c r="O79" s="1">
        <f t="shared" si="24"/>
        <v>26.662727272727274</v>
      </c>
      <c r="P79" s="1">
        <f t="shared" si="24"/>
        <v>29.929632934520402</v>
      </c>
      <c r="Q79" s="1">
        <f t="shared" si="24"/>
        <v>33.435454545454547</v>
      </c>
      <c r="R79" s="1">
        <f t="shared" si="24"/>
        <v>36.941276156388689</v>
      </c>
      <c r="S79" s="1">
        <f t="shared" si="24"/>
        <v>40.208181818181814</v>
      </c>
      <c r="T79" s="1">
        <f t="shared" si="23"/>
        <v>43.013537308799599</v>
      </c>
      <c r="U79" s="1">
        <f t="shared" si="23"/>
        <v>45.166162287625575</v>
      </c>
      <c r="V79" s="1">
        <f t="shared" si="23"/>
        <v>46.51935891973374</v>
      </c>
      <c r="W79" s="1">
        <f t="shared" si="23"/>
        <v>46.980909090909094</v>
      </c>
      <c r="X79" s="1">
        <f t="shared" si="23"/>
        <v>46.51935891973374</v>
      </c>
      <c r="Z79" s="1">
        <f t="shared" si="16"/>
        <v>19.890000000000004</v>
      </c>
      <c r="AA79" s="1">
        <f t="shared" si="17"/>
        <v>235.10999999999999</v>
      </c>
      <c r="AD79">
        <f t="shared" si="18"/>
        <v>59</v>
      </c>
      <c r="AE79">
        <f t="shared" si="22"/>
        <v>1052.5</v>
      </c>
      <c r="AI79">
        <f t="shared" si="20"/>
        <v>1994</v>
      </c>
      <c r="AJ79">
        <f t="shared" si="21"/>
        <v>1895</v>
      </c>
    </row>
    <row r="80" spans="1:36" x14ac:dyDescent="0.25">
      <c r="A80" t="s">
        <v>2</v>
      </c>
      <c r="B80">
        <v>23</v>
      </c>
      <c r="C80" s="2">
        <f>Sheet1!K24</f>
        <v>146</v>
      </c>
      <c r="D80" s="1">
        <f t="shared" si="24"/>
        <v>37.167961871360724</v>
      </c>
      <c r="E80" s="1">
        <f t="shared" si="24"/>
        <v>33.732727272727267</v>
      </c>
      <c r="F80" s="1">
        <f t="shared" si="24"/>
        <v>30.297492674093814</v>
      </c>
      <c r="G80" s="1">
        <f t="shared" si="24"/>
        <v>27.096363636363627</v>
      </c>
      <c r="H80" s="1">
        <f t="shared" si="24"/>
        <v>24.347491813342184</v>
      </c>
      <c r="I80" s="1">
        <f t="shared" si="24"/>
        <v>22.238208277042908</v>
      </c>
      <c r="J80" s="1">
        <f t="shared" si="24"/>
        <v>20.912257214708728</v>
      </c>
      <c r="K80" s="1">
        <f t="shared" si="24"/>
        <v>20.46</v>
      </c>
      <c r="L80" s="1">
        <f t="shared" si="24"/>
        <v>20.912257214708735</v>
      </c>
      <c r="M80" s="1">
        <f t="shared" si="24"/>
        <v>22.238208277042908</v>
      </c>
      <c r="N80" s="1">
        <f t="shared" si="24"/>
        <v>24.347491813342184</v>
      </c>
      <c r="O80" s="1">
        <f t="shared" si="24"/>
        <v>27.096363636363641</v>
      </c>
      <c r="P80" s="1">
        <f t="shared" si="24"/>
        <v>30.297492674093814</v>
      </c>
      <c r="Q80" s="1">
        <f t="shared" si="24"/>
        <v>33.732727272727274</v>
      </c>
      <c r="R80" s="1">
        <f t="shared" si="24"/>
        <v>37.167961871360731</v>
      </c>
      <c r="S80" s="1">
        <f t="shared" si="24"/>
        <v>40.369090909090907</v>
      </c>
      <c r="T80" s="1">
        <f t="shared" si="23"/>
        <v>43.11796273211236</v>
      </c>
      <c r="U80" s="1">
        <f t="shared" si="23"/>
        <v>45.227246268411641</v>
      </c>
      <c r="V80" s="1">
        <f t="shared" si="23"/>
        <v>46.553197330745817</v>
      </c>
      <c r="W80" s="1">
        <f t="shared" si="23"/>
        <v>47.005454545454548</v>
      </c>
      <c r="X80" s="1">
        <f t="shared" si="23"/>
        <v>46.553197330745817</v>
      </c>
      <c r="Z80" s="1">
        <f t="shared" si="16"/>
        <v>20.46</v>
      </c>
      <c r="AA80" s="1">
        <f t="shared" si="17"/>
        <v>234.54</v>
      </c>
      <c r="AD80">
        <f t="shared" si="18"/>
        <v>56</v>
      </c>
      <c r="AE80">
        <f t="shared" si="22"/>
        <v>1060</v>
      </c>
      <c r="AI80">
        <f t="shared" si="20"/>
        <v>1991</v>
      </c>
      <c r="AJ80">
        <f t="shared" si="21"/>
        <v>1880</v>
      </c>
    </row>
    <row r="81" spans="1:36" x14ac:dyDescent="0.25">
      <c r="A81" t="s">
        <v>2</v>
      </c>
      <c r="B81">
        <v>24</v>
      </c>
      <c r="C81" s="2">
        <f>Sheet1!K25</f>
        <v>143</v>
      </c>
      <c r="D81" s="1">
        <f t="shared" si="24"/>
        <v>37.394647586332766</v>
      </c>
      <c r="E81" s="1">
        <f t="shared" si="24"/>
        <v>34.029999999999994</v>
      </c>
      <c r="F81" s="1">
        <f t="shared" si="24"/>
        <v>30.665352413667232</v>
      </c>
      <c r="G81" s="1">
        <f t="shared" si="24"/>
        <v>27.529999999999994</v>
      </c>
      <c r="H81" s="1">
        <f t="shared" si="24"/>
        <v>24.83761184457488</v>
      </c>
      <c r="I81" s="1">
        <f t="shared" si="24"/>
        <v>22.7716697508023</v>
      </c>
      <c r="J81" s="1">
        <f t="shared" si="24"/>
        <v>21.472964258242108</v>
      </c>
      <c r="K81" s="1">
        <f t="shared" si="24"/>
        <v>21.03</v>
      </c>
      <c r="L81" s="1">
        <f t="shared" si="24"/>
        <v>21.472964258242115</v>
      </c>
      <c r="M81" s="1">
        <f t="shared" si="24"/>
        <v>22.771669750802296</v>
      </c>
      <c r="N81" s="1">
        <f t="shared" si="24"/>
        <v>24.83761184457488</v>
      </c>
      <c r="O81" s="1">
        <f t="shared" si="24"/>
        <v>27.53</v>
      </c>
      <c r="P81" s="1">
        <f t="shared" si="24"/>
        <v>30.665352413667232</v>
      </c>
      <c r="Q81" s="1">
        <f t="shared" si="24"/>
        <v>34.029999999999994</v>
      </c>
      <c r="R81" s="1">
        <f t="shared" si="24"/>
        <v>37.394647586332766</v>
      </c>
      <c r="S81" s="1">
        <f t="shared" si="24"/>
        <v>40.53</v>
      </c>
      <c r="T81" s="1">
        <f t="shared" si="23"/>
        <v>43.222388155425122</v>
      </c>
      <c r="U81" s="1">
        <f t="shared" si="23"/>
        <v>45.288330249197699</v>
      </c>
      <c r="V81" s="1">
        <f t="shared" si="23"/>
        <v>46.587035741757887</v>
      </c>
      <c r="W81" s="1">
        <f t="shared" si="23"/>
        <v>47.03</v>
      </c>
      <c r="X81" s="1">
        <f t="shared" si="23"/>
        <v>46.587035741757887</v>
      </c>
      <c r="Z81" s="1">
        <f t="shared" si="16"/>
        <v>21.03</v>
      </c>
      <c r="AA81" s="1">
        <f t="shared" si="17"/>
        <v>233.97</v>
      </c>
      <c r="AD81">
        <f t="shared" si="18"/>
        <v>53</v>
      </c>
      <c r="AE81">
        <f t="shared" si="22"/>
        <v>1067.5</v>
      </c>
      <c r="AI81">
        <f t="shared" si="20"/>
        <v>1988</v>
      </c>
      <c r="AJ81">
        <f t="shared" si="21"/>
        <v>1865</v>
      </c>
    </row>
    <row r="82" spans="1:36" x14ac:dyDescent="0.25">
      <c r="A82" t="s">
        <v>2</v>
      </c>
      <c r="B82">
        <v>25</v>
      </c>
      <c r="C82" s="2">
        <f>Sheet1!K26</f>
        <v>140</v>
      </c>
      <c r="D82" s="1">
        <f t="shared" si="24"/>
        <v>37.621333301304801</v>
      </c>
      <c r="E82" s="1">
        <f t="shared" si="24"/>
        <v>34.327272727272728</v>
      </c>
      <c r="F82" s="1">
        <f t="shared" si="24"/>
        <v>31.033212153240648</v>
      </c>
      <c r="G82" s="1">
        <f t="shared" si="24"/>
        <v>27.963636363636361</v>
      </c>
      <c r="H82" s="1">
        <f t="shared" si="24"/>
        <v>25.327731875807576</v>
      </c>
      <c r="I82" s="1">
        <f t="shared" si="24"/>
        <v>23.305131224561691</v>
      </c>
      <c r="J82" s="1">
        <f t="shared" si="24"/>
        <v>22.033671301775495</v>
      </c>
      <c r="K82" s="1">
        <f t="shared" si="24"/>
        <v>21.6</v>
      </c>
      <c r="L82" s="1">
        <f t="shared" si="24"/>
        <v>22.033671301775495</v>
      </c>
      <c r="M82" s="1">
        <f t="shared" si="24"/>
        <v>23.305131224561688</v>
      </c>
      <c r="N82" s="1">
        <f t="shared" si="24"/>
        <v>25.327731875807576</v>
      </c>
      <c r="O82" s="1">
        <f t="shared" si="24"/>
        <v>27.963636363636361</v>
      </c>
      <c r="P82" s="1">
        <f t="shared" si="24"/>
        <v>31.033212153240648</v>
      </c>
      <c r="Q82" s="1">
        <f t="shared" si="24"/>
        <v>34.327272727272728</v>
      </c>
      <c r="R82" s="1">
        <f t="shared" si="24"/>
        <v>37.621333301304809</v>
      </c>
      <c r="S82" s="1">
        <f t="shared" si="24"/>
        <v>40.690909090909088</v>
      </c>
      <c r="T82" s="1">
        <f t="shared" si="23"/>
        <v>43.326813578737877</v>
      </c>
      <c r="U82" s="1">
        <f t="shared" si="23"/>
        <v>45.349414229983765</v>
      </c>
      <c r="V82" s="1">
        <f t="shared" si="23"/>
        <v>46.620874152769957</v>
      </c>
      <c r="W82" s="1">
        <f t="shared" si="23"/>
        <v>47.054545454545455</v>
      </c>
      <c r="X82" s="1">
        <f t="shared" si="23"/>
        <v>46.620874152769957</v>
      </c>
      <c r="Z82" s="1">
        <f t="shared" si="16"/>
        <v>21.6</v>
      </c>
      <c r="AA82" s="1">
        <f t="shared" si="17"/>
        <v>233.4</v>
      </c>
      <c r="AD82">
        <f t="shared" si="18"/>
        <v>50</v>
      </c>
      <c r="AE82">
        <f t="shared" si="22"/>
        <v>1075</v>
      </c>
      <c r="AI82">
        <f t="shared" si="20"/>
        <v>1985</v>
      </c>
      <c r="AJ82">
        <f t="shared" si="21"/>
        <v>1850</v>
      </c>
    </row>
    <row r="83" spans="1:36" x14ac:dyDescent="0.25">
      <c r="A83" t="s">
        <v>2</v>
      </c>
      <c r="B83">
        <v>26</v>
      </c>
      <c r="C83" s="2">
        <f>Sheet1!K27</f>
        <v>137</v>
      </c>
      <c r="D83" s="1">
        <f t="shared" si="24"/>
        <v>37.848019016276837</v>
      </c>
      <c r="E83" s="1">
        <f t="shared" si="24"/>
        <v>34.624545454545455</v>
      </c>
      <c r="F83" s="1">
        <f t="shared" si="24"/>
        <v>31.401071892814059</v>
      </c>
      <c r="G83" s="1">
        <f t="shared" si="24"/>
        <v>28.397272727272725</v>
      </c>
      <c r="H83" s="1">
        <f t="shared" si="24"/>
        <v>25.817851907040268</v>
      </c>
      <c r="I83" s="1">
        <f t="shared" si="24"/>
        <v>23.838592698321087</v>
      </c>
      <c r="J83" s="1">
        <f t="shared" si="24"/>
        <v>22.594378345308876</v>
      </c>
      <c r="K83" s="1">
        <f t="shared" si="24"/>
        <v>22.169999999999998</v>
      </c>
      <c r="L83" s="1">
        <f t="shared" si="24"/>
        <v>22.594378345308876</v>
      </c>
      <c r="M83" s="1">
        <f t="shared" si="24"/>
        <v>23.838592698321083</v>
      </c>
      <c r="N83" s="1">
        <f t="shared" si="24"/>
        <v>25.817851907040268</v>
      </c>
      <c r="O83" s="1">
        <f t="shared" si="24"/>
        <v>28.397272727272728</v>
      </c>
      <c r="P83" s="1">
        <f t="shared" si="24"/>
        <v>31.401071892814059</v>
      </c>
      <c r="Q83" s="1">
        <f t="shared" si="24"/>
        <v>34.624545454545455</v>
      </c>
      <c r="R83" s="1">
        <f t="shared" si="24"/>
        <v>37.848019016276851</v>
      </c>
      <c r="S83" s="1">
        <f t="shared" si="24"/>
        <v>40.851818181818182</v>
      </c>
      <c r="T83" s="1">
        <f t="shared" si="23"/>
        <v>43.431239002050638</v>
      </c>
      <c r="U83" s="1">
        <f t="shared" si="23"/>
        <v>45.410498210769831</v>
      </c>
      <c r="V83" s="1">
        <f t="shared" si="23"/>
        <v>46.654712563782034</v>
      </c>
      <c r="W83" s="1">
        <f t="shared" si="23"/>
        <v>47.079090909090908</v>
      </c>
      <c r="X83" s="1">
        <f t="shared" si="23"/>
        <v>46.654712563782034</v>
      </c>
      <c r="Z83" s="1">
        <f t="shared" si="16"/>
        <v>22.169999999999998</v>
      </c>
      <c r="AA83" s="1">
        <f t="shared" si="17"/>
        <v>232.83</v>
      </c>
      <c r="AD83">
        <f t="shared" si="18"/>
        <v>47</v>
      </c>
      <c r="AE83">
        <f t="shared" si="22"/>
        <v>1082.5</v>
      </c>
      <c r="AI83">
        <f t="shared" si="20"/>
        <v>1982</v>
      </c>
      <c r="AJ83">
        <f t="shared" si="21"/>
        <v>1835</v>
      </c>
    </row>
    <row r="84" spans="1:36" x14ac:dyDescent="0.25">
      <c r="A84" t="s">
        <v>2</v>
      </c>
      <c r="B84">
        <v>27</v>
      </c>
      <c r="C84" s="2">
        <f>Sheet1!K28</f>
        <v>134</v>
      </c>
      <c r="D84" s="1">
        <f t="shared" si="24"/>
        <v>38.074704731248879</v>
      </c>
      <c r="E84" s="1">
        <f t="shared" si="24"/>
        <v>34.921818181818182</v>
      </c>
      <c r="F84" s="1">
        <f t="shared" si="24"/>
        <v>31.768931632387478</v>
      </c>
      <c r="G84" s="1">
        <f t="shared" si="24"/>
        <v>28.830909090909085</v>
      </c>
      <c r="H84" s="1">
        <f t="shared" si="24"/>
        <v>26.307971938272964</v>
      </c>
      <c r="I84" s="1">
        <f t="shared" si="24"/>
        <v>24.372054172080475</v>
      </c>
      <c r="J84" s="1">
        <f t="shared" si="24"/>
        <v>23.155085388842259</v>
      </c>
      <c r="K84" s="1">
        <f t="shared" si="24"/>
        <v>22.740000000000002</v>
      </c>
      <c r="L84" s="1">
        <f t="shared" si="24"/>
        <v>23.155085388842259</v>
      </c>
      <c r="M84" s="1">
        <f t="shared" si="24"/>
        <v>24.372054172080475</v>
      </c>
      <c r="N84" s="1">
        <f t="shared" si="24"/>
        <v>26.307971938272964</v>
      </c>
      <c r="O84" s="1">
        <f t="shared" si="24"/>
        <v>28.830909090909092</v>
      </c>
      <c r="P84" s="1">
        <f t="shared" si="24"/>
        <v>31.768931632387478</v>
      </c>
      <c r="Q84" s="1">
        <f t="shared" si="24"/>
        <v>34.921818181818182</v>
      </c>
      <c r="R84" s="1">
        <f t="shared" si="24"/>
        <v>38.074704731248886</v>
      </c>
      <c r="S84" s="1">
        <f t="shared" si="24"/>
        <v>41.012727272727275</v>
      </c>
      <c r="T84" s="1">
        <f t="shared" si="23"/>
        <v>43.5356644253634</v>
      </c>
      <c r="U84" s="1">
        <f t="shared" si="23"/>
        <v>45.471582191555889</v>
      </c>
      <c r="V84" s="1">
        <f t="shared" si="23"/>
        <v>46.688550974794104</v>
      </c>
      <c r="W84" s="1">
        <f t="shared" si="23"/>
        <v>47.103636363636369</v>
      </c>
      <c r="X84" s="1">
        <f t="shared" si="23"/>
        <v>46.688550974794104</v>
      </c>
      <c r="Z84" s="1">
        <f t="shared" si="16"/>
        <v>22.740000000000002</v>
      </c>
      <c r="AA84" s="1">
        <f t="shared" si="17"/>
        <v>232.26</v>
      </c>
      <c r="AD84">
        <f t="shared" si="18"/>
        <v>44</v>
      </c>
      <c r="AE84">
        <f t="shared" si="22"/>
        <v>1090</v>
      </c>
      <c r="AI84">
        <f t="shared" si="20"/>
        <v>1979</v>
      </c>
      <c r="AJ84">
        <f t="shared" si="21"/>
        <v>1820</v>
      </c>
    </row>
    <row r="85" spans="1:36" x14ac:dyDescent="0.25">
      <c r="A85" t="s">
        <v>2</v>
      </c>
      <c r="B85">
        <v>28</v>
      </c>
      <c r="C85" s="2">
        <f>Sheet1!K29</f>
        <v>131</v>
      </c>
      <c r="D85" s="1">
        <f t="shared" si="24"/>
        <v>38.301390446220921</v>
      </c>
      <c r="E85" s="1">
        <f t="shared" si="24"/>
        <v>35.219090909090902</v>
      </c>
      <c r="F85" s="1">
        <f t="shared" si="24"/>
        <v>32.136791371960882</v>
      </c>
      <c r="G85" s="1">
        <f t="shared" si="24"/>
        <v>29.264545454545452</v>
      </c>
      <c r="H85" s="1">
        <f t="shared" si="24"/>
        <v>26.798091969505663</v>
      </c>
      <c r="I85" s="1">
        <f t="shared" si="24"/>
        <v>24.90551564583987</v>
      </c>
      <c r="J85" s="1">
        <f t="shared" si="24"/>
        <v>23.715792432375643</v>
      </c>
      <c r="K85" s="1">
        <f t="shared" si="24"/>
        <v>23.310000000000002</v>
      </c>
      <c r="L85" s="1">
        <f t="shared" si="24"/>
        <v>23.715792432375643</v>
      </c>
      <c r="M85" s="1">
        <f t="shared" si="24"/>
        <v>24.905515645839863</v>
      </c>
      <c r="N85" s="1">
        <f t="shared" si="24"/>
        <v>26.798091969505663</v>
      </c>
      <c r="O85" s="1">
        <f t="shared" si="24"/>
        <v>29.264545454545452</v>
      </c>
      <c r="P85" s="1">
        <f t="shared" si="24"/>
        <v>32.136791371960882</v>
      </c>
      <c r="Q85" s="1">
        <f t="shared" si="24"/>
        <v>35.219090909090909</v>
      </c>
      <c r="R85" s="1">
        <f t="shared" si="24"/>
        <v>38.301390446220928</v>
      </c>
      <c r="S85" s="1">
        <f t="shared" si="24"/>
        <v>41.173636363636362</v>
      </c>
      <c r="T85" s="1">
        <f t="shared" si="23"/>
        <v>43.640089848676155</v>
      </c>
      <c r="U85" s="1">
        <f t="shared" si="23"/>
        <v>45.532666172341955</v>
      </c>
      <c r="V85" s="1">
        <f t="shared" si="23"/>
        <v>46.722389385806181</v>
      </c>
      <c r="W85" s="1">
        <f t="shared" si="23"/>
        <v>47.128181818181822</v>
      </c>
      <c r="X85" s="1">
        <f t="shared" si="23"/>
        <v>46.722389385806181</v>
      </c>
      <c r="Z85" s="1">
        <f t="shared" si="16"/>
        <v>23.310000000000002</v>
      </c>
      <c r="AA85" s="1">
        <f t="shared" si="17"/>
        <v>231.69</v>
      </c>
      <c r="AD85">
        <f t="shared" si="18"/>
        <v>41</v>
      </c>
      <c r="AE85">
        <f t="shared" si="22"/>
        <v>1097.5</v>
      </c>
      <c r="AI85">
        <f t="shared" si="20"/>
        <v>1976</v>
      </c>
      <c r="AJ85">
        <f t="shared" si="21"/>
        <v>1805</v>
      </c>
    </row>
    <row r="86" spans="1:36" x14ac:dyDescent="0.25">
      <c r="A86" t="s">
        <v>3</v>
      </c>
      <c r="B86">
        <v>1</v>
      </c>
      <c r="C86" s="2">
        <f>Sheet1!M2</f>
        <v>128</v>
      </c>
      <c r="D86" s="1">
        <f t="shared" si="24"/>
        <v>38.528076161192963</v>
      </c>
      <c r="E86" s="1">
        <f t="shared" si="24"/>
        <v>35.516363636363636</v>
      </c>
      <c r="F86" s="1">
        <f t="shared" si="24"/>
        <v>32.504651111534301</v>
      </c>
      <c r="G86" s="1">
        <f t="shared" si="24"/>
        <v>29.698181818181816</v>
      </c>
      <c r="H86" s="1">
        <f t="shared" si="24"/>
        <v>27.288212000738355</v>
      </c>
      <c r="I86" s="1">
        <f t="shared" si="24"/>
        <v>25.438977119599262</v>
      </c>
      <c r="J86" s="1">
        <f t="shared" si="24"/>
        <v>24.276499475909024</v>
      </c>
      <c r="K86" s="1">
        <f t="shared" si="24"/>
        <v>23.880000000000003</v>
      </c>
      <c r="L86" s="1">
        <f t="shared" si="24"/>
        <v>24.276499475909027</v>
      </c>
      <c r="M86" s="1">
        <f t="shared" si="24"/>
        <v>25.438977119599258</v>
      </c>
      <c r="N86" s="1">
        <f t="shared" si="24"/>
        <v>27.288212000738355</v>
      </c>
      <c r="O86" s="1">
        <f t="shared" si="24"/>
        <v>29.698181818181819</v>
      </c>
      <c r="P86" s="1">
        <f t="shared" si="24"/>
        <v>32.504651111534301</v>
      </c>
      <c r="Q86" s="1">
        <f t="shared" si="24"/>
        <v>35.516363636363636</v>
      </c>
      <c r="R86" s="1">
        <f t="shared" si="24"/>
        <v>38.528076161192971</v>
      </c>
      <c r="S86" s="1">
        <f t="shared" si="24"/>
        <v>41.334545454545456</v>
      </c>
      <c r="T86" s="1">
        <f t="shared" si="23"/>
        <v>43.744515271988917</v>
      </c>
      <c r="U86" s="1">
        <f t="shared" si="23"/>
        <v>45.593750153128013</v>
      </c>
      <c r="V86" s="1">
        <f t="shared" si="23"/>
        <v>46.756227796818244</v>
      </c>
      <c r="W86" s="1">
        <f t="shared" si="23"/>
        <v>47.152727272727269</v>
      </c>
      <c r="X86" s="1">
        <f t="shared" si="23"/>
        <v>46.756227796818244</v>
      </c>
      <c r="Z86" s="1">
        <f t="shared" si="16"/>
        <v>23.880000000000003</v>
      </c>
      <c r="AA86" s="1">
        <f t="shared" si="17"/>
        <v>231.12</v>
      </c>
      <c r="AD86">
        <f t="shared" si="18"/>
        <v>38</v>
      </c>
      <c r="AE86">
        <f t="shared" si="22"/>
        <v>1105</v>
      </c>
      <c r="AI86">
        <f t="shared" si="20"/>
        <v>1973</v>
      </c>
      <c r="AJ86">
        <f t="shared" si="21"/>
        <v>1790</v>
      </c>
    </row>
    <row r="87" spans="1:36" x14ac:dyDescent="0.25">
      <c r="A87" t="s">
        <v>3</v>
      </c>
      <c r="B87">
        <v>2</v>
      </c>
      <c r="C87" s="2">
        <f>Sheet1!M3</f>
        <v>125</v>
      </c>
      <c r="D87" s="1">
        <f t="shared" si="24"/>
        <v>38.754761876165006</v>
      </c>
      <c r="E87" s="1">
        <f t="shared" si="24"/>
        <v>35.813636363636363</v>
      </c>
      <c r="F87" s="1">
        <f t="shared" si="24"/>
        <v>32.87251085110772</v>
      </c>
      <c r="G87" s="1">
        <f t="shared" si="24"/>
        <v>30.131818181818176</v>
      </c>
      <c r="H87" s="1">
        <f t="shared" si="24"/>
        <v>27.778332031971047</v>
      </c>
      <c r="I87" s="1">
        <f t="shared" si="24"/>
        <v>25.972438593358653</v>
      </c>
      <c r="J87" s="1">
        <f t="shared" si="24"/>
        <v>24.837206519442404</v>
      </c>
      <c r="K87" s="1">
        <f t="shared" si="24"/>
        <v>24.45</v>
      </c>
      <c r="L87" s="1">
        <f t="shared" si="24"/>
        <v>24.837206519442407</v>
      </c>
      <c r="M87" s="1">
        <f t="shared" si="24"/>
        <v>25.972438593358653</v>
      </c>
      <c r="N87" s="1">
        <f t="shared" si="24"/>
        <v>27.778332031971047</v>
      </c>
      <c r="O87" s="1">
        <f t="shared" si="24"/>
        <v>30.131818181818186</v>
      </c>
      <c r="P87" s="1">
        <f t="shared" si="24"/>
        <v>32.87251085110772</v>
      </c>
      <c r="Q87" s="1">
        <f t="shared" si="24"/>
        <v>35.813636363636363</v>
      </c>
      <c r="R87" s="1">
        <f t="shared" si="24"/>
        <v>38.754761876165006</v>
      </c>
      <c r="S87" s="1">
        <f t="shared" si="24"/>
        <v>41.495454545454542</v>
      </c>
      <c r="T87" s="1">
        <f t="shared" si="23"/>
        <v>43.848940695301678</v>
      </c>
      <c r="U87" s="1">
        <f t="shared" si="23"/>
        <v>45.654834133914072</v>
      </c>
      <c r="V87" s="1">
        <f t="shared" si="23"/>
        <v>46.790066207830321</v>
      </c>
      <c r="W87" s="1">
        <f t="shared" si="23"/>
        <v>47.177272727272722</v>
      </c>
      <c r="X87" s="1">
        <f t="shared" si="23"/>
        <v>46.790066207830321</v>
      </c>
      <c r="Z87" s="1">
        <f t="shared" si="16"/>
        <v>24.45</v>
      </c>
      <c r="AA87" s="1">
        <f t="shared" si="17"/>
        <v>230.55</v>
      </c>
      <c r="AD87">
        <f t="shared" si="18"/>
        <v>35</v>
      </c>
      <c r="AE87">
        <f t="shared" si="22"/>
        <v>1112.5</v>
      </c>
      <c r="AI87">
        <f t="shared" si="20"/>
        <v>1970</v>
      </c>
      <c r="AJ87">
        <f t="shared" si="21"/>
        <v>1775</v>
      </c>
    </row>
    <row r="88" spans="1:36" x14ac:dyDescent="0.25">
      <c r="A88" t="s">
        <v>3</v>
      </c>
      <c r="B88">
        <v>3</v>
      </c>
      <c r="C88" s="2">
        <f>Sheet1!M4</f>
        <v>122</v>
      </c>
      <c r="D88" s="1">
        <f t="shared" si="24"/>
        <v>38.981447591137041</v>
      </c>
      <c r="E88" s="1">
        <f t="shared" si="24"/>
        <v>36.11090909090909</v>
      </c>
      <c r="F88" s="1">
        <f t="shared" si="24"/>
        <v>33.240370590681131</v>
      </c>
      <c r="G88" s="1">
        <f t="shared" si="24"/>
        <v>30.565454545454543</v>
      </c>
      <c r="H88" s="1">
        <f t="shared" si="24"/>
        <v>28.268452063203746</v>
      </c>
      <c r="I88" s="1">
        <f t="shared" si="24"/>
        <v>26.505900067118045</v>
      </c>
      <c r="J88" s="1">
        <f t="shared" si="24"/>
        <v>25.397913562975788</v>
      </c>
      <c r="K88" s="1">
        <f t="shared" si="24"/>
        <v>25.020000000000003</v>
      </c>
      <c r="L88" s="1">
        <f t="shared" si="24"/>
        <v>25.397913562975791</v>
      </c>
      <c r="M88" s="1">
        <f t="shared" si="24"/>
        <v>26.505900067118045</v>
      </c>
      <c r="N88" s="1">
        <f t="shared" si="24"/>
        <v>28.268452063203746</v>
      </c>
      <c r="O88" s="1">
        <f t="shared" si="24"/>
        <v>30.56545454545455</v>
      </c>
      <c r="P88" s="1">
        <f t="shared" si="24"/>
        <v>33.240370590681131</v>
      </c>
      <c r="Q88" s="1">
        <f t="shared" si="24"/>
        <v>36.11090909090909</v>
      </c>
      <c r="R88" s="1">
        <f t="shared" si="24"/>
        <v>38.981447591137048</v>
      </c>
      <c r="S88" s="1">
        <f t="shared" si="24"/>
        <v>41.656363636363636</v>
      </c>
      <c r="T88" s="1">
        <f t="shared" si="23"/>
        <v>43.953366118614433</v>
      </c>
      <c r="U88" s="1">
        <f t="shared" si="23"/>
        <v>45.715918114700138</v>
      </c>
      <c r="V88" s="1">
        <f t="shared" si="23"/>
        <v>46.823904618842391</v>
      </c>
      <c r="W88" s="1">
        <f t="shared" si="23"/>
        <v>47.201818181818183</v>
      </c>
      <c r="X88" s="1">
        <f t="shared" si="23"/>
        <v>46.823904618842391</v>
      </c>
      <c r="Z88" s="1">
        <f t="shared" si="16"/>
        <v>25.020000000000003</v>
      </c>
      <c r="AA88" s="1">
        <f t="shared" si="17"/>
        <v>229.98</v>
      </c>
      <c r="AD88">
        <f t="shared" si="18"/>
        <v>32</v>
      </c>
      <c r="AE88">
        <f t="shared" si="22"/>
        <v>1120</v>
      </c>
      <c r="AI88">
        <f t="shared" si="20"/>
        <v>1967</v>
      </c>
      <c r="AJ88">
        <f t="shared" si="21"/>
        <v>1760</v>
      </c>
    </row>
    <row r="89" spans="1:36" x14ac:dyDescent="0.25">
      <c r="A89" t="s">
        <v>3</v>
      </c>
      <c r="B89">
        <v>4</v>
      </c>
      <c r="C89" s="2">
        <f>Sheet1!M5</f>
        <v>119</v>
      </c>
      <c r="D89" s="1">
        <f t="shared" si="24"/>
        <v>39.208133306109083</v>
      </c>
      <c r="E89" s="1">
        <f t="shared" si="24"/>
        <v>36.408181818181816</v>
      </c>
      <c r="F89" s="1">
        <f t="shared" si="24"/>
        <v>33.60823033025455</v>
      </c>
      <c r="G89" s="1">
        <f t="shared" si="24"/>
        <v>30.999090909090903</v>
      </c>
      <c r="H89" s="1">
        <f t="shared" si="24"/>
        <v>28.758572094436442</v>
      </c>
      <c r="I89" s="1">
        <f t="shared" si="24"/>
        <v>27.03936154087744</v>
      </c>
      <c r="J89" s="1">
        <f t="shared" si="24"/>
        <v>25.958620606509168</v>
      </c>
      <c r="K89" s="1">
        <f t="shared" si="24"/>
        <v>25.59</v>
      </c>
      <c r="L89" s="1">
        <f t="shared" si="24"/>
        <v>25.958620606509168</v>
      </c>
      <c r="M89" s="1">
        <f t="shared" si="24"/>
        <v>27.039361540877433</v>
      </c>
      <c r="N89" s="1">
        <f t="shared" si="24"/>
        <v>28.758572094436442</v>
      </c>
      <c r="O89" s="1">
        <f t="shared" si="24"/>
        <v>30.99909090909091</v>
      </c>
      <c r="P89" s="1">
        <f t="shared" si="24"/>
        <v>33.60823033025455</v>
      </c>
      <c r="Q89" s="1">
        <f t="shared" si="24"/>
        <v>36.408181818181816</v>
      </c>
      <c r="R89" s="1">
        <f t="shared" si="24"/>
        <v>39.208133306109083</v>
      </c>
      <c r="S89" s="1">
        <f t="shared" si="24"/>
        <v>41.81727272727273</v>
      </c>
      <c r="T89" s="1">
        <f t="shared" si="23"/>
        <v>44.057791541927195</v>
      </c>
      <c r="U89" s="1">
        <f t="shared" si="23"/>
        <v>45.777002095486196</v>
      </c>
      <c r="V89" s="1">
        <f t="shared" si="23"/>
        <v>46.857743029854461</v>
      </c>
      <c r="W89" s="1">
        <f t="shared" si="23"/>
        <v>47.226363636363637</v>
      </c>
      <c r="X89" s="1">
        <f t="shared" si="23"/>
        <v>46.857743029854461</v>
      </c>
      <c r="Z89" s="1">
        <f t="shared" si="16"/>
        <v>25.59</v>
      </c>
      <c r="AA89" s="1">
        <f t="shared" si="17"/>
        <v>229.41</v>
      </c>
      <c r="AD89">
        <f t="shared" si="18"/>
        <v>29</v>
      </c>
      <c r="AE89">
        <f t="shared" si="22"/>
        <v>1127.5</v>
      </c>
      <c r="AI89">
        <f t="shared" si="20"/>
        <v>1964</v>
      </c>
      <c r="AJ89">
        <f t="shared" si="21"/>
        <v>1745</v>
      </c>
    </row>
    <row r="90" spans="1:36" x14ac:dyDescent="0.25">
      <c r="A90" t="s">
        <v>3</v>
      </c>
      <c r="B90">
        <v>5</v>
      </c>
      <c r="C90" s="2">
        <f>Sheet1!M6</f>
        <v>116</v>
      </c>
      <c r="D90" s="1">
        <f t="shared" si="24"/>
        <v>39.434819021081125</v>
      </c>
      <c r="E90" s="1">
        <f t="shared" si="24"/>
        <v>36.705454545454543</v>
      </c>
      <c r="F90" s="1">
        <f t="shared" si="24"/>
        <v>33.976090069827961</v>
      </c>
      <c r="G90" s="1">
        <f t="shared" si="24"/>
        <v>31.432727272727266</v>
      </c>
      <c r="H90" s="1">
        <f t="shared" si="24"/>
        <v>29.248692125669134</v>
      </c>
      <c r="I90" s="1">
        <f t="shared" si="24"/>
        <v>27.572823014636832</v>
      </c>
      <c r="J90" s="1">
        <f t="shared" si="24"/>
        <v>26.519327650042555</v>
      </c>
      <c r="K90" s="1">
        <f t="shared" si="24"/>
        <v>26.160000000000004</v>
      </c>
      <c r="L90" s="1">
        <f t="shared" si="24"/>
        <v>26.519327650042555</v>
      </c>
      <c r="M90" s="1">
        <f t="shared" si="24"/>
        <v>27.572823014636828</v>
      </c>
      <c r="N90" s="1">
        <f t="shared" si="24"/>
        <v>29.248692125669134</v>
      </c>
      <c r="O90" s="1">
        <f t="shared" si="24"/>
        <v>31.432727272727277</v>
      </c>
      <c r="P90" s="1">
        <f t="shared" si="24"/>
        <v>33.976090069827961</v>
      </c>
      <c r="Q90" s="1">
        <f t="shared" si="24"/>
        <v>36.705454545454543</v>
      </c>
      <c r="R90" s="1">
        <f t="shared" si="24"/>
        <v>39.434819021081125</v>
      </c>
      <c r="S90" s="1">
        <f t="shared" si="24"/>
        <v>41.978181818181817</v>
      </c>
      <c r="T90" s="1">
        <f t="shared" si="23"/>
        <v>44.162216965239956</v>
      </c>
      <c r="U90" s="1">
        <f t="shared" si="23"/>
        <v>45.838086076272262</v>
      </c>
      <c r="V90" s="1">
        <f t="shared" si="23"/>
        <v>46.891581440866538</v>
      </c>
      <c r="W90" s="1">
        <f t="shared" si="23"/>
        <v>47.25090909090909</v>
      </c>
      <c r="X90" s="1">
        <f t="shared" si="23"/>
        <v>46.891581440866538</v>
      </c>
      <c r="Z90" s="1">
        <f t="shared" si="16"/>
        <v>26.160000000000004</v>
      </c>
      <c r="AA90" s="1">
        <f t="shared" si="17"/>
        <v>228.84</v>
      </c>
      <c r="AD90">
        <f t="shared" si="18"/>
        <v>26</v>
      </c>
      <c r="AE90">
        <f t="shared" si="22"/>
        <v>1135</v>
      </c>
      <c r="AI90">
        <f t="shared" si="20"/>
        <v>1961</v>
      </c>
      <c r="AJ90">
        <f t="shared" si="21"/>
        <v>1730</v>
      </c>
    </row>
    <row r="91" spans="1:36" x14ac:dyDescent="0.25">
      <c r="A91" t="s">
        <v>3</v>
      </c>
      <c r="B91">
        <v>6</v>
      </c>
      <c r="C91" s="2">
        <f>Sheet1!M7</f>
        <v>113</v>
      </c>
      <c r="D91" s="1">
        <f t="shared" si="24"/>
        <v>39.661504736053161</v>
      </c>
      <c r="E91" s="1">
        <f t="shared" si="24"/>
        <v>37.00272727272727</v>
      </c>
      <c r="F91" s="1">
        <f t="shared" si="24"/>
        <v>34.343949809401373</v>
      </c>
      <c r="G91" s="1">
        <f t="shared" si="24"/>
        <v>31.866363636363634</v>
      </c>
      <c r="H91" s="1">
        <f t="shared" si="24"/>
        <v>29.738812156901826</v>
      </c>
      <c r="I91" s="1">
        <f t="shared" si="24"/>
        <v>28.10628448839622</v>
      </c>
      <c r="J91" s="1">
        <f t="shared" si="24"/>
        <v>27.080034693575932</v>
      </c>
      <c r="K91" s="1">
        <f t="shared" si="24"/>
        <v>26.73</v>
      </c>
      <c r="L91" s="1">
        <f t="shared" si="24"/>
        <v>27.080034693575936</v>
      </c>
      <c r="M91" s="1">
        <f t="shared" si="24"/>
        <v>28.10628448839622</v>
      </c>
      <c r="N91" s="1">
        <f t="shared" si="24"/>
        <v>29.738812156901826</v>
      </c>
      <c r="O91" s="1">
        <f t="shared" si="24"/>
        <v>31.866363636363637</v>
      </c>
      <c r="P91" s="1">
        <f t="shared" si="24"/>
        <v>34.343949809401373</v>
      </c>
      <c r="Q91" s="1">
        <f t="shared" si="24"/>
        <v>37.00272727272727</v>
      </c>
      <c r="R91" s="1">
        <f t="shared" si="24"/>
        <v>39.661504736053168</v>
      </c>
      <c r="S91" s="1">
        <f t="shared" si="24"/>
        <v>42.13909090909091</v>
      </c>
      <c r="T91" s="1">
        <f t="shared" si="23"/>
        <v>44.266642388552711</v>
      </c>
      <c r="U91" s="1">
        <f t="shared" si="23"/>
        <v>45.899170057058328</v>
      </c>
      <c r="V91" s="1">
        <f t="shared" si="23"/>
        <v>46.925419851878608</v>
      </c>
      <c r="W91" s="1">
        <f t="shared" si="23"/>
        <v>47.275454545454544</v>
      </c>
      <c r="X91" s="1">
        <f t="shared" si="23"/>
        <v>46.925419851878608</v>
      </c>
      <c r="Z91" s="1">
        <f t="shared" si="16"/>
        <v>26.73</v>
      </c>
      <c r="AA91" s="1">
        <f t="shared" si="17"/>
        <v>228.27</v>
      </c>
      <c r="AD91">
        <f t="shared" si="18"/>
        <v>23</v>
      </c>
      <c r="AE91">
        <f t="shared" si="22"/>
        <v>1142.5</v>
      </c>
      <c r="AI91">
        <f t="shared" si="20"/>
        <v>1958</v>
      </c>
      <c r="AJ91">
        <f t="shared" si="21"/>
        <v>1715</v>
      </c>
    </row>
    <row r="92" spans="1:36" x14ac:dyDescent="0.25">
      <c r="A92" t="s">
        <v>3</v>
      </c>
      <c r="B92">
        <v>7</v>
      </c>
      <c r="C92" s="2">
        <f>Sheet1!M8</f>
        <v>110</v>
      </c>
      <c r="D92" s="1">
        <f t="shared" si="24"/>
        <v>39.888190451025203</v>
      </c>
      <c r="E92" s="1">
        <f t="shared" si="24"/>
        <v>37.299999999999997</v>
      </c>
      <c r="F92" s="1">
        <f t="shared" si="24"/>
        <v>34.711809548974792</v>
      </c>
      <c r="G92" s="1">
        <f t="shared" si="24"/>
        <v>32.299999999999997</v>
      </c>
      <c r="H92" s="1">
        <f t="shared" si="24"/>
        <v>30.228932188134525</v>
      </c>
      <c r="I92" s="1">
        <f t="shared" si="24"/>
        <v>28.639745962155615</v>
      </c>
      <c r="J92" s="1">
        <f t="shared" si="24"/>
        <v>27.640741737109316</v>
      </c>
      <c r="K92" s="1">
        <f t="shared" si="24"/>
        <v>27.3</v>
      </c>
      <c r="L92" s="1">
        <f t="shared" si="24"/>
        <v>27.640741737109316</v>
      </c>
      <c r="M92" s="1">
        <f t="shared" si="24"/>
        <v>28.639745962155608</v>
      </c>
      <c r="N92" s="1">
        <f t="shared" si="24"/>
        <v>30.228932188134525</v>
      </c>
      <c r="O92" s="1">
        <f t="shared" si="24"/>
        <v>32.299999999999997</v>
      </c>
      <c r="P92" s="1">
        <f t="shared" si="24"/>
        <v>34.711809548974792</v>
      </c>
      <c r="Q92" s="1">
        <f t="shared" si="24"/>
        <v>37.299999999999997</v>
      </c>
      <c r="R92" s="1">
        <f t="shared" si="24"/>
        <v>39.88819045102521</v>
      </c>
      <c r="S92" s="1">
        <f t="shared" si="24"/>
        <v>42.3</v>
      </c>
      <c r="T92" s="1">
        <f t="shared" si="23"/>
        <v>44.371067811865473</v>
      </c>
      <c r="U92" s="1">
        <f t="shared" si="23"/>
        <v>45.960254037844386</v>
      </c>
      <c r="V92" s="1">
        <f t="shared" si="23"/>
        <v>46.959258262890685</v>
      </c>
      <c r="W92" s="1">
        <f t="shared" si="23"/>
        <v>47.3</v>
      </c>
      <c r="X92" s="1">
        <f t="shared" si="23"/>
        <v>46.959258262890685</v>
      </c>
      <c r="Z92" s="1">
        <f t="shared" si="16"/>
        <v>27.3</v>
      </c>
      <c r="AA92" s="1">
        <f t="shared" si="17"/>
        <v>227.7</v>
      </c>
      <c r="AD92">
        <f t="shared" si="18"/>
        <v>20</v>
      </c>
      <c r="AE92">
        <f t="shared" si="22"/>
        <v>1150</v>
      </c>
      <c r="AI92">
        <f t="shared" si="20"/>
        <v>1955</v>
      </c>
      <c r="AJ92">
        <f t="shared" si="21"/>
        <v>1700</v>
      </c>
    </row>
    <row r="93" spans="1:36" x14ac:dyDescent="0.25">
      <c r="A93" t="s">
        <v>3</v>
      </c>
      <c r="B93">
        <v>8</v>
      </c>
      <c r="C93" s="2">
        <f>Sheet1!M9</f>
        <v>107</v>
      </c>
      <c r="D93" s="1">
        <f t="shared" si="24"/>
        <v>40.114876165997245</v>
      </c>
      <c r="E93" s="1">
        <f t="shared" si="24"/>
        <v>37.597272727272724</v>
      </c>
      <c r="F93" s="1">
        <f t="shared" si="24"/>
        <v>35.079669288548203</v>
      </c>
      <c r="G93" s="1">
        <f t="shared" si="24"/>
        <v>32.733636363636364</v>
      </c>
      <c r="H93" s="1">
        <f t="shared" si="24"/>
        <v>30.719052219367221</v>
      </c>
      <c r="I93" s="1">
        <f t="shared" si="24"/>
        <v>29.173207435915003</v>
      </c>
      <c r="J93" s="1">
        <f t="shared" si="24"/>
        <v>28.2014487806427</v>
      </c>
      <c r="K93" s="1">
        <f t="shared" si="24"/>
        <v>27.870000000000005</v>
      </c>
      <c r="L93" s="1">
        <f t="shared" si="24"/>
        <v>28.201448780642703</v>
      </c>
      <c r="M93" s="1">
        <f t="shared" si="24"/>
        <v>29.173207435915003</v>
      </c>
      <c r="N93" s="1">
        <f t="shared" si="24"/>
        <v>30.719052219367221</v>
      </c>
      <c r="O93" s="1">
        <f t="shared" si="24"/>
        <v>32.733636363636364</v>
      </c>
      <c r="P93" s="1">
        <f t="shared" si="24"/>
        <v>35.079669288548203</v>
      </c>
      <c r="Q93" s="1">
        <f t="shared" si="24"/>
        <v>37.597272727272731</v>
      </c>
      <c r="R93" s="1">
        <f t="shared" si="24"/>
        <v>40.114876165997245</v>
      </c>
      <c r="S93" s="1">
        <f t="shared" si="24"/>
        <v>42.460909090909091</v>
      </c>
      <c r="T93" s="1">
        <f t="shared" si="23"/>
        <v>44.475493235178234</v>
      </c>
      <c r="U93" s="1">
        <f t="shared" si="23"/>
        <v>46.021338018630452</v>
      </c>
      <c r="V93" s="1">
        <f t="shared" si="23"/>
        <v>46.993096673902755</v>
      </c>
      <c r="W93" s="1">
        <f t="shared" si="23"/>
        <v>47.324545454545458</v>
      </c>
      <c r="X93" s="1">
        <f t="shared" si="23"/>
        <v>46.993096673902755</v>
      </c>
      <c r="Z93" s="1">
        <f t="shared" si="16"/>
        <v>27.870000000000005</v>
      </c>
      <c r="AA93" s="1">
        <f t="shared" si="17"/>
        <v>227.13</v>
      </c>
      <c r="AD93">
        <f t="shared" si="18"/>
        <v>17</v>
      </c>
      <c r="AE93">
        <f t="shared" si="22"/>
        <v>1157.5</v>
      </c>
      <c r="AI93">
        <f t="shared" si="20"/>
        <v>1952</v>
      </c>
      <c r="AJ93">
        <f t="shared" si="21"/>
        <v>1685</v>
      </c>
    </row>
    <row r="94" spans="1:36" x14ac:dyDescent="0.25">
      <c r="A94" t="s">
        <v>3</v>
      </c>
      <c r="B94">
        <v>9</v>
      </c>
      <c r="C94" s="2">
        <f>Sheet1!M10</f>
        <v>104</v>
      </c>
      <c r="D94" s="1">
        <f t="shared" si="24"/>
        <v>40.34156188096928</v>
      </c>
      <c r="E94" s="1">
        <f t="shared" si="24"/>
        <v>37.894545454545451</v>
      </c>
      <c r="F94" s="1">
        <f t="shared" si="24"/>
        <v>35.447529028121622</v>
      </c>
      <c r="G94" s="1">
        <f t="shared" si="24"/>
        <v>33.167272727272724</v>
      </c>
      <c r="H94" s="1">
        <f t="shared" si="24"/>
        <v>31.209172250599913</v>
      </c>
      <c r="I94" s="1">
        <f t="shared" si="24"/>
        <v>29.706668909674399</v>
      </c>
      <c r="J94" s="1">
        <f t="shared" si="24"/>
        <v>28.76215582417608</v>
      </c>
      <c r="K94" s="1">
        <f t="shared" si="24"/>
        <v>28.439999999999998</v>
      </c>
      <c r="L94" s="1">
        <f t="shared" si="24"/>
        <v>28.76215582417608</v>
      </c>
      <c r="M94" s="1">
        <f t="shared" si="24"/>
        <v>29.706668909674399</v>
      </c>
      <c r="N94" s="1">
        <f t="shared" si="24"/>
        <v>31.209172250599913</v>
      </c>
      <c r="O94" s="1">
        <f t="shared" si="24"/>
        <v>33.167272727272731</v>
      </c>
      <c r="P94" s="1">
        <f t="shared" si="24"/>
        <v>35.447529028121622</v>
      </c>
      <c r="Q94" s="1">
        <f t="shared" si="24"/>
        <v>37.894545454545451</v>
      </c>
      <c r="R94" s="1">
        <f t="shared" si="24"/>
        <v>40.341561880969287</v>
      </c>
      <c r="S94" s="1">
        <f t="shared" ref="S94:X113" si="25">(241-$C94*(1-((COS(SQRT(POWER((S$1-2500)*-1,2))/100/12*PI())/2+0.5)/1.1+0.05)))/5</f>
        <v>42.621818181818185</v>
      </c>
      <c r="T94" s="1">
        <f t="shared" si="25"/>
        <v>44.579918658490996</v>
      </c>
      <c r="U94" s="1">
        <f t="shared" si="25"/>
        <v>46.082421999416511</v>
      </c>
      <c r="V94" s="1">
        <f t="shared" si="25"/>
        <v>47.026935084914825</v>
      </c>
      <c r="W94" s="1">
        <f t="shared" si="25"/>
        <v>47.349090909090911</v>
      </c>
      <c r="X94" s="1">
        <f t="shared" si="25"/>
        <v>47.026935084914825</v>
      </c>
      <c r="Z94" s="1">
        <f t="shared" si="16"/>
        <v>28.439999999999998</v>
      </c>
      <c r="AA94" s="1">
        <f t="shared" si="17"/>
        <v>226.56</v>
      </c>
      <c r="AD94">
        <f t="shared" si="18"/>
        <v>14</v>
      </c>
      <c r="AE94">
        <f t="shared" si="22"/>
        <v>1165</v>
      </c>
      <c r="AI94">
        <f t="shared" si="20"/>
        <v>1949</v>
      </c>
      <c r="AJ94">
        <f t="shared" si="21"/>
        <v>1670</v>
      </c>
    </row>
    <row r="95" spans="1:36" x14ac:dyDescent="0.25">
      <c r="A95" t="s">
        <v>3</v>
      </c>
      <c r="B95">
        <v>10</v>
      </c>
      <c r="C95" s="2">
        <f>Sheet1!M11</f>
        <v>101</v>
      </c>
      <c r="D95" s="1">
        <f t="shared" ref="D95:S113" si="26">(241-$C95*(1-((COS(SQRT(POWER((D$1-2500)*-1,2))/100/12*PI())/2+0.5)/1.1+0.05)))/5</f>
        <v>40.568247595941315</v>
      </c>
      <c r="E95" s="1">
        <f t="shared" si="26"/>
        <v>38.191818181818178</v>
      </c>
      <c r="F95" s="1">
        <f t="shared" si="26"/>
        <v>35.81538876769504</v>
      </c>
      <c r="G95" s="1">
        <f t="shared" si="26"/>
        <v>33.600909090909092</v>
      </c>
      <c r="H95" s="1">
        <f t="shared" si="26"/>
        <v>31.699292281832605</v>
      </c>
      <c r="I95" s="1">
        <f t="shared" si="26"/>
        <v>30.24013038343379</v>
      </c>
      <c r="J95" s="1">
        <f t="shared" si="26"/>
        <v>29.322862867709468</v>
      </c>
      <c r="K95" s="1">
        <f t="shared" si="26"/>
        <v>29.01</v>
      </c>
      <c r="L95" s="1">
        <f t="shared" si="26"/>
        <v>29.322862867709468</v>
      </c>
      <c r="M95" s="1">
        <f t="shared" si="26"/>
        <v>30.24013038343379</v>
      </c>
      <c r="N95" s="1">
        <f t="shared" si="26"/>
        <v>31.699292281832605</v>
      </c>
      <c r="O95" s="1">
        <f t="shared" si="26"/>
        <v>33.600909090909092</v>
      </c>
      <c r="P95" s="1">
        <f t="shared" si="26"/>
        <v>35.81538876769504</v>
      </c>
      <c r="Q95" s="1">
        <f t="shared" si="26"/>
        <v>38.191818181818178</v>
      </c>
      <c r="R95" s="1">
        <f t="shared" si="26"/>
        <v>40.56824759594133</v>
      </c>
      <c r="S95" s="1">
        <f t="shared" si="26"/>
        <v>42.782727272727271</v>
      </c>
      <c r="T95" s="1">
        <f t="shared" si="25"/>
        <v>44.684344081803758</v>
      </c>
      <c r="U95" s="1">
        <f t="shared" si="25"/>
        <v>46.143505980202569</v>
      </c>
      <c r="V95" s="1">
        <f t="shared" si="25"/>
        <v>47.060773495926902</v>
      </c>
      <c r="W95" s="1">
        <f t="shared" si="25"/>
        <v>47.373636363636365</v>
      </c>
      <c r="X95" s="1">
        <f t="shared" si="25"/>
        <v>47.060773495926902</v>
      </c>
      <c r="Z95" s="1">
        <f t="shared" si="16"/>
        <v>29.01</v>
      </c>
      <c r="AA95" s="1">
        <f t="shared" si="17"/>
        <v>225.99</v>
      </c>
      <c r="AD95">
        <f t="shared" si="18"/>
        <v>11</v>
      </c>
      <c r="AE95">
        <f t="shared" si="22"/>
        <v>1172.5</v>
      </c>
      <c r="AI95">
        <f t="shared" si="20"/>
        <v>1946</v>
      </c>
      <c r="AJ95">
        <f t="shared" si="21"/>
        <v>1655</v>
      </c>
    </row>
    <row r="96" spans="1:36" x14ac:dyDescent="0.25">
      <c r="A96" t="s">
        <v>3</v>
      </c>
      <c r="B96">
        <v>11</v>
      </c>
      <c r="C96" s="2">
        <f>Sheet1!M12</f>
        <v>98</v>
      </c>
      <c r="D96" s="1">
        <f t="shared" si="26"/>
        <v>40.794933310913358</v>
      </c>
      <c r="E96" s="1">
        <f t="shared" si="26"/>
        <v>38.489090909090905</v>
      </c>
      <c r="F96" s="1">
        <f t="shared" si="26"/>
        <v>36.183248507268452</v>
      </c>
      <c r="G96" s="1">
        <f t="shared" si="26"/>
        <v>34.034545454545452</v>
      </c>
      <c r="H96" s="1">
        <f t="shared" si="26"/>
        <v>32.189412313065304</v>
      </c>
      <c r="I96" s="1">
        <f t="shared" si="26"/>
        <v>30.773591857193185</v>
      </c>
      <c r="J96" s="1">
        <f t="shared" si="26"/>
        <v>29.883569911242841</v>
      </c>
      <c r="K96" s="1">
        <f t="shared" si="26"/>
        <v>29.580000000000002</v>
      </c>
      <c r="L96" s="1">
        <f t="shared" si="26"/>
        <v>29.883569911242848</v>
      </c>
      <c r="M96" s="1">
        <f t="shared" si="26"/>
        <v>30.773591857193185</v>
      </c>
      <c r="N96" s="1">
        <f t="shared" si="26"/>
        <v>32.189412313065304</v>
      </c>
      <c r="O96" s="1">
        <f t="shared" si="26"/>
        <v>34.034545454545459</v>
      </c>
      <c r="P96" s="1">
        <f t="shared" si="26"/>
        <v>36.183248507268452</v>
      </c>
      <c r="Q96" s="1">
        <f t="shared" si="26"/>
        <v>38.489090909090905</v>
      </c>
      <c r="R96" s="1">
        <f t="shared" si="26"/>
        <v>40.794933310913365</v>
      </c>
      <c r="S96" s="1">
        <f t="shared" si="26"/>
        <v>42.943636363636365</v>
      </c>
      <c r="T96" s="1">
        <f t="shared" si="25"/>
        <v>44.788769505116512</v>
      </c>
      <c r="U96" s="1">
        <f t="shared" si="25"/>
        <v>46.204589960988635</v>
      </c>
      <c r="V96" s="1">
        <f t="shared" si="25"/>
        <v>47.094611906938972</v>
      </c>
      <c r="W96" s="1">
        <f t="shared" si="25"/>
        <v>47.398181818181818</v>
      </c>
      <c r="X96" s="1">
        <f t="shared" si="25"/>
        <v>47.094611906938972</v>
      </c>
      <c r="Z96" s="1">
        <f t="shared" si="16"/>
        <v>29.580000000000002</v>
      </c>
      <c r="AA96" s="1">
        <f t="shared" si="17"/>
        <v>225.42</v>
      </c>
      <c r="AD96">
        <f t="shared" si="18"/>
        <v>8</v>
      </c>
      <c r="AE96">
        <f t="shared" si="22"/>
        <v>1180</v>
      </c>
      <c r="AI96">
        <f t="shared" si="20"/>
        <v>1943</v>
      </c>
      <c r="AJ96">
        <f t="shared" si="21"/>
        <v>1640</v>
      </c>
    </row>
    <row r="97" spans="1:36" x14ac:dyDescent="0.25">
      <c r="A97" t="s">
        <v>3</v>
      </c>
      <c r="B97">
        <v>12</v>
      </c>
      <c r="C97" s="2">
        <f>Sheet1!M13</f>
        <v>95</v>
      </c>
      <c r="D97" s="1">
        <f t="shared" si="26"/>
        <v>41.0216190258854</v>
      </c>
      <c r="E97" s="1">
        <f t="shared" si="26"/>
        <v>38.786363636363632</v>
      </c>
      <c r="F97" s="1">
        <f t="shared" si="26"/>
        <v>36.551108246841864</v>
      </c>
      <c r="G97" s="1">
        <f t="shared" si="26"/>
        <v>34.468181818181812</v>
      </c>
      <c r="H97" s="1">
        <f t="shared" si="26"/>
        <v>32.679532344297996</v>
      </c>
      <c r="I97" s="1">
        <f t="shared" si="26"/>
        <v>31.307053330952577</v>
      </c>
      <c r="J97" s="1">
        <f t="shared" si="26"/>
        <v>30.444276954776228</v>
      </c>
      <c r="K97" s="1">
        <f t="shared" si="26"/>
        <v>30.15</v>
      </c>
      <c r="L97" s="1">
        <f t="shared" si="26"/>
        <v>30.444276954776228</v>
      </c>
      <c r="M97" s="1">
        <f t="shared" si="26"/>
        <v>31.307053330952574</v>
      </c>
      <c r="N97" s="1">
        <f t="shared" si="26"/>
        <v>32.679532344297996</v>
      </c>
      <c r="O97" s="1">
        <f t="shared" si="26"/>
        <v>34.468181818181819</v>
      </c>
      <c r="P97" s="1">
        <f t="shared" si="26"/>
        <v>36.551108246841864</v>
      </c>
      <c r="Q97" s="1">
        <f t="shared" si="26"/>
        <v>38.786363636363639</v>
      </c>
      <c r="R97" s="1">
        <f t="shared" si="26"/>
        <v>41.021619025885407</v>
      </c>
      <c r="S97" s="1">
        <f t="shared" si="26"/>
        <v>43.104545454545459</v>
      </c>
      <c r="T97" s="1">
        <f t="shared" si="25"/>
        <v>44.893194928429274</v>
      </c>
      <c r="U97" s="1">
        <f t="shared" si="25"/>
        <v>46.265673941774693</v>
      </c>
      <c r="V97" s="1">
        <f t="shared" si="25"/>
        <v>47.128450317951049</v>
      </c>
      <c r="W97" s="1">
        <f t="shared" si="25"/>
        <v>47.422727272727272</v>
      </c>
      <c r="X97" s="1">
        <f t="shared" si="25"/>
        <v>47.128450317951049</v>
      </c>
      <c r="Z97" s="1">
        <f t="shared" si="16"/>
        <v>30.15</v>
      </c>
      <c r="AA97" s="1">
        <f t="shared" si="17"/>
        <v>224.85</v>
      </c>
      <c r="AD97">
        <f t="shared" si="18"/>
        <v>5</v>
      </c>
      <c r="AE97">
        <f t="shared" si="22"/>
        <v>1187.5</v>
      </c>
      <c r="AI97">
        <f t="shared" si="20"/>
        <v>1940</v>
      </c>
      <c r="AJ97">
        <f t="shared" si="21"/>
        <v>1625</v>
      </c>
    </row>
    <row r="98" spans="1:36" x14ac:dyDescent="0.25">
      <c r="A98" t="s">
        <v>3</v>
      </c>
      <c r="B98">
        <v>13</v>
      </c>
      <c r="C98" s="2">
        <f>Sheet1!M14</f>
        <v>92</v>
      </c>
      <c r="D98" s="1">
        <f t="shared" si="26"/>
        <v>41.248304740857442</v>
      </c>
      <c r="E98" s="1">
        <f t="shared" si="26"/>
        <v>39.083636363636359</v>
      </c>
      <c r="F98" s="1">
        <f t="shared" si="26"/>
        <v>36.918967986415282</v>
      </c>
      <c r="G98" s="1">
        <f t="shared" si="26"/>
        <v>34.901818181818179</v>
      </c>
      <c r="H98" s="1">
        <f t="shared" si="26"/>
        <v>33.169652375530688</v>
      </c>
      <c r="I98" s="1">
        <f t="shared" si="26"/>
        <v>31.840514804711972</v>
      </c>
      <c r="J98" s="1">
        <f t="shared" si="26"/>
        <v>31.004983998309608</v>
      </c>
      <c r="K98" s="1">
        <f t="shared" si="26"/>
        <v>30.720000000000006</v>
      </c>
      <c r="L98" s="1">
        <f t="shared" si="26"/>
        <v>31.004983998309616</v>
      </c>
      <c r="M98" s="1">
        <f t="shared" si="26"/>
        <v>31.840514804711965</v>
      </c>
      <c r="N98" s="1">
        <f t="shared" si="26"/>
        <v>33.169652375530688</v>
      </c>
      <c r="O98" s="1">
        <f t="shared" si="26"/>
        <v>34.901818181818179</v>
      </c>
      <c r="P98" s="1">
        <f t="shared" si="26"/>
        <v>36.918967986415282</v>
      </c>
      <c r="Q98" s="1">
        <f t="shared" si="26"/>
        <v>39.083636363636359</v>
      </c>
      <c r="R98" s="1">
        <f t="shared" si="26"/>
        <v>41.248304740857449</v>
      </c>
      <c r="S98" s="1">
        <f t="shared" si="26"/>
        <v>43.265454545454546</v>
      </c>
      <c r="T98" s="1">
        <f t="shared" si="25"/>
        <v>44.997620351742036</v>
      </c>
      <c r="U98" s="1">
        <f t="shared" si="25"/>
        <v>46.326757922560759</v>
      </c>
      <c r="V98" s="1">
        <f t="shared" si="25"/>
        <v>47.162288728963112</v>
      </c>
      <c r="W98" s="1">
        <f t="shared" si="25"/>
        <v>47.447272727272733</v>
      </c>
      <c r="X98" s="1">
        <f t="shared" si="25"/>
        <v>47.162288728963112</v>
      </c>
      <c r="Z98" s="1">
        <f t="shared" si="16"/>
        <v>30.720000000000006</v>
      </c>
      <c r="AA98" s="1">
        <f t="shared" si="17"/>
        <v>224.28</v>
      </c>
      <c r="AD98">
        <f t="shared" si="18"/>
        <v>2</v>
      </c>
      <c r="AE98">
        <f t="shared" si="22"/>
        <v>1195</v>
      </c>
      <c r="AI98">
        <f t="shared" si="20"/>
        <v>1937</v>
      </c>
      <c r="AJ98">
        <f t="shared" si="21"/>
        <v>1610</v>
      </c>
    </row>
    <row r="99" spans="1:36" x14ac:dyDescent="0.25">
      <c r="A99" t="s">
        <v>3</v>
      </c>
      <c r="B99">
        <v>14</v>
      </c>
      <c r="C99" s="2">
        <f>Sheet1!M15</f>
        <v>89</v>
      </c>
      <c r="D99" s="1">
        <f t="shared" si="26"/>
        <v>41.474990455829484</v>
      </c>
      <c r="E99" s="1">
        <f t="shared" si="26"/>
        <v>39.380909090909086</v>
      </c>
      <c r="F99" s="1">
        <f t="shared" si="26"/>
        <v>37.286827725988694</v>
      </c>
      <c r="G99" s="1">
        <f t="shared" si="26"/>
        <v>35.335454545454539</v>
      </c>
      <c r="H99" s="1">
        <f t="shared" si="26"/>
        <v>33.659772406763388</v>
      </c>
      <c r="I99" s="1">
        <f t="shared" si="26"/>
        <v>32.373976278471361</v>
      </c>
      <c r="J99" s="1">
        <f t="shared" si="26"/>
        <v>31.565691041842989</v>
      </c>
      <c r="K99" s="1">
        <f t="shared" si="26"/>
        <v>31.29</v>
      </c>
      <c r="L99" s="1">
        <f t="shared" si="26"/>
        <v>31.565691041842989</v>
      </c>
      <c r="M99" s="1">
        <f t="shared" si="26"/>
        <v>32.373976278471361</v>
      </c>
      <c r="N99" s="1">
        <f t="shared" si="26"/>
        <v>33.659772406763388</v>
      </c>
      <c r="O99" s="1">
        <f t="shared" si="26"/>
        <v>35.335454545454546</v>
      </c>
      <c r="P99" s="1">
        <f t="shared" si="26"/>
        <v>37.286827725988694</v>
      </c>
      <c r="Q99" s="1">
        <f t="shared" si="26"/>
        <v>39.380909090909093</v>
      </c>
      <c r="R99" s="1">
        <f t="shared" si="26"/>
        <v>41.474990455829484</v>
      </c>
      <c r="S99" s="1">
        <f t="shared" si="26"/>
        <v>43.426363636363632</v>
      </c>
      <c r="T99" s="1">
        <f t="shared" si="25"/>
        <v>45.102045775054798</v>
      </c>
      <c r="U99" s="1">
        <f t="shared" si="25"/>
        <v>46.387841903346825</v>
      </c>
      <c r="V99" s="1">
        <f t="shared" si="25"/>
        <v>47.196127139975189</v>
      </c>
      <c r="W99" s="1">
        <f t="shared" si="25"/>
        <v>47.471818181818186</v>
      </c>
      <c r="X99" s="1">
        <f t="shared" si="25"/>
        <v>47.196127139975189</v>
      </c>
      <c r="Z99" s="1">
        <f t="shared" si="16"/>
        <v>31.29</v>
      </c>
      <c r="AA99" s="1">
        <f t="shared" si="17"/>
        <v>223.71</v>
      </c>
      <c r="AD99">
        <f t="shared" si="18"/>
        <v>-1</v>
      </c>
      <c r="AE99">
        <f t="shared" si="22"/>
        <v>1202.5</v>
      </c>
      <c r="AI99">
        <f t="shared" si="20"/>
        <v>1934</v>
      </c>
      <c r="AJ99">
        <f t="shared" si="21"/>
        <v>1595</v>
      </c>
    </row>
    <row r="100" spans="1:36" x14ac:dyDescent="0.25">
      <c r="A100" t="s">
        <v>3</v>
      </c>
      <c r="B100">
        <v>15</v>
      </c>
      <c r="C100" s="2">
        <f>Sheet1!M16</f>
        <v>92</v>
      </c>
      <c r="D100" s="1">
        <f t="shared" si="26"/>
        <v>41.248304740857442</v>
      </c>
      <c r="E100" s="1">
        <f t="shared" si="26"/>
        <v>39.083636363636359</v>
      </c>
      <c r="F100" s="1">
        <f t="shared" si="26"/>
        <v>36.918967986415282</v>
      </c>
      <c r="G100" s="1">
        <f t="shared" si="26"/>
        <v>34.901818181818179</v>
      </c>
      <c r="H100" s="1">
        <f t="shared" si="26"/>
        <v>33.169652375530688</v>
      </c>
      <c r="I100" s="1">
        <f t="shared" si="26"/>
        <v>31.840514804711972</v>
      </c>
      <c r="J100" s="1">
        <f t="shared" si="26"/>
        <v>31.004983998309608</v>
      </c>
      <c r="K100" s="1">
        <f t="shared" si="26"/>
        <v>30.720000000000006</v>
      </c>
      <c r="L100" s="1">
        <f t="shared" si="26"/>
        <v>31.004983998309616</v>
      </c>
      <c r="M100" s="1">
        <f t="shared" si="26"/>
        <v>31.840514804711965</v>
      </c>
      <c r="N100" s="1">
        <f t="shared" si="26"/>
        <v>33.169652375530688</v>
      </c>
      <c r="O100" s="1">
        <f t="shared" si="26"/>
        <v>34.901818181818179</v>
      </c>
      <c r="P100" s="1">
        <f t="shared" si="26"/>
        <v>36.918967986415282</v>
      </c>
      <c r="Q100" s="1">
        <f t="shared" si="26"/>
        <v>39.083636363636359</v>
      </c>
      <c r="R100" s="1">
        <f t="shared" si="26"/>
        <v>41.248304740857449</v>
      </c>
      <c r="S100" s="1">
        <f t="shared" si="26"/>
        <v>43.265454545454546</v>
      </c>
      <c r="T100" s="1">
        <f t="shared" si="25"/>
        <v>44.997620351742036</v>
      </c>
      <c r="U100" s="1">
        <f t="shared" si="25"/>
        <v>46.326757922560759</v>
      </c>
      <c r="V100" s="1">
        <f t="shared" si="25"/>
        <v>47.162288728963112</v>
      </c>
      <c r="W100" s="1">
        <f t="shared" si="25"/>
        <v>47.447272727272733</v>
      </c>
      <c r="X100" s="1">
        <f t="shared" si="25"/>
        <v>47.162288728963112</v>
      </c>
      <c r="Z100" s="1">
        <f t="shared" si="16"/>
        <v>30.720000000000006</v>
      </c>
      <c r="AA100" s="1">
        <f t="shared" si="17"/>
        <v>224.28</v>
      </c>
      <c r="AD100">
        <f t="shared" si="18"/>
        <v>2</v>
      </c>
      <c r="AE100">
        <f t="shared" si="22"/>
        <v>1195</v>
      </c>
      <c r="AI100">
        <f t="shared" si="20"/>
        <v>1937</v>
      </c>
      <c r="AJ100">
        <f t="shared" si="21"/>
        <v>1610</v>
      </c>
    </row>
    <row r="101" spans="1:36" x14ac:dyDescent="0.25">
      <c r="A101" t="s">
        <v>3</v>
      </c>
      <c r="B101">
        <v>16</v>
      </c>
      <c r="C101" s="2">
        <f>Sheet1!M17</f>
        <v>95</v>
      </c>
      <c r="D101" s="1">
        <f t="shared" si="26"/>
        <v>41.0216190258854</v>
      </c>
      <c r="E101" s="1">
        <f t="shared" si="26"/>
        <v>38.786363636363632</v>
      </c>
      <c r="F101" s="1">
        <f t="shared" si="26"/>
        <v>36.551108246841864</v>
      </c>
      <c r="G101" s="1">
        <f t="shared" si="26"/>
        <v>34.468181818181812</v>
      </c>
      <c r="H101" s="1">
        <f t="shared" si="26"/>
        <v>32.679532344297996</v>
      </c>
      <c r="I101" s="1">
        <f t="shared" si="26"/>
        <v>31.307053330952577</v>
      </c>
      <c r="J101" s="1">
        <f t="shared" si="26"/>
        <v>30.444276954776228</v>
      </c>
      <c r="K101" s="1">
        <f t="shared" si="26"/>
        <v>30.15</v>
      </c>
      <c r="L101" s="1">
        <f t="shared" si="26"/>
        <v>30.444276954776228</v>
      </c>
      <c r="M101" s="1">
        <f t="shared" si="26"/>
        <v>31.307053330952574</v>
      </c>
      <c r="N101" s="1">
        <f t="shared" si="26"/>
        <v>32.679532344297996</v>
      </c>
      <c r="O101" s="1">
        <f t="shared" si="26"/>
        <v>34.468181818181819</v>
      </c>
      <c r="P101" s="1">
        <f t="shared" si="26"/>
        <v>36.551108246841864</v>
      </c>
      <c r="Q101" s="1">
        <f t="shared" si="26"/>
        <v>38.786363636363639</v>
      </c>
      <c r="R101" s="1">
        <f t="shared" si="26"/>
        <v>41.021619025885407</v>
      </c>
      <c r="S101" s="1">
        <f t="shared" si="26"/>
        <v>43.104545454545459</v>
      </c>
      <c r="T101" s="1">
        <f t="shared" si="25"/>
        <v>44.893194928429274</v>
      </c>
      <c r="U101" s="1">
        <f t="shared" si="25"/>
        <v>46.265673941774693</v>
      </c>
      <c r="V101" s="1">
        <f t="shared" si="25"/>
        <v>47.128450317951049</v>
      </c>
      <c r="W101" s="1">
        <f t="shared" si="25"/>
        <v>47.422727272727272</v>
      </c>
      <c r="X101" s="1">
        <f t="shared" si="25"/>
        <v>47.128450317951049</v>
      </c>
      <c r="Z101" s="1">
        <f t="shared" si="16"/>
        <v>30.15</v>
      </c>
      <c r="AA101" s="1">
        <f t="shared" si="17"/>
        <v>224.85</v>
      </c>
      <c r="AD101">
        <f t="shared" si="18"/>
        <v>5</v>
      </c>
      <c r="AE101">
        <f t="shared" si="22"/>
        <v>1187.5</v>
      </c>
      <c r="AI101">
        <f t="shared" si="20"/>
        <v>1940</v>
      </c>
      <c r="AJ101">
        <f t="shared" si="21"/>
        <v>1625</v>
      </c>
    </row>
    <row r="102" spans="1:36" x14ac:dyDescent="0.25">
      <c r="A102" t="s">
        <v>3</v>
      </c>
      <c r="B102">
        <v>17</v>
      </c>
      <c r="C102" s="2">
        <f>Sheet1!M18</f>
        <v>98</v>
      </c>
      <c r="D102" s="1">
        <f t="shared" si="26"/>
        <v>40.794933310913358</v>
      </c>
      <c r="E102" s="1">
        <f t="shared" si="26"/>
        <v>38.489090909090905</v>
      </c>
      <c r="F102" s="1">
        <f t="shared" si="26"/>
        <v>36.183248507268452</v>
      </c>
      <c r="G102" s="1">
        <f t="shared" si="26"/>
        <v>34.034545454545452</v>
      </c>
      <c r="H102" s="1">
        <f t="shared" si="26"/>
        <v>32.189412313065304</v>
      </c>
      <c r="I102" s="1">
        <f t="shared" si="26"/>
        <v>30.773591857193185</v>
      </c>
      <c r="J102" s="1">
        <f t="shared" si="26"/>
        <v>29.883569911242841</v>
      </c>
      <c r="K102" s="1">
        <f t="shared" si="26"/>
        <v>29.580000000000002</v>
      </c>
      <c r="L102" s="1">
        <f t="shared" si="26"/>
        <v>29.883569911242848</v>
      </c>
      <c r="M102" s="1">
        <f t="shared" si="26"/>
        <v>30.773591857193185</v>
      </c>
      <c r="N102" s="1">
        <f t="shared" si="26"/>
        <v>32.189412313065304</v>
      </c>
      <c r="O102" s="1">
        <f t="shared" si="26"/>
        <v>34.034545454545459</v>
      </c>
      <c r="P102" s="1">
        <f t="shared" si="26"/>
        <v>36.183248507268452</v>
      </c>
      <c r="Q102" s="1">
        <f t="shared" si="26"/>
        <v>38.489090909090905</v>
      </c>
      <c r="R102" s="1">
        <f t="shared" si="26"/>
        <v>40.794933310913365</v>
      </c>
      <c r="S102" s="1">
        <f t="shared" si="26"/>
        <v>42.943636363636365</v>
      </c>
      <c r="T102" s="1">
        <f t="shared" si="25"/>
        <v>44.788769505116512</v>
      </c>
      <c r="U102" s="1">
        <f t="shared" si="25"/>
        <v>46.204589960988635</v>
      </c>
      <c r="V102" s="1">
        <f t="shared" si="25"/>
        <v>47.094611906938972</v>
      </c>
      <c r="W102" s="1">
        <f t="shared" si="25"/>
        <v>47.398181818181818</v>
      </c>
      <c r="X102" s="1">
        <f t="shared" si="25"/>
        <v>47.094611906938972</v>
      </c>
      <c r="Z102" s="1">
        <f t="shared" si="16"/>
        <v>29.580000000000002</v>
      </c>
      <c r="AA102" s="1">
        <f t="shared" si="17"/>
        <v>225.42</v>
      </c>
      <c r="AD102">
        <f t="shared" si="18"/>
        <v>8</v>
      </c>
      <c r="AE102">
        <f t="shared" si="22"/>
        <v>1180</v>
      </c>
      <c r="AI102">
        <f t="shared" si="20"/>
        <v>1943</v>
      </c>
      <c r="AJ102">
        <f t="shared" si="21"/>
        <v>1640</v>
      </c>
    </row>
    <row r="103" spans="1:36" x14ac:dyDescent="0.25">
      <c r="A103" t="s">
        <v>3</v>
      </c>
      <c r="B103">
        <v>18</v>
      </c>
      <c r="C103" s="2">
        <f>Sheet1!M19</f>
        <v>101</v>
      </c>
      <c r="D103" s="1">
        <f t="shared" si="26"/>
        <v>40.568247595941315</v>
      </c>
      <c r="E103" s="1">
        <f t="shared" si="26"/>
        <v>38.191818181818178</v>
      </c>
      <c r="F103" s="1">
        <f t="shared" si="26"/>
        <v>35.81538876769504</v>
      </c>
      <c r="G103" s="1">
        <f t="shared" si="26"/>
        <v>33.600909090909092</v>
      </c>
      <c r="H103" s="1">
        <f t="shared" si="26"/>
        <v>31.699292281832605</v>
      </c>
      <c r="I103" s="1">
        <f t="shared" si="26"/>
        <v>30.24013038343379</v>
      </c>
      <c r="J103" s="1">
        <f t="shared" si="26"/>
        <v>29.322862867709468</v>
      </c>
      <c r="K103" s="1">
        <f t="shared" si="26"/>
        <v>29.01</v>
      </c>
      <c r="L103" s="1">
        <f t="shared" si="26"/>
        <v>29.322862867709468</v>
      </c>
      <c r="M103" s="1">
        <f t="shared" si="26"/>
        <v>30.24013038343379</v>
      </c>
      <c r="N103" s="1">
        <f t="shared" si="26"/>
        <v>31.699292281832605</v>
      </c>
      <c r="O103" s="1">
        <f t="shared" si="26"/>
        <v>33.600909090909092</v>
      </c>
      <c r="P103" s="1">
        <f t="shared" si="26"/>
        <v>35.81538876769504</v>
      </c>
      <c r="Q103" s="1">
        <f t="shared" si="26"/>
        <v>38.191818181818178</v>
      </c>
      <c r="R103" s="1">
        <f t="shared" si="26"/>
        <v>40.56824759594133</v>
      </c>
      <c r="S103" s="1">
        <f t="shared" si="26"/>
        <v>42.782727272727271</v>
      </c>
      <c r="T103" s="1">
        <f t="shared" si="25"/>
        <v>44.684344081803758</v>
      </c>
      <c r="U103" s="1">
        <f t="shared" si="25"/>
        <v>46.143505980202569</v>
      </c>
      <c r="V103" s="1">
        <f t="shared" si="25"/>
        <v>47.060773495926902</v>
      </c>
      <c r="W103" s="1">
        <f t="shared" si="25"/>
        <v>47.373636363636365</v>
      </c>
      <c r="X103" s="1">
        <f t="shared" si="25"/>
        <v>47.060773495926902</v>
      </c>
      <c r="Z103" s="1">
        <f t="shared" si="16"/>
        <v>29.01</v>
      </c>
      <c r="AA103" s="1">
        <f t="shared" si="17"/>
        <v>225.99</v>
      </c>
      <c r="AD103">
        <f t="shared" si="18"/>
        <v>11</v>
      </c>
      <c r="AE103">
        <f t="shared" si="22"/>
        <v>1172.5</v>
      </c>
      <c r="AI103">
        <f t="shared" si="20"/>
        <v>1946</v>
      </c>
      <c r="AJ103">
        <f t="shared" si="21"/>
        <v>1655</v>
      </c>
    </row>
    <row r="104" spans="1:36" x14ac:dyDescent="0.25">
      <c r="A104" t="s">
        <v>3</v>
      </c>
      <c r="B104">
        <v>19</v>
      </c>
      <c r="C104" s="2">
        <f>Sheet1!M20</f>
        <v>104</v>
      </c>
      <c r="D104" s="1">
        <f t="shared" si="26"/>
        <v>40.34156188096928</v>
      </c>
      <c r="E104" s="1">
        <f t="shared" si="26"/>
        <v>37.894545454545451</v>
      </c>
      <c r="F104" s="1">
        <f t="shared" si="26"/>
        <v>35.447529028121622</v>
      </c>
      <c r="G104" s="1">
        <f t="shared" si="26"/>
        <v>33.167272727272724</v>
      </c>
      <c r="H104" s="1">
        <f t="shared" si="26"/>
        <v>31.209172250599913</v>
      </c>
      <c r="I104" s="1">
        <f t="shared" si="26"/>
        <v>29.706668909674399</v>
      </c>
      <c r="J104" s="1">
        <f t="shared" si="26"/>
        <v>28.76215582417608</v>
      </c>
      <c r="K104" s="1">
        <f t="shared" si="26"/>
        <v>28.439999999999998</v>
      </c>
      <c r="L104" s="1">
        <f t="shared" si="26"/>
        <v>28.76215582417608</v>
      </c>
      <c r="M104" s="1">
        <f t="shared" si="26"/>
        <v>29.706668909674399</v>
      </c>
      <c r="N104" s="1">
        <f t="shared" si="26"/>
        <v>31.209172250599913</v>
      </c>
      <c r="O104" s="1">
        <f t="shared" si="26"/>
        <v>33.167272727272731</v>
      </c>
      <c r="P104" s="1">
        <f t="shared" si="26"/>
        <v>35.447529028121622</v>
      </c>
      <c r="Q104" s="1">
        <f t="shared" si="26"/>
        <v>37.894545454545451</v>
      </c>
      <c r="R104" s="1">
        <f t="shared" si="26"/>
        <v>40.341561880969287</v>
      </c>
      <c r="S104" s="1">
        <f t="shared" si="26"/>
        <v>42.621818181818185</v>
      </c>
      <c r="T104" s="1">
        <f t="shared" si="25"/>
        <v>44.579918658490996</v>
      </c>
      <c r="U104" s="1">
        <f t="shared" si="25"/>
        <v>46.082421999416511</v>
      </c>
      <c r="V104" s="1">
        <f t="shared" si="25"/>
        <v>47.026935084914825</v>
      </c>
      <c r="W104" s="1">
        <f t="shared" si="25"/>
        <v>47.349090909090911</v>
      </c>
      <c r="X104" s="1">
        <f t="shared" si="25"/>
        <v>47.026935084914825</v>
      </c>
      <c r="Z104" s="1">
        <f t="shared" si="16"/>
        <v>28.439999999999998</v>
      </c>
      <c r="AA104" s="1">
        <f t="shared" si="17"/>
        <v>226.56</v>
      </c>
      <c r="AD104">
        <f t="shared" si="18"/>
        <v>14</v>
      </c>
      <c r="AE104">
        <f t="shared" si="22"/>
        <v>1165</v>
      </c>
      <c r="AI104">
        <f t="shared" si="20"/>
        <v>1949</v>
      </c>
      <c r="AJ104">
        <f t="shared" si="21"/>
        <v>1670</v>
      </c>
    </row>
    <row r="105" spans="1:36" x14ac:dyDescent="0.25">
      <c r="A105" t="s">
        <v>3</v>
      </c>
      <c r="B105">
        <v>20</v>
      </c>
      <c r="C105" s="2">
        <f>Sheet1!M21</f>
        <v>107</v>
      </c>
      <c r="D105" s="1">
        <f t="shared" si="26"/>
        <v>40.114876165997245</v>
      </c>
      <c r="E105" s="1">
        <f t="shared" si="26"/>
        <v>37.597272727272724</v>
      </c>
      <c r="F105" s="1">
        <f t="shared" si="26"/>
        <v>35.079669288548203</v>
      </c>
      <c r="G105" s="1">
        <f t="shared" si="26"/>
        <v>32.733636363636364</v>
      </c>
      <c r="H105" s="1">
        <f t="shared" si="26"/>
        <v>30.719052219367221</v>
      </c>
      <c r="I105" s="1">
        <f t="shared" si="26"/>
        <v>29.173207435915003</v>
      </c>
      <c r="J105" s="1">
        <f t="shared" si="26"/>
        <v>28.2014487806427</v>
      </c>
      <c r="K105" s="1">
        <f t="shared" si="26"/>
        <v>27.870000000000005</v>
      </c>
      <c r="L105" s="1">
        <f t="shared" si="26"/>
        <v>28.201448780642703</v>
      </c>
      <c r="M105" s="1">
        <f t="shared" si="26"/>
        <v>29.173207435915003</v>
      </c>
      <c r="N105" s="1">
        <f t="shared" si="26"/>
        <v>30.719052219367221</v>
      </c>
      <c r="O105" s="1">
        <f t="shared" si="26"/>
        <v>32.733636363636364</v>
      </c>
      <c r="P105" s="1">
        <f t="shared" si="26"/>
        <v>35.079669288548203</v>
      </c>
      <c r="Q105" s="1">
        <f t="shared" si="26"/>
        <v>37.597272727272731</v>
      </c>
      <c r="R105" s="1">
        <f t="shared" si="26"/>
        <v>40.114876165997245</v>
      </c>
      <c r="S105" s="1">
        <f t="shared" si="26"/>
        <v>42.460909090909091</v>
      </c>
      <c r="T105" s="1">
        <f t="shared" si="25"/>
        <v>44.475493235178234</v>
      </c>
      <c r="U105" s="1">
        <f t="shared" si="25"/>
        <v>46.021338018630452</v>
      </c>
      <c r="V105" s="1">
        <f t="shared" si="25"/>
        <v>46.993096673902755</v>
      </c>
      <c r="W105" s="1">
        <f t="shared" si="25"/>
        <v>47.324545454545458</v>
      </c>
      <c r="X105" s="1">
        <f t="shared" si="25"/>
        <v>46.993096673902755</v>
      </c>
      <c r="Z105" s="1">
        <f t="shared" si="16"/>
        <v>27.870000000000005</v>
      </c>
      <c r="AA105" s="1">
        <f t="shared" si="17"/>
        <v>227.13</v>
      </c>
      <c r="AD105">
        <f t="shared" si="18"/>
        <v>17</v>
      </c>
      <c r="AE105">
        <f t="shared" si="22"/>
        <v>1157.5</v>
      </c>
      <c r="AI105">
        <f t="shared" si="20"/>
        <v>1952</v>
      </c>
      <c r="AJ105">
        <f t="shared" si="21"/>
        <v>1685</v>
      </c>
    </row>
    <row r="106" spans="1:36" x14ac:dyDescent="0.25">
      <c r="A106" t="s">
        <v>3</v>
      </c>
      <c r="B106">
        <v>21</v>
      </c>
      <c r="C106" s="2">
        <f>Sheet1!M22</f>
        <v>110</v>
      </c>
      <c r="D106" s="1">
        <f t="shared" si="26"/>
        <v>39.888190451025203</v>
      </c>
      <c r="E106" s="1">
        <f t="shared" si="26"/>
        <v>37.299999999999997</v>
      </c>
      <c r="F106" s="1">
        <f t="shared" si="26"/>
        <v>34.711809548974792</v>
      </c>
      <c r="G106" s="1">
        <f t="shared" si="26"/>
        <v>32.299999999999997</v>
      </c>
      <c r="H106" s="1">
        <f t="shared" si="26"/>
        <v>30.228932188134525</v>
      </c>
      <c r="I106" s="1">
        <f t="shared" si="26"/>
        <v>28.639745962155615</v>
      </c>
      <c r="J106" s="1">
        <f t="shared" si="26"/>
        <v>27.640741737109316</v>
      </c>
      <c r="K106" s="1">
        <f t="shared" si="26"/>
        <v>27.3</v>
      </c>
      <c r="L106" s="1">
        <f t="shared" si="26"/>
        <v>27.640741737109316</v>
      </c>
      <c r="M106" s="1">
        <f t="shared" si="26"/>
        <v>28.639745962155608</v>
      </c>
      <c r="N106" s="1">
        <f t="shared" si="26"/>
        <v>30.228932188134525</v>
      </c>
      <c r="O106" s="1">
        <f t="shared" si="26"/>
        <v>32.299999999999997</v>
      </c>
      <c r="P106" s="1">
        <f t="shared" si="26"/>
        <v>34.711809548974792</v>
      </c>
      <c r="Q106" s="1">
        <f t="shared" si="26"/>
        <v>37.299999999999997</v>
      </c>
      <c r="R106" s="1">
        <f t="shared" si="26"/>
        <v>39.88819045102521</v>
      </c>
      <c r="S106" s="1">
        <f t="shared" si="26"/>
        <v>42.3</v>
      </c>
      <c r="T106" s="1">
        <f t="shared" si="25"/>
        <v>44.371067811865473</v>
      </c>
      <c r="U106" s="1">
        <f t="shared" si="25"/>
        <v>45.960254037844386</v>
      </c>
      <c r="V106" s="1">
        <f t="shared" si="25"/>
        <v>46.959258262890685</v>
      </c>
      <c r="W106" s="1">
        <f t="shared" si="25"/>
        <v>47.3</v>
      </c>
      <c r="X106" s="1">
        <f t="shared" si="25"/>
        <v>46.959258262890685</v>
      </c>
      <c r="Z106" s="1">
        <f t="shared" si="16"/>
        <v>27.3</v>
      </c>
      <c r="AA106" s="1">
        <f t="shared" si="17"/>
        <v>227.7</v>
      </c>
      <c r="AD106">
        <f t="shared" si="18"/>
        <v>20</v>
      </c>
      <c r="AE106">
        <f t="shared" si="22"/>
        <v>1150</v>
      </c>
      <c r="AI106">
        <f t="shared" si="20"/>
        <v>1955</v>
      </c>
      <c r="AJ106">
        <f t="shared" si="21"/>
        <v>1700</v>
      </c>
    </row>
    <row r="107" spans="1:36" x14ac:dyDescent="0.25">
      <c r="A107" t="s">
        <v>3</v>
      </c>
      <c r="B107">
        <v>22</v>
      </c>
      <c r="C107" s="2">
        <f>Sheet1!M23</f>
        <v>113</v>
      </c>
      <c r="D107" s="1">
        <f t="shared" si="26"/>
        <v>39.661504736053161</v>
      </c>
      <c r="E107" s="1">
        <f t="shared" si="26"/>
        <v>37.00272727272727</v>
      </c>
      <c r="F107" s="1">
        <f t="shared" si="26"/>
        <v>34.343949809401373</v>
      </c>
      <c r="G107" s="1">
        <f t="shared" si="26"/>
        <v>31.866363636363634</v>
      </c>
      <c r="H107" s="1">
        <f t="shared" si="26"/>
        <v>29.738812156901826</v>
      </c>
      <c r="I107" s="1">
        <f t="shared" si="26"/>
        <v>28.10628448839622</v>
      </c>
      <c r="J107" s="1">
        <f t="shared" si="26"/>
        <v>27.080034693575932</v>
      </c>
      <c r="K107" s="1">
        <f t="shared" si="26"/>
        <v>26.73</v>
      </c>
      <c r="L107" s="1">
        <f t="shared" si="26"/>
        <v>27.080034693575936</v>
      </c>
      <c r="M107" s="1">
        <f t="shared" si="26"/>
        <v>28.10628448839622</v>
      </c>
      <c r="N107" s="1">
        <f t="shared" si="26"/>
        <v>29.738812156901826</v>
      </c>
      <c r="O107" s="1">
        <f t="shared" si="26"/>
        <v>31.866363636363637</v>
      </c>
      <c r="P107" s="1">
        <f t="shared" si="26"/>
        <v>34.343949809401373</v>
      </c>
      <c r="Q107" s="1">
        <f t="shared" si="26"/>
        <v>37.00272727272727</v>
      </c>
      <c r="R107" s="1">
        <f t="shared" si="26"/>
        <v>39.661504736053168</v>
      </c>
      <c r="S107" s="1">
        <f t="shared" si="26"/>
        <v>42.13909090909091</v>
      </c>
      <c r="T107" s="1">
        <f t="shared" si="25"/>
        <v>44.266642388552711</v>
      </c>
      <c r="U107" s="1">
        <f t="shared" si="25"/>
        <v>45.899170057058328</v>
      </c>
      <c r="V107" s="1">
        <f t="shared" si="25"/>
        <v>46.925419851878608</v>
      </c>
      <c r="W107" s="1">
        <f t="shared" si="25"/>
        <v>47.275454545454544</v>
      </c>
      <c r="X107" s="1">
        <f t="shared" si="25"/>
        <v>46.925419851878608</v>
      </c>
      <c r="Z107" s="1">
        <f t="shared" si="16"/>
        <v>26.73</v>
      </c>
      <c r="AA107" s="1">
        <f t="shared" si="17"/>
        <v>228.27</v>
      </c>
      <c r="AD107">
        <f t="shared" si="18"/>
        <v>23</v>
      </c>
      <c r="AE107">
        <f t="shared" si="22"/>
        <v>1142.5</v>
      </c>
      <c r="AI107">
        <f t="shared" si="20"/>
        <v>1958</v>
      </c>
      <c r="AJ107">
        <f t="shared" si="21"/>
        <v>1715</v>
      </c>
    </row>
    <row r="108" spans="1:36" x14ac:dyDescent="0.25">
      <c r="A108" t="s">
        <v>3</v>
      </c>
      <c r="B108">
        <v>23</v>
      </c>
      <c r="C108" s="2">
        <f>Sheet1!M24</f>
        <v>116</v>
      </c>
      <c r="D108" s="1">
        <f t="shared" si="26"/>
        <v>39.434819021081125</v>
      </c>
      <c r="E108" s="1">
        <f t="shared" si="26"/>
        <v>36.705454545454543</v>
      </c>
      <c r="F108" s="1">
        <f t="shared" si="26"/>
        <v>33.976090069827961</v>
      </c>
      <c r="G108" s="1">
        <f t="shared" si="26"/>
        <v>31.432727272727266</v>
      </c>
      <c r="H108" s="1">
        <f t="shared" si="26"/>
        <v>29.248692125669134</v>
      </c>
      <c r="I108" s="1">
        <f t="shared" si="26"/>
        <v>27.572823014636832</v>
      </c>
      <c r="J108" s="1">
        <f t="shared" si="26"/>
        <v>26.519327650042555</v>
      </c>
      <c r="K108" s="1">
        <f t="shared" si="26"/>
        <v>26.160000000000004</v>
      </c>
      <c r="L108" s="1">
        <f t="shared" si="26"/>
        <v>26.519327650042555</v>
      </c>
      <c r="M108" s="1">
        <f t="shared" si="26"/>
        <v>27.572823014636828</v>
      </c>
      <c r="N108" s="1">
        <f t="shared" si="26"/>
        <v>29.248692125669134</v>
      </c>
      <c r="O108" s="1">
        <f t="shared" si="26"/>
        <v>31.432727272727277</v>
      </c>
      <c r="P108" s="1">
        <f t="shared" si="26"/>
        <v>33.976090069827961</v>
      </c>
      <c r="Q108" s="1">
        <f t="shared" si="26"/>
        <v>36.705454545454543</v>
      </c>
      <c r="R108" s="1">
        <f t="shared" si="26"/>
        <v>39.434819021081125</v>
      </c>
      <c r="S108" s="1">
        <f t="shared" si="26"/>
        <v>41.978181818181817</v>
      </c>
      <c r="T108" s="1">
        <f t="shared" si="25"/>
        <v>44.162216965239956</v>
      </c>
      <c r="U108" s="1">
        <f t="shared" si="25"/>
        <v>45.838086076272262</v>
      </c>
      <c r="V108" s="1">
        <f t="shared" si="25"/>
        <v>46.891581440866538</v>
      </c>
      <c r="W108" s="1">
        <f t="shared" si="25"/>
        <v>47.25090909090909</v>
      </c>
      <c r="X108" s="1">
        <f t="shared" si="25"/>
        <v>46.891581440866538</v>
      </c>
      <c r="Z108" s="1">
        <f t="shared" si="16"/>
        <v>26.160000000000004</v>
      </c>
      <c r="AA108" s="1">
        <f t="shared" si="17"/>
        <v>228.84</v>
      </c>
      <c r="AD108">
        <f t="shared" si="18"/>
        <v>26</v>
      </c>
      <c r="AE108">
        <f t="shared" si="22"/>
        <v>1135</v>
      </c>
      <c r="AI108">
        <f t="shared" si="20"/>
        <v>1961</v>
      </c>
      <c r="AJ108">
        <f t="shared" si="21"/>
        <v>1730</v>
      </c>
    </row>
    <row r="109" spans="1:36" x14ac:dyDescent="0.25">
      <c r="A109" t="s">
        <v>3</v>
      </c>
      <c r="B109">
        <v>24</v>
      </c>
      <c r="C109" s="2">
        <f>Sheet1!M25</f>
        <v>119</v>
      </c>
      <c r="D109" s="1">
        <f t="shared" si="26"/>
        <v>39.208133306109083</v>
      </c>
      <c r="E109" s="1">
        <f t="shared" si="26"/>
        <v>36.408181818181816</v>
      </c>
      <c r="F109" s="1">
        <f t="shared" si="26"/>
        <v>33.60823033025455</v>
      </c>
      <c r="G109" s="1">
        <f t="shared" si="26"/>
        <v>30.999090909090903</v>
      </c>
      <c r="H109" s="1">
        <f t="shared" si="26"/>
        <v>28.758572094436442</v>
      </c>
      <c r="I109" s="1">
        <f t="shared" si="26"/>
        <v>27.03936154087744</v>
      </c>
      <c r="J109" s="1">
        <f t="shared" si="26"/>
        <v>25.958620606509168</v>
      </c>
      <c r="K109" s="1">
        <f t="shared" si="26"/>
        <v>25.59</v>
      </c>
      <c r="L109" s="1">
        <f t="shared" si="26"/>
        <v>25.958620606509168</v>
      </c>
      <c r="M109" s="1">
        <f t="shared" si="26"/>
        <v>27.039361540877433</v>
      </c>
      <c r="N109" s="1">
        <f t="shared" si="26"/>
        <v>28.758572094436442</v>
      </c>
      <c r="O109" s="1">
        <f t="shared" si="26"/>
        <v>30.99909090909091</v>
      </c>
      <c r="P109" s="1">
        <f t="shared" si="26"/>
        <v>33.60823033025455</v>
      </c>
      <c r="Q109" s="1">
        <f t="shared" si="26"/>
        <v>36.408181818181816</v>
      </c>
      <c r="R109" s="1">
        <f t="shared" si="26"/>
        <v>39.208133306109083</v>
      </c>
      <c r="S109" s="1">
        <f t="shared" si="26"/>
        <v>41.81727272727273</v>
      </c>
      <c r="T109" s="1">
        <f t="shared" si="25"/>
        <v>44.057791541927195</v>
      </c>
      <c r="U109" s="1">
        <f t="shared" si="25"/>
        <v>45.777002095486196</v>
      </c>
      <c r="V109" s="1">
        <f t="shared" si="25"/>
        <v>46.857743029854461</v>
      </c>
      <c r="W109" s="1">
        <f t="shared" si="25"/>
        <v>47.226363636363637</v>
      </c>
      <c r="X109" s="1">
        <f t="shared" si="25"/>
        <v>46.857743029854461</v>
      </c>
      <c r="Z109" s="1">
        <f t="shared" si="16"/>
        <v>25.59</v>
      </c>
      <c r="AA109" s="1">
        <f t="shared" si="17"/>
        <v>229.41</v>
      </c>
      <c r="AD109">
        <f t="shared" si="18"/>
        <v>29</v>
      </c>
      <c r="AE109">
        <f t="shared" si="22"/>
        <v>1127.5</v>
      </c>
      <c r="AI109">
        <f t="shared" si="20"/>
        <v>1964</v>
      </c>
      <c r="AJ109">
        <f t="shared" si="21"/>
        <v>1745</v>
      </c>
    </row>
    <row r="110" spans="1:36" x14ac:dyDescent="0.25">
      <c r="A110" t="s">
        <v>3</v>
      </c>
      <c r="B110">
        <v>25</v>
      </c>
      <c r="C110" s="2">
        <f>Sheet1!M26</f>
        <v>122</v>
      </c>
      <c r="D110" s="1">
        <f t="shared" si="26"/>
        <v>38.981447591137041</v>
      </c>
      <c r="E110" s="1">
        <f t="shared" si="26"/>
        <v>36.11090909090909</v>
      </c>
      <c r="F110" s="1">
        <f t="shared" si="26"/>
        <v>33.240370590681131</v>
      </c>
      <c r="G110" s="1">
        <f t="shared" si="26"/>
        <v>30.565454545454543</v>
      </c>
      <c r="H110" s="1">
        <f t="shared" si="26"/>
        <v>28.268452063203746</v>
      </c>
      <c r="I110" s="1">
        <f t="shared" si="26"/>
        <v>26.505900067118045</v>
      </c>
      <c r="J110" s="1">
        <f t="shared" si="26"/>
        <v>25.397913562975788</v>
      </c>
      <c r="K110" s="1">
        <f t="shared" si="26"/>
        <v>25.020000000000003</v>
      </c>
      <c r="L110" s="1">
        <f t="shared" si="26"/>
        <v>25.397913562975791</v>
      </c>
      <c r="M110" s="1">
        <f t="shared" si="26"/>
        <v>26.505900067118045</v>
      </c>
      <c r="N110" s="1">
        <f t="shared" si="26"/>
        <v>28.268452063203746</v>
      </c>
      <c r="O110" s="1">
        <f t="shared" si="26"/>
        <v>30.56545454545455</v>
      </c>
      <c r="P110" s="1">
        <f t="shared" si="26"/>
        <v>33.240370590681131</v>
      </c>
      <c r="Q110" s="1">
        <f t="shared" si="26"/>
        <v>36.11090909090909</v>
      </c>
      <c r="R110" s="1">
        <f t="shared" si="26"/>
        <v>38.981447591137048</v>
      </c>
      <c r="S110" s="1">
        <f t="shared" ref="S110:X113" si="27">(241-$C110*(1-((COS(SQRT(POWER((S$1-2500)*-1,2))/100/12*PI())/2+0.5)/1.1+0.05)))/5</f>
        <v>41.656363636363636</v>
      </c>
      <c r="T110" s="1">
        <f t="shared" si="27"/>
        <v>43.953366118614433</v>
      </c>
      <c r="U110" s="1">
        <f t="shared" si="27"/>
        <v>45.715918114700138</v>
      </c>
      <c r="V110" s="1">
        <f t="shared" si="27"/>
        <v>46.823904618842391</v>
      </c>
      <c r="W110" s="1">
        <f t="shared" si="27"/>
        <v>47.201818181818183</v>
      </c>
      <c r="X110" s="1">
        <f t="shared" si="27"/>
        <v>46.823904618842391</v>
      </c>
      <c r="Z110" s="1">
        <f t="shared" si="16"/>
        <v>25.020000000000003</v>
      </c>
      <c r="AA110" s="1">
        <f t="shared" si="17"/>
        <v>229.98</v>
      </c>
      <c r="AD110">
        <f t="shared" si="18"/>
        <v>32</v>
      </c>
      <c r="AE110">
        <f t="shared" si="22"/>
        <v>1120</v>
      </c>
      <c r="AI110">
        <f t="shared" si="20"/>
        <v>1967</v>
      </c>
      <c r="AJ110">
        <f t="shared" si="21"/>
        <v>1760</v>
      </c>
    </row>
    <row r="111" spans="1:36" x14ac:dyDescent="0.25">
      <c r="A111" t="s">
        <v>3</v>
      </c>
      <c r="B111">
        <v>26</v>
      </c>
      <c r="C111" s="2">
        <f>Sheet1!M27</f>
        <v>125</v>
      </c>
      <c r="D111" s="1">
        <f t="shared" ref="D111:S113" si="28">(241-$C111*(1-((COS(SQRT(POWER((D$1-2500)*-1,2))/100/12*PI())/2+0.5)/1.1+0.05)))/5</f>
        <v>38.754761876165006</v>
      </c>
      <c r="E111" s="1">
        <f t="shared" si="28"/>
        <v>35.813636363636363</v>
      </c>
      <c r="F111" s="1">
        <f t="shared" si="28"/>
        <v>32.87251085110772</v>
      </c>
      <c r="G111" s="1">
        <f t="shared" si="28"/>
        <v>30.131818181818176</v>
      </c>
      <c r="H111" s="1">
        <f t="shared" si="28"/>
        <v>27.778332031971047</v>
      </c>
      <c r="I111" s="1">
        <f t="shared" si="28"/>
        <v>25.972438593358653</v>
      </c>
      <c r="J111" s="1">
        <f t="shared" si="28"/>
        <v>24.837206519442404</v>
      </c>
      <c r="K111" s="1">
        <f t="shared" si="28"/>
        <v>24.45</v>
      </c>
      <c r="L111" s="1">
        <f t="shared" si="28"/>
        <v>24.837206519442407</v>
      </c>
      <c r="M111" s="1">
        <f t="shared" si="28"/>
        <v>25.972438593358653</v>
      </c>
      <c r="N111" s="1">
        <f t="shared" si="28"/>
        <v>27.778332031971047</v>
      </c>
      <c r="O111" s="1">
        <f t="shared" si="28"/>
        <v>30.131818181818186</v>
      </c>
      <c r="P111" s="1">
        <f t="shared" si="28"/>
        <v>32.87251085110772</v>
      </c>
      <c r="Q111" s="1">
        <f t="shared" si="28"/>
        <v>35.813636363636363</v>
      </c>
      <c r="R111" s="1">
        <f t="shared" si="28"/>
        <v>38.754761876165006</v>
      </c>
      <c r="S111" s="1">
        <f t="shared" si="28"/>
        <v>41.495454545454542</v>
      </c>
      <c r="T111" s="1">
        <f t="shared" si="27"/>
        <v>43.848940695301678</v>
      </c>
      <c r="U111" s="1">
        <f t="shared" si="27"/>
        <v>45.654834133914072</v>
      </c>
      <c r="V111" s="1">
        <f t="shared" si="27"/>
        <v>46.790066207830321</v>
      </c>
      <c r="W111" s="1">
        <f t="shared" si="27"/>
        <v>47.177272727272722</v>
      </c>
      <c r="X111" s="1">
        <f t="shared" si="27"/>
        <v>46.790066207830321</v>
      </c>
      <c r="Z111" s="1">
        <f t="shared" si="16"/>
        <v>24.45</v>
      </c>
      <c r="AA111" s="1">
        <f t="shared" si="17"/>
        <v>230.55</v>
      </c>
      <c r="AD111">
        <f t="shared" si="18"/>
        <v>35</v>
      </c>
      <c r="AE111">
        <f t="shared" si="22"/>
        <v>1112.5</v>
      </c>
      <c r="AI111">
        <f t="shared" si="20"/>
        <v>1970</v>
      </c>
      <c r="AJ111">
        <f t="shared" si="21"/>
        <v>1775</v>
      </c>
    </row>
    <row r="112" spans="1:36" x14ac:dyDescent="0.25">
      <c r="A112" t="s">
        <v>3</v>
      </c>
      <c r="B112">
        <v>27</v>
      </c>
      <c r="C112" s="2">
        <f>Sheet1!M28</f>
        <v>128</v>
      </c>
      <c r="D112" s="1">
        <f t="shared" si="28"/>
        <v>38.528076161192963</v>
      </c>
      <c r="E112" s="1">
        <f t="shared" si="28"/>
        <v>35.516363636363636</v>
      </c>
      <c r="F112" s="1">
        <f t="shared" si="28"/>
        <v>32.504651111534301</v>
      </c>
      <c r="G112" s="1">
        <f t="shared" si="28"/>
        <v>29.698181818181816</v>
      </c>
      <c r="H112" s="1">
        <f t="shared" si="28"/>
        <v>27.288212000738355</v>
      </c>
      <c r="I112" s="1">
        <f t="shared" si="28"/>
        <v>25.438977119599262</v>
      </c>
      <c r="J112" s="1">
        <f t="shared" si="28"/>
        <v>24.276499475909024</v>
      </c>
      <c r="K112" s="1">
        <f t="shared" si="28"/>
        <v>23.880000000000003</v>
      </c>
      <c r="L112" s="1">
        <f t="shared" si="28"/>
        <v>24.276499475909027</v>
      </c>
      <c r="M112" s="1">
        <f t="shared" si="28"/>
        <v>25.438977119599258</v>
      </c>
      <c r="N112" s="1">
        <f t="shared" si="28"/>
        <v>27.288212000738355</v>
      </c>
      <c r="O112" s="1">
        <f t="shared" si="28"/>
        <v>29.698181818181819</v>
      </c>
      <c r="P112" s="1">
        <f t="shared" si="28"/>
        <v>32.504651111534301</v>
      </c>
      <c r="Q112" s="1">
        <f t="shared" si="28"/>
        <v>35.516363636363636</v>
      </c>
      <c r="R112" s="1">
        <f t="shared" si="28"/>
        <v>38.528076161192971</v>
      </c>
      <c r="S112" s="1">
        <f t="shared" si="28"/>
        <v>41.334545454545456</v>
      </c>
      <c r="T112" s="1">
        <f t="shared" si="27"/>
        <v>43.744515271988917</v>
      </c>
      <c r="U112" s="1">
        <f t="shared" si="27"/>
        <v>45.593750153128013</v>
      </c>
      <c r="V112" s="1">
        <f t="shared" si="27"/>
        <v>46.756227796818244</v>
      </c>
      <c r="W112" s="1">
        <f t="shared" si="27"/>
        <v>47.152727272727269</v>
      </c>
      <c r="X112" s="1">
        <f t="shared" si="27"/>
        <v>46.756227796818244</v>
      </c>
      <c r="Z112" s="1">
        <f t="shared" si="16"/>
        <v>23.880000000000003</v>
      </c>
      <c r="AA112" s="1">
        <f t="shared" si="17"/>
        <v>231.12</v>
      </c>
      <c r="AD112">
        <f t="shared" si="18"/>
        <v>38</v>
      </c>
      <c r="AE112">
        <f t="shared" si="22"/>
        <v>1105</v>
      </c>
      <c r="AI112">
        <f t="shared" si="20"/>
        <v>1973</v>
      </c>
      <c r="AJ112">
        <f t="shared" si="21"/>
        <v>1790</v>
      </c>
    </row>
    <row r="113" spans="1:36" x14ac:dyDescent="0.25">
      <c r="A113" t="s">
        <v>3</v>
      </c>
      <c r="B113">
        <v>28</v>
      </c>
      <c r="C113" s="2">
        <f>Sheet1!M29</f>
        <v>131</v>
      </c>
      <c r="D113" s="1">
        <f t="shared" si="28"/>
        <v>38.301390446220921</v>
      </c>
      <c r="E113" s="1">
        <f t="shared" si="28"/>
        <v>35.219090909090902</v>
      </c>
      <c r="F113" s="1">
        <f t="shared" si="28"/>
        <v>32.136791371960882</v>
      </c>
      <c r="G113" s="1">
        <f t="shared" si="28"/>
        <v>29.264545454545452</v>
      </c>
      <c r="H113" s="1">
        <f t="shared" si="28"/>
        <v>26.798091969505663</v>
      </c>
      <c r="I113" s="1">
        <f t="shared" si="28"/>
        <v>24.90551564583987</v>
      </c>
      <c r="J113" s="1">
        <f t="shared" si="28"/>
        <v>23.715792432375643</v>
      </c>
      <c r="K113" s="1">
        <f t="shared" si="28"/>
        <v>23.310000000000002</v>
      </c>
      <c r="L113" s="1">
        <f t="shared" si="28"/>
        <v>23.715792432375643</v>
      </c>
      <c r="M113" s="1">
        <f t="shared" si="28"/>
        <v>24.905515645839863</v>
      </c>
      <c r="N113" s="1">
        <f t="shared" si="28"/>
        <v>26.798091969505663</v>
      </c>
      <c r="O113" s="1">
        <f t="shared" si="28"/>
        <v>29.264545454545452</v>
      </c>
      <c r="P113" s="1">
        <f t="shared" si="28"/>
        <v>32.136791371960882</v>
      </c>
      <c r="Q113" s="1">
        <f t="shared" si="28"/>
        <v>35.219090909090909</v>
      </c>
      <c r="R113" s="1">
        <f t="shared" si="28"/>
        <v>38.301390446220928</v>
      </c>
      <c r="S113" s="1">
        <f t="shared" si="28"/>
        <v>41.173636363636362</v>
      </c>
      <c r="T113" s="1">
        <f t="shared" si="27"/>
        <v>43.640089848676155</v>
      </c>
      <c r="U113" s="1">
        <f t="shared" si="27"/>
        <v>45.532666172341955</v>
      </c>
      <c r="V113" s="1">
        <f t="shared" si="27"/>
        <v>46.722389385806181</v>
      </c>
      <c r="W113" s="1">
        <f t="shared" si="27"/>
        <v>47.128181818181822</v>
      </c>
      <c r="X113" s="1">
        <f t="shared" si="27"/>
        <v>46.722389385806181</v>
      </c>
      <c r="Z113" s="1">
        <f t="shared" si="16"/>
        <v>23.310000000000002</v>
      </c>
      <c r="AA113" s="1">
        <f t="shared" si="17"/>
        <v>231.69</v>
      </c>
      <c r="AD113">
        <f t="shared" si="18"/>
        <v>41</v>
      </c>
      <c r="AE113">
        <f t="shared" si="22"/>
        <v>1097.5</v>
      </c>
      <c r="AI113">
        <f t="shared" si="20"/>
        <v>1976</v>
      </c>
      <c r="AJ113">
        <f t="shared" si="21"/>
        <v>1805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Light</vt:lpstr>
      <vt:lpstr>AddBlue</vt:lpstr>
      <vt:lpstr>AddRed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Rath</dc:creator>
  <cp:lastModifiedBy>David Rath</cp:lastModifiedBy>
  <dcterms:created xsi:type="dcterms:W3CDTF">2020-05-10T22:25:35Z</dcterms:created>
  <dcterms:modified xsi:type="dcterms:W3CDTF">2020-05-13T01:18:26Z</dcterms:modified>
</cp:coreProperties>
</file>