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Horas Extras" sheetId="10" r:id="rId1"/>
  </sheets>
  <calcPr calcId="144525"/>
</workbook>
</file>

<file path=xl/sharedStrings.xml><?xml version="1.0" encoding="utf-8"?>
<sst xmlns="http://schemas.openxmlformats.org/spreadsheetml/2006/main" count="31" uniqueCount="31">
  <si>
    <t>Controle de Horas Extras (Modelo)</t>
  </si>
  <si>
    <t>MÊS:</t>
  </si>
  <si>
    <t>MARÇO/2014</t>
  </si>
  <si>
    <t>Data</t>
  </si>
  <si>
    <t>Dia</t>
  </si>
  <si>
    <t>Tipo</t>
  </si>
  <si>
    <t>Entrada</t>
  </si>
  <si>
    <t>Almoço</t>
  </si>
  <si>
    <t>Saída</t>
  </si>
  <si>
    <t>Total  Horas</t>
  </si>
  <si>
    <t>Hora Normal</t>
  </si>
  <si>
    <t>Hora Extras</t>
  </si>
  <si>
    <t>Extras</t>
  </si>
  <si>
    <t>EMPREGADO:</t>
  </si>
  <si>
    <t>CARLOS BEZERRA DE OLIVEIRA</t>
  </si>
  <si>
    <t>MATRÍCULA:</t>
  </si>
  <si>
    <t>FUNÇÃO:</t>
  </si>
  <si>
    <t>Operador</t>
  </si>
  <si>
    <t>SALÁRIO:</t>
  </si>
  <si>
    <t>HORA NORMAL:</t>
  </si>
  <si>
    <t>HORÁRIO SEMANAL:</t>
  </si>
  <si>
    <t>ENTRADA</t>
  </si>
  <si>
    <t>SAÍDA</t>
  </si>
  <si>
    <t>PERCENT.</t>
  </si>
  <si>
    <t>DIAS ÚTEIS</t>
  </si>
  <si>
    <t>H1</t>
  </si>
  <si>
    <t>SÁBADOS</t>
  </si>
  <si>
    <t>H2</t>
  </si>
  <si>
    <t>DOM/FERIADOS</t>
  </si>
  <si>
    <t>H3</t>
  </si>
  <si>
    <t>TOTAIS</t>
  </si>
</sst>
</file>

<file path=xl/styles.xml><?xml version="1.0" encoding="utf-8"?>
<styleSheet xmlns="http://schemas.openxmlformats.org/spreadsheetml/2006/main">
  <numFmts count="8">
    <numFmt numFmtId="176" formatCode="_-&quot;R$&quot;* #,##0_-;\-&quot;R$&quot;* #,##0_-;_-&quot;R$&quot;* &quot;-&quot;_-;_-@_-"/>
    <numFmt numFmtId="177" formatCode="_-* #,##0.00_-;\-* #,##0.00_-;_-* &quot;-&quot;??_-;_-@_-"/>
    <numFmt numFmtId="178" formatCode="_-* #,##0_-;\-* #,##0_-;_-* &quot;-&quot;_-;_-@_-"/>
    <numFmt numFmtId="179" formatCode="h:mm;@"/>
    <numFmt numFmtId="180" formatCode="dd/mm/yy;@"/>
    <numFmt numFmtId="181" formatCode="ddd"/>
    <numFmt numFmtId="182" formatCode="_-&quot;R$&quot;\ * #,##0.00_-;\-&quot;R$&quot;\ * #,##0.00_-;_-&quot;R$&quot;\ * &quot;-&quot;??_-;_-@_-"/>
    <numFmt numFmtId="183" formatCode="0.0"/>
  </numFmts>
  <fonts count="25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u/>
      <sz val="20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77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0" borderId="25" applyNumberFormat="0" applyFill="0" applyAlignment="0" applyProtection="0">
      <alignment vertical="center"/>
    </xf>
    <xf numFmtId="0" fontId="11" fillId="17" borderId="23" applyNumberFormat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9" fillId="19" borderId="0" applyNumberFormat="0" applyBorder="0" applyAlignment="0" applyProtection="0">
      <alignment vertical="center"/>
    </xf>
    <xf numFmtId="0" fontId="8" fillId="12" borderId="22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32" borderId="21" applyNumberFormat="0" applyAlignment="0" applyProtection="0">
      <alignment vertical="center"/>
    </xf>
    <xf numFmtId="0" fontId="24" fillId="10" borderId="26" applyNumberFormat="0" applyAlignment="0" applyProtection="0">
      <alignment vertical="center"/>
    </xf>
    <xf numFmtId="0" fontId="7" fillId="10" borderId="21" applyNumberFormat="0" applyAlignment="0" applyProtection="0">
      <alignment vertical="center"/>
    </xf>
    <xf numFmtId="0" fontId="6" fillId="0" borderId="20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52">
    <xf numFmtId="0" fontId="0" fillId="0" borderId="0" xfId="0"/>
    <xf numFmtId="179" fontId="0" fillId="0" borderId="0" xfId="0" applyNumberFormat="1"/>
    <xf numFmtId="0" fontId="0" fillId="0" borderId="0" xfId="0" applyAlignment="1">
      <alignment horizontal="center"/>
    </xf>
    <xf numFmtId="182" fontId="0" fillId="0" borderId="0" xfId="9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49" fontId="2" fillId="2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180" fontId="0" fillId="4" borderId="7" xfId="0" applyNumberFormat="1" applyFill="1" applyBorder="1" applyAlignment="1">
      <alignment horizontal="center"/>
    </xf>
    <xf numFmtId="181" fontId="0" fillId="4" borderId="8" xfId="0" applyNumberFormat="1" applyFill="1" applyBorder="1" applyAlignment="1">
      <alignment horizontal="center"/>
    </xf>
    <xf numFmtId="182" fontId="2" fillId="2" borderId="0" xfId="0" applyNumberFormat="1" applyFont="1" applyFill="1" applyBorder="1"/>
    <xf numFmtId="0" fontId="2" fillId="2" borderId="9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82" fontId="2" fillId="2" borderId="1" xfId="0" applyNumberFormat="1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3" xfId="0" applyFont="1" applyFill="1" applyBorder="1" applyAlignment="1">
      <alignment horizontal="center"/>
    </xf>
    <xf numFmtId="0" fontId="2" fillId="5" borderId="6" xfId="0" applyFont="1" applyFill="1" applyBorder="1"/>
    <xf numFmtId="0" fontId="2" fillId="5" borderId="0" xfId="0" applyFont="1" applyFill="1" applyBorder="1" applyAlignment="1">
      <alignment horizontal="center"/>
    </xf>
    <xf numFmtId="20" fontId="2" fillId="5" borderId="0" xfId="0" applyNumberFormat="1" applyFont="1" applyFill="1" applyBorder="1" applyAlignment="1">
      <alignment horizontal="center"/>
    </xf>
    <xf numFmtId="9" fontId="2" fillId="5" borderId="0" xfId="0" applyNumberFormat="1" applyFont="1" applyFill="1" applyBorder="1" applyAlignment="1">
      <alignment horizontal="center"/>
    </xf>
    <xf numFmtId="0" fontId="2" fillId="5" borderId="9" xfId="0" applyFont="1" applyFill="1" applyBorder="1"/>
    <xf numFmtId="0" fontId="2" fillId="5" borderId="1" xfId="0" applyFont="1" applyFill="1" applyBorder="1" applyAlignment="1">
      <alignment horizontal="center"/>
    </xf>
    <xf numFmtId="9" fontId="2" fillId="5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11" applyFont="1"/>
    <xf numFmtId="179" fontId="2" fillId="6" borderId="10" xfId="0" applyNumberFormat="1" applyFont="1" applyFill="1" applyBorder="1" applyAlignment="1">
      <alignment horizontal="center"/>
    </xf>
    <xf numFmtId="179" fontId="2" fillId="6" borderId="1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4" applyFont="1" applyAlignment="1">
      <alignment horizontal="center"/>
    </xf>
    <xf numFmtId="179" fontId="2" fillId="3" borderId="5" xfId="0" applyNumberFormat="1" applyFont="1" applyFill="1" applyBorder="1" applyAlignment="1">
      <alignment horizontal="center"/>
    </xf>
    <xf numFmtId="179" fontId="2" fillId="3" borderId="12" xfId="0" applyNumberFormat="1" applyFont="1" applyFill="1" applyBorder="1" applyAlignment="1">
      <alignment horizontal="center"/>
    </xf>
    <xf numFmtId="179" fontId="2" fillId="3" borderId="13" xfId="0" applyNumberFormat="1" applyFont="1" applyFill="1" applyBorder="1" applyAlignment="1">
      <alignment horizontal="center"/>
    </xf>
    <xf numFmtId="179" fontId="0" fillId="7" borderId="8" xfId="0" applyNumberFormat="1" applyFill="1" applyBorder="1" applyAlignment="1">
      <alignment horizontal="center"/>
    </xf>
    <xf numFmtId="179" fontId="0" fillId="7" borderId="14" xfId="0" applyNumberFormat="1" applyFill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183" fontId="0" fillId="8" borderId="8" xfId="0" applyNumberFormat="1" applyFill="1" applyBorder="1" applyAlignment="1">
      <alignment horizontal="center"/>
    </xf>
    <xf numFmtId="179" fontId="2" fillId="6" borderId="15" xfId="0" applyNumberFormat="1" applyFont="1" applyFill="1" applyBorder="1" applyAlignment="1">
      <alignment horizontal="center"/>
    </xf>
    <xf numFmtId="183" fontId="0" fillId="6" borderId="16" xfId="0" applyNumberForma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82" fontId="2" fillId="3" borderId="17" xfId="9" applyFont="1" applyFill="1" applyBorder="1" applyAlignment="1">
      <alignment horizontal="center"/>
    </xf>
    <xf numFmtId="182" fontId="0" fillId="6" borderId="18" xfId="9" applyFont="1" applyFill="1" applyBorder="1"/>
    <xf numFmtId="182" fontId="0" fillId="6" borderId="19" xfId="9" applyFont="1" applyFill="1" applyBorder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6"/>
  <sheetViews>
    <sheetView tabSelected="1" zoomScale="70" zoomScaleNormal="70" workbookViewId="0">
      <selection activeCell="R1" sqref="A1:R34"/>
    </sheetView>
  </sheetViews>
  <sheetFormatPr defaultColWidth="9" defaultRowHeight="15"/>
  <cols>
    <col min="1" max="1" width="23.4285714285714" customWidth="1"/>
    <col min="2" max="2" width="6.71428571428571" customWidth="1"/>
    <col min="3" max="3" width="7.57142857142857" customWidth="1"/>
    <col min="4" max="4" width="28" customWidth="1"/>
    <col min="5" max="5" width="11.1428571428571" customWidth="1"/>
    <col min="6" max="6" width="16.7142857142857" customWidth="1"/>
    <col min="7" max="7" width="9.57142857142857" style="1" customWidth="1"/>
    <col min="8" max="9" width="9.14285714285714" style="1"/>
    <col min="10" max="13" width="10.8571428571429" customWidth="1"/>
    <col min="14" max="14" width="13.4285714285714" style="2" customWidth="1"/>
    <col min="15" max="15" width="13.5714285714286" customWidth="1"/>
    <col min="16" max="16" width="13.5714285714286" style="2" customWidth="1"/>
    <col min="17" max="17" width="13.5714285714286" style="3" customWidth="1"/>
    <col min="18" max="18" width="17.5714285714286" customWidth="1"/>
  </cols>
  <sheetData>
    <row r="1" ht="26.25" customHeight="1" spans="1:1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8" customHeight="1" spans="1:17">
      <c r="A2" s="5" t="s">
        <v>1</v>
      </c>
      <c r="B2" s="6"/>
      <c r="C2" s="6"/>
      <c r="D2" s="7" t="s">
        <v>2</v>
      </c>
      <c r="E2" s="7"/>
      <c r="F2" s="7"/>
      <c r="G2" s="8" t="s">
        <v>3</v>
      </c>
      <c r="H2" s="9" t="s">
        <v>4</v>
      </c>
      <c r="I2" s="9" t="s">
        <v>5</v>
      </c>
      <c r="J2" s="37" t="s">
        <v>6</v>
      </c>
      <c r="K2" s="38" t="s">
        <v>7</v>
      </c>
      <c r="L2" s="39"/>
      <c r="M2" s="38" t="s">
        <v>8</v>
      </c>
      <c r="N2" s="9" t="s">
        <v>9</v>
      </c>
      <c r="O2" s="9" t="s">
        <v>10</v>
      </c>
      <c r="P2" s="9" t="s">
        <v>11</v>
      </c>
      <c r="Q2" s="49" t="s">
        <v>12</v>
      </c>
    </row>
    <row r="3" ht="20.1" customHeight="1" spans="1:17">
      <c r="A3" s="10" t="s">
        <v>13</v>
      </c>
      <c r="B3" s="11"/>
      <c r="C3" s="11"/>
      <c r="D3" s="12" t="s">
        <v>14</v>
      </c>
      <c r="E3" s="12"/>
      <c r="F3" s="12"/>
      <c r="G3" s="13">
        <v>42064</v>
      </c>
      <c r="H3" s="14">
        <f>IF(G3&lt;&gt;" ",G3," ")</f>
        <v>42064</v>
      </c>
      <c r="I3" s="14" t="str">
        <f t="shared" ref="I3:I33" si="0">IF(G3&lt;&gt;" ",LOOKUP(WEEKDAY(H3,2),$B$9:$B$11,$C$9:$C$11)," ")</f>
        <v>H3</v>
      </c>
      <c r="J3" s="40"/>
      <c r="K3" s="40"/>
      <c r="L3" s="40"/>
      <c r="M3" s="41"/>
      <c r="N3" s="42">
        <f>(M3-J3-(L3-K3))*24</f>
        <v>0</v>
      </c>
      <c r="O3" s="43" t="str">
        <f t="shared" ref="O3:O33" si="1">IF(I3=$C$9,8,IF(I3=$C$10,4,IF(I3=$C$11," "," ")))</f>
        <v> </v>
      </c>
      <c r="P3" s="44" t="str">
        <f>IF(N3=0," ",N3-O3)</f>
        <v> </v>
      </c>
      <c r="Q3" s="50" t="str">
        <f t="shared" ref="Q3:Q33" si="2">IF(P3=" "," ",P3*$D$7+(IF(I3=$C$9,P3*$D$7*$F$9,IF(I3=$C$10,P3*$D$7*$F$10,IF(I3=$C$11,P3*$D$7*$F$10)))))</f>
        <v> </v>
      </c>
    </row>
    <row r="4" ht="20.1" customHeight="1" spans="1:17">
      <c r="A4" s="10" t="s">
        <v>15</v>
      </c>
      <c r="B4" s="11"/>
      <c r="C4" s="11"/>
      <c r="D4" s="12">
        <v>125</v>
      </c>
      <c r="E4" s="12"/>
      <c r="F4" s="12"/>
      <c r="G4" s="13">
        <f>G3+1</f>
        <v>42065</v>
      </c>
      <c r="H4" s="14">
        <f t="shared" ref="H4:H33" si="3">IF(G4&lt;&gt;" ",G4," ")</f>
        <v>42065</v>
      </c>
      <c r="I4" s="14" t="str">
        <f t="shared" si="0"/>
        <v>H1</v>
      </c>
      <c r="J4" s="40">
        <v>0.291666666666667</v>
      </c>
      <c r="K4" s="40">
        <v>0.458333333333333</v>
      </c>
      <c r="L4" s="40">
        <v>0.5</v>
      </c>
      <c r="M4" s="41">
        <v>0.708333333333333</v>
      </c>
      <c r="N4" s="42">
        <f t="shared" ref="N4:N33" si="4">(M4-J4-(L4-K4))*24</f>
        <v>9</v>
      </c>
      <c r="O4" s="43">
        <f t="shared" si="1"/>
        <v>8</v>
      </c>
      <c r="P4" s="44">
        <f t="shared" ref="P4:P33" si="5">IF(N4=0," ",N4-O4)</f>
        <v>1</v>
      </c>
      <c r="Q4" s="50">
        <f t="shared" si="2"/>
        <v>10.2</v>
      </c>
    </row>
    <row r="5" ht="20.1" customHeight="1" spans="1:17">
      <c r="A5" s="10" t="s">
        <v>16</v>
      </c>
      <c r="B5" s="11"/>
      <c r="C5" s="11"/>
      <c r="D5" s="12" t="s">
        <v>17</v>
      </c>
      <c r="E5" s="12"/>
      <c r="F5" s="12"/>
      <c r="G5" s="13">
        <f t="shared" ref="G5:G33" si="6">G4+1</f>
        <v>42066</v>
      </c>
      <c r="H5" s="14">
        <f t="shared" si="3"/>
        <v>42066</v>
      </c>
      <c r="I5" s="14" t="str">
        <f t="shared" si="0"/>
        <v>H1</v>
      </c>
      <c r="J5" s="40">
        <v>0.291666666666667</v>
      </c>
      <c r="K5" s="40">
        <v>0.5</v>
      </c>
      <c r="L5" s="40">
        <v>0.541666666666667</v>
      </c>
      <c r="M5" s="41">
        <v>0.75</v>
      </c>
      <c r="N5" s="42">
        <f t="shared" si="4"/>
        <v>10</v>
      </c>
      <c r="O5" s="43">
        <f t="shared" si="1"/>
        <v>8</v>
      </c>
      <c r="P5" s="44">
        <f t="shared" si="5"/>
        <v>2</v>
      </c>
      <c r="Q5" s="50">
        <f t="shared" si="2"/>
        <v>20.4</v>
      </c>
    </row>
    <row r="6" ht="20.1" customHeight="1" spans="1:17">
      <c r="A6" s="10" t="s">
        <v>18</v>
      </c>
      <c r="B6" s="11"/>
      <c r="C6" s="11"/>
      <c r="D6" s="15">
        <f>220*6</f>
        <v>1320</v>
      </c>
      <c r="E6" s="15"/>
      <c r="F6" s="15"/>
      <c r="G6" s="13">
        <f t="shared" si="6"/>
        <v>42067</v>
      </c>
      <c r="H6" s="14">
        <f t="shared" si="3"/>
        <v>42067</v>
      </c>
      <c r="I6" s="14" t="str">
        <f t="shared" si="0"/>
        <v>H1</v>
      </c>
      <c r="J6" s="40">
        <v>0.25</v>
      </c>
      <c r="K6" s="40">
        <v>0.458333333333333</v>
      </c>
      <c r="L6" s="40">
        <v>0.5</v>
      </c>
      <c r="M6" s="41">
        <v>0.625</v>
      </c>
      <c r="N6" s="42">
        <f t="shared" si="4"/>
        <v>8</v>
      </c>
      <c r="O6" s="43">
        <f t="shared" si="1"/>
        <v>8</v>
      </c>
      <c r="P6" s="44">
        <f t="shared" si="5"/>
        <v>0</v>
      </c>
      <c r="Q6" s="50">
        <f t="shared" si="2"/>
        <v>0</v>
      </c>
    </row>
    <row r="7" ht="20.1" customHeight="1" spans="1:17">
      <c r="A7" s="16" t="s">
        <v>19</v>
      </c>
      <c r="B7" s="17"/>
      <c r="C7" s="17"/>
      <c r="D7" s="18">
        <f>D6/220</f>
        <v>6</v>
      </c>
      <c r="E7" s="18"/>
      <c r="F7" s="18"/>
      <c r="G7" s="13">
        <f t="shared" si="6"/>
        <v>42068</v>
      </c>
      <c r="H7" s="14">
        <f t="shared" si="3"/>
        <v>42068</v>
      </c>
      <c r="I7" s="14" t="str">
        <f t="shared" si="0"/>
        <v>H1</v>
      </c>
      <c r="J7" s="40"/>
      <c r="K7" s="40"/>
      <c r="L7" s="40"/>
      <c r="M7" s="41"/>
      <c r="N7" s="42">
        <f t="shared" si="4"/>
        <v>0</v>
      </c>
      <c r="O7" s="43">
        <f t="shared" si="1"/>
        <v>8</v>
      </c>
      <c r="P7" s="44" t="str">
        <f t="shared" si="5"/>
        <v> </v>
      </c>
      <c r="Q7" s="50" t="str">
        <f t="shared" si="2"/>
        <v> </v>
      </c>
    </row>
    <row r="8" ht="20.1" customHeight="1" spans="1:17">
      <c r="A8" s="19" t="s">
        <v>20</v>
      </c>
      <c r="B8" s="20"/>
      <c r="C8" s="20"/>
      <c r="D8" s="21" t="s">
        <v>21</v>
      </c>
      <c r="E8" s="21" t="s">
        <v>22</v>
      </c>
      <c r="F8" s="21" t="s">
        <v>23</v>
      </c>
      <c r="G8" s="13">
        <f t="shared" si="6"/>
        <v>42069</v>
      </c>
      <c r="H8" s="14">
        <f t="shared" si="3"/>
        <v>42069</v>
      </c>
      <c r="I8" s="14" t="str">
        <f t="shared" si="0"/>
        <v>H1</v>
      </c>
      <c r="J8" s="40"/>
      <c r="K8" s="40"/>
      <c r="L8" s="40"/>
      <c r="M8" s="41"/>
      <c r="N8" s="42">
        <f t="shared" si="4"/>
        <v>0</v>
      </c>
      <c r="O8" s="43">
        <f t="shared" si="1"/>
        <v>8</v>
      </c>
      <c r="P8" s="44" t="str">
        <f t="shared" si="5"/>
        <v> </v>
      </c>
      <c r="Q8" s="50" t="str">
        <f t="shared" si="2"/>
        <v> </v>
      </c>
    </row>
    <row r="9" ht="20.1" customHeight="1" spans="1:17">
      <c r="A9" s="22" t="s">
        <v>24</v>
      </c>
      <c r="B9" s="23">
        <v>1</v>
      </c>
      <c r="C9" s="23" t="s">
        <v>25</v>
      </c>
      <c r="D9" s="24">
        <v>0.291666666666667</v>
      </c>
      <c r="E9" s="24">
        <v>0.666666666666667</v>
      </c>
      <c r="F9" s="25">
        <v>0.7</v>
      </c>
      <c r="G9" s="13">
        <f t="shared" si="6"/>
        <v>42070</v>
      </c>
      <c r="H9" s="14">
        <f t="shared" si="3"/>
        <v>42070</v>
      </c>
      <c r="I9" s="14" t="str">
        <f t="shared" si="0"/>
        <v>H2</v>
      </c>
      <c r="J9" s="40"/>
      <c r="K9" s="40"/>
      <c r="L9" s="40"/>
      <c r="M9" s="41"/>
      <c r="N9" s="42">
        <f t="shared" si="4"/>
        <v>0</v>
      </c>
      <c r="O9" s="43">
        <f t="shared" si="1"/>
        <v>4</v>
      </c>
      <c r="P9" s="44" t="str">
        <f t="shared" si="5"/>
        <v> </v>
      </c>
      <c r="Q9" s="50" t="str">
        <f t="shared" si="2"/>
        <v> </v>
      </c>
    </row>
    <row r="10" ht="20.1" customHeight="1" spans="1:17">
      <c r="A10" s="22" t="s">
        <v>26</v>
      </c>
      <c r="B10" s="23">
        <v>6</v>
      </c>
      <c r="C10" s="23" t="s">
        <v>27</v>
      </c>
      <c r="D10" s="24">
        <v>0.291666666666667</v>
      </c>
      <c r="E10" s="24">
        <v>0.458333333333333</v>
      </c>
      <c r="F10" s="25">
        <v>1</v>
      </c>
      <c r="G10" s="13">
        <f t="shared" si="6"/>
        <v>42071</v>
      </c>
      <c r="H10" s="14">
        <f t="shared" si="3"/>
        <v>42071</v>
      </c>
      <c r="I10" s="14" t="str">
        <f t="shared" si="0"/>
        <v>H3</v>
      </c>
      <c r="J10" s="40"/>
      <c r="K10" s="40"/>
      <c r="L10" s="40"/>
      <c r="M10" s="41"/>
      <c r="N10" s="42">
        <f t="shared" si="4"/>
        <v>0</v>
      </c>
      <c r="O10" s="43" t="str">
        <f t="shared" si="1"/>
        <v> </v>
      </c>
      <c r="P10" s="44" t="str">
        <f t="shared" si="5"/>
        <v> </v>
      </c>
      <c r="Q10" s="50" t="str">
        <f t="shared" si="2"/>
        <v> </v>
      </c>
    </row>
    <row r="11" ht="20.1" customHeight="1" spans="1:17">
      <c r="A11" s="26" t="s">
        <v>28</v>
      </c>
      <c r="B11" s="27">
        <v>7</v>
      </c>
      <c r="C11" s="27" t="s">
        <v>29</v>
      </c>
      <c r="D11" s="27"/>
      <c r="E11" s="27"/>
      <c r="F11" s="28">
        <v>1</v>
      </c>
      <c r="G11" s="13">
        <f t="shared" si="6"/>
        <v>42072</v>
      </c>
      <c r="H11" s="14">
        <f t="shared" si="3"/>
        <v>42072</v>
      </c>
      <c r="I11" s="14" t="str">
        <f t="shared" si="0"/>
        <v>H1</v>
      </c>
      <c r="J11" s="40"/>
      <c r="K11" s="40"/>
      <c r="L11" s="40"/>
      <c r="M11" s="41"/>
      <c r="N11" s="42">
        <f t="shared" si="4"/>
        <v>0</v>
      </c>
      <c r="O11" s="43">
        <f t="shared" si="1"/>
        <v>8</v>
      </c>
      <c r="P11" s="44" t="str">
        <f t="shared" si="5"/>
        <v> </v>
      </c>
      <c r="Q11" s="50" t="str">
        <f t="shared" si="2"/>
        <v> </v>
      </c>
    </row>
    <row r="12" ht="20.1" customHeight="1" spans="7:17">
      <c r="G12" s="13">
        <f t="shared" si="6"/>
        <v>42073</v>
      </c>
      <c r="H12" s="14">
        <f t="shared" si="3"/>
        <v>42073</v>
      </c>
      <c r="I12" s="14" t="str">
        <f t="shared" si="0"/>
        <v>H1</v>
      </c>
      <c r="J12" s="40"/>
      <c r="K12" s="40"/>
      <c r="L12" s="40"/>
      <c r="M12" s="41"/>
      <c r="N12" s="42">
        <f t="shared" si="4"/>
        <v>0</v>
      </c>
      <c r="O12" s="43">
        <f t="shared" si="1"/>
        <v>8</v>
      </c>
      <c r="P12" s="44" t="str">
        <f t="shared" si="5"/>
        <v> </v>
      </c>
      <c r="Q12" s="50" t="str">
        <f t="shared" si="2"/>
        <v> </v>
      </c>
    </row>
    <row r="13" ht="20.1" customHeight="1" spans="7:17">
      <c r="G13" s="13">
        <f t="shared" si="6"/>
        <v>42074</v>
      </c>
      <c r="H13" s="14">
        <f t="shared" si="3"/>
        <v>42074</v>
      </c>
      <c r="I13" s="14" t="str">
        <f t="shared" si="0"/>
        <v>H1</v>
      </c>
      <c r="J13" s="40"/>
      <c r="K13" s="40"/>
      <c r="L13" s="40"/>
      <c r="M13" s="41"/>
      <c r="N13" s="42">
        <f t="shared" si="4"/>
        <v>0</v>
      </c>
      <c r="O13" s="43">
        <f t="shared" si="1"/>
        <v>8</v>
      </c>
      <c r="P13" s="44" t="str">
        <f t="shared" si="5"/>
        <v> </v>
      </c>
      <c r="Q13" s="50" t="str">
        <f t="shared" si="2"/>
        <v> </v>
      </c>
    </row>
    <row r="14" ht="20.1" customHeight="1" spans="1:17">
      <c r="A14" s="29"/>
      <c r="C14" s="30"/>
      <c r="G14" s="13">
        <f t="shared" si="6"/>
        <v>42075</v>
      </c>
      <c r="H14" s="14">
        <f t="shared" si="3"/>
        <v>42075</v>
      </c>
      <c r="I14" s="14" t="str">
        <f t="shared" si="0"/>
        <v>H1</v>
      </c>
      <c r="J14" s="40"/>
      <c r="K14" s="40"/>
      <c r="L14" s="40"/>
      <c r="M14" s="41"/>
      <c r="N14" s="42">
        <f t="shared" si="4"/>
        <v>0</v>
      </c>
      <c r="O14" s="43">
        <f t="shared" si="1"/>
        <v>8</v>
      </c>
      <c r="P14" s="44" t="str">
        <f t="shared" si="5"/>
        <v> </v>
      </c>
      <c r="Q14" s="50" t="str">
        <f t="shared" si="2"/>
        <v> </v>
      </c>
    </row>
    <row r="15" ht="20.1" customHeight="1" spans="7:17">
      <c r="G15" s="13">
        <f t="shared" si="6"/>
        <v>42076</v>
      </c>
      <c r="H15" s="14">
        <f t="shared" si="3"/>
        <v>42076</v>
      </c>
      <c r="I15" s="14" t="str">
        <f t="shared" si="0"/>
        <v>H1</v>
      </c>
      <c r="J15" s="40"/>
      <c r="K15" s="40"/>
      <c r="L15" s="40"/>
      <c r="M15" s="41"/>
      <c r="N15" s="42">
        <f t="shared" si="4"/>
        <v>0</v>
      </c>
      <c r="O15" s="43">
        <f t="shared" si="1"/>
        <v>8</v>
      </c>
      <c r="P15" s="44" t="str">
        <f t="shared" si="5"/>
        <v> </v>
      </c>
      <c r="Q15" s="50" t="str">
        <f t="shared" si="2"/>
        <v> </v>
      </c>
    </row>
    <row r="16" ht="20.1" customHeight="1" spans="7:17">
      <c r="G16" s="13">
        <f t="shared" si="6"/>
        <v>42077</v>
      </c>
      <c r="H16" s="14">
        <f t="shared" si="3"/>
        <v>42077</v>
      </c>
      <c r="I16" s="14" t="str">
        <f t="shared" si="0"/>
        <v>H2</v>
      </c>
      <c r="J16" s="40"/>
      <c r="K16" s="40"/>
      <c r="L16" s="40"/>
      <c r="M16" s="41"/>
      <c r="N16" s="42">
        <f t="shared" si="4"/>
        <v>0</v>
      </c>
      <c r="O16" s="43">
        <f t="shared" si="1"/>
        <v>4</v>
      </c>
      <c r="P16" s="44" t="str">
        <f t="shared" si="5"/>
        <v> </v>
      </c>
      <c r="Q16" s="50" t="str">
        <f t="shared" si="2"/>
        <v> </v>
      </c>
    </row>
    <row r="17" ht="20.1" customHeight="1" spans="1:17">
      <c r="A17" s="29"/>
      <c r="B17" s="29"/>
      <c r="C17" s="30"/>
      <c r="D17" s="30"/>
      <c r="E17" s="30"/>
      <c r="F17" s="30"/>
      <c r="G17" s="13">
        <f t="shared" si="6"/>
        <v>42078</v>
      </c>
      <c r="H17" s="14">
        <f t="shared" si="3"/>
        <v>42078</v>
      </c>
      <c r="I17" s="14" t="str">
        <f t="shared" si="0"/>
        <v>H3</v>
      </c>
      <c r="J17" s="40"/>
      <c r="K17" s="40"/>
      <c r="L17" s="40"/>
      <c r="M17" s="41"/>
      <c r="N17" s="42">
        <f t="shared" si="4"/>
        <v>0</v>
      </c>
      <c r="O17" s="43" t="str">
        <f t="shared" si="1"/>
        <v> </v>
      </c>
      <c r="P17" s="44" t="str">
        <f t="shared" si="5"/>
        <v> </v>
      </c>
      <c r="Q17" s="50" t="str">
        <f t="shared" si="2"/>
        <v> </v>
      </c>
    </row>
    <row r="18" ht="20.1" customHeight="1" spans="7:17">
      <c r="G18" s="13">
        <f t="shared" si="6"/>
        <v>42079</v>
      </c>
      <c r="H18" s="14">
        <f t="shared" si="3"/>
        <v>42079</v>
      </c>
      <c r="I18" s="14" t="str">
        <f t="shared" si="0"/>
        <v>H1</v>
      </c>
      <c r="J18" s="40"/>
      <c r="K18" s="40"/>
      <c r="L18" s="40"/>
      <c r="M18" s="41"/>
      <c r="N18" s="42">
        <f t="shared" si="4"/>
        <v>0</v>
      </c>
      <c r="O18" s="43">
        <f t="shared" si="1"/>
        <v>8</v>
      </c>
      <c r="P18" s="44" t="str">
        <f t="shared" si="5"/>
        <v> </v>
      </c>
      <c r="Q18" s="50" t="str">
        <f t="shared" si="2"/>
        <v> </v>
      </c>
    </row>
    <row r="19" ht="20.1" customHeight="1" spans="7:17">
      <c r="G19" s="13">
        <f t="shared" si="6"/>
        <v>42080</v>
      </c>
      <c r="H19" s="14">
        <f t="shared" si="3"/>
        <v>42080</v>
      </c>
      <c r="I19" s="14" t="str">
        <f t="shared" si="0"/>
        <v>H1</v>
      </c>
      <c r="J19" s="40"/>
      <c r="K19" s="40"/>
      <c r="L19" s="40"/>
      <c r="M19" s="41"/>
      <c r="N19" s="42">
        <f t="shared" si="4"/>
        <v>0</v>
      </c>
      <c r="O19" s="43">
        <f t="shared" si="1"/>
        <v>8</v>
      </c>
      <c r="P19" s="44" t="str">
        <f t="shared" si="5"/>
        <v> </v>
      </c>
      <c r="Q19" s="50" t="str">
        <f t="shared" si="2"/>
        <v> </v>
      </c>
    </row>
    <row r="20" ht="20.1" customHeight="1" spans="1:17">
      <c r="A20" s="31"/>
      <c r="G20" s="13">
        <f t="shared" si="6"/>
        <v>42081</v>
      </c>
      <c r="H20" s="14">
        <f t="shared" si="3"/>
        <v>42081</v>
      </c>
      <c r="I20" s="14" t="str">
        <f t="shared" si="0"/>
        <v>H1</v>
      </c>
      <c r="J20" s="40"/>
      <c r="K20" s="40"/>
      <c r="L20" s="40"/>
      <c r="M20" s="41"/>
      <c r="N20" s="42">
        <f t="shared" si="4"/>
        <v>0</v>
      </c>
      <c r="O20" s="43">
        <f t="shared" si="1"/>
        <v>8</v>
      </c>
      <c r="P20" s="44" t="str">
        <f t="shared" si="5"/>
        <v> </v>
      </c>
      <c r="Q20" s="50" t="str">
        <f t="shared" si="2"/>
        <v> </v>
      </c>
    </row>
    <row r="21" ht="20.1" customHeight="1" spans="1:17">
      <c r="A21" s="32"/>
      <c r="G21" s="13">
        <f t="shared" si="6"/>
        <v>42082</v>
      </c>
      <c r="H21" s="14">
        <f t="shared" si="3"/>
        <v>42082</v>
      </c>
      <c r="I21" s="14" t="str">
        <f t="shared" si="0"/>
        <v>H1</v>
      </c>
      <c r="J21" s="40"/>
      <c r="K21" s="40"/>
      <c r="L21" s="40"/>
      <c r="M21" s="41"/>
      <c r="N21" s="42">
        <f t="shared" si="4"/>
        <v>0</v>
      </c>
      <c r="O21" s="43">
        <f t="shared" si="1"/>
        <v>8</v>
      </c>
      <c r="P21" s="44" t="str">
        <f t="shared" si="5"/>
        <v> </v>
      </c>
      <c r="Q21" s="50" t="str">
        <f t="shared" si="2"/>
        <v> </v>
      </c>
    </row>
    <row r="22" ht="20.1" customHeight="1" spans="7:17">
      <c r="G22" s="13">
        <f t="shared" si="6"/>
        <v>42083</v>
      </c>
      <c r="H22" s="14">
        <f t="shared" si="3"/>
        <v>42083</v>
      </c>
      <c r="I22" s="14" t="str">
        <f t="shared" si="0"/>
        <v>H1</v>
      </c>
      <c r="J22" s="40"/>
      <c r="K22" s="40"/>
      <c r="L22" s="40"/>
      <c r="M22" s="41"/>
      <c r="N22" s="42">
        <f t="shared" si="4"/>
        <v>0</v>
      </c>
      <c r="O22" s="43">
        <f t="shared" si="1"/>
        <v>8</v>
      </c>
      <c r="P22" s="44" t="str">
        <f t="shared" si="5"/>
        <v> </v>
      </c>
      <c r="Q22" s="50" t="str">
        <f t="shared" si="2"/>
        <v> </v>
      </c>
    </row>
    <row r="23" ht="20.1" customHeight="1" spans="7:17">
      <c r="G23" s="13">
        <f t="shared" si="6"/>
        <v>42084</v>
      </c>
      <c r="H23" s="14">
        <f t="shared" si="3"/>
        <v>42084</v>
      </c>
      <c r="I23" s="14" t="str">
        <f t="shared" si="0"/>
        <v>H2</v>
      </c>
      <c r="J23" s="40"/>
      <c r="K23" s="40"/>
      <c r="L23" s="40"/>
      <c r="M23" s="41"/>
      <c r="N23" s="42">
        <f t="shared" si="4"/>
        <v>0</v>
      </c>
      <c r="O23" s="43">
        <f t="shared" si="1"/>
        <v>4</v>
      </c>
      <c r="P23" s="44" t="str">
        <f t="shared" si="5"/>
        <v> </v>
      </c>
      <c r="Q23" s="50" t="str">
        <f t="shared" si="2"/>
        <v> </v>
      </c>
    </row>
    <row r="24" ht="20.1" customHeight="1" spans="7:17">
      <c r="G24" s="13">
        <f t="shared" si="6"/>
        <v>42085</v>
      </c>
      <c r="H24" s="14">
        <f t="shared" si="3"/>
        <v>42085</v>
      </c>
      <c r="I24" s="14" t="str">
        <f t="shared" si="0"/>
        <v>H3</v>
      </c>
      <c r="J24" s="40"/>
      <c r="K24" s="40"/>
      <c r="L24" s="40"/>
      <c r="M24" s="41"/>
      <c r="N24" s="42">
        <f t="shared" si="4"/>
        <v>0</v>
      </c>
      <c r="O24" s="43" t="str">
        <f t="shared" si="1"/>
        <v> </v>
      </c>
      <c r="P24" s="44" t="str">
        <f t="shared" si="5"/>
        <v> </v>
      </c>
      <c r="Q24" s="50" t="str">
        <f t="shared" si="2"/>
        <v> </v>
      </c>
    </row>
    <row r="25" ht="20.1" customHeight="1" spans="7:17">
      <c r="G25" s="13">
        <f t="shared" si="6"/>
        <v>42086</v>
      </c>
      <c r="H25" s="14">
        <f t="shared" si="3"/>
        <v>42086</v>
      </c>
      <c r="I25" s="14" t="str">
        <f t="shared" si="0"/>
        <v>H1</v>
      </c>
      <c r="J25" s="40"/>
      <c r="K25" s="40"/>
      <c r="L25" s="40"/>
      <c r="M25" s="41"/>
      <c r="N25" s="42">
        <f t="shared" si="4"/>
        <v>0</v>
      </c>
      <c r="O25" s="43">
        <f t="shared" si="1"/>
        <v>8</v>
      </c>
      <c r="P25" s="44" t="str">
        <f t="shared" si="5"/>
        <v> </v>
      </c>
      <c r="Q25" s="50" t="str">
        <f t="shared" si="2"/>
        <v> </v>
      </c>
    </row>
    <row r="26" ht="20.1" customHeight="1" spans="7:17">
      <c r="G26" s="13">
        <f t="shared" si="6"/>
        <v>42087</v>
      </c>
      <c r="H26" s="14">
        <f t="shared" si="3"/>
        <v>42087</v>
      </c>
      <c r="I26" s="14" t="str">
        <f t="shared" si="0"/>
        <v>H1</v>
      </c>
      <c r="J26" s="40"/>
      <c r="K26" s="40"/>
      <c r="L26" s="40"/>
      <c r="M26" s="41"/>
      <c r="N26" s="42">
        <f t="shared" si="4"/>
        <v>0</v>
      </c>
      <c r="O26" s="43">
        <f t="shared" si="1"/>
        <v>8</v>
      </c>
      <c r="P26" s="44" t="str">
        <f t="shared" si="5"/>
        <v> </v>
      </c>
      <c r="Q26" s="50" t="str">
        <f t="shared" si="2"/>
        <v> </v>
      </c>
    </row>
    <row r="27" ht="20.1" customHeight="1" spans="7:17">
      <c r="G27" s="13">
        <f t="shared" si="6"/>
        <v>42088</v>
      </c>
      <c r="H27" s="14">
        <f t="shared" si="3"/>
        <v>42088</v>
      </c>
      <c r="I27" s="14" t="str">
        <f t="shared" si="0"/>
        <v>H1</v>
      </c>
      <c r="J27" s="40"/>
      <c r="K27" s="40"/>
      <c r="L27" s="40"/>
      <c r="M27" s="41"/>
      <c r="N27" s="42">
        <f t="shared" si="4"/>
        <v>0</v>
      </c>
      <c r="O27" s="43">
        <f t="shared" si="1"/>
        <v>8</v>
      </c>
      <c r="P27" s="44" t="str">
        <f t="shared" si="5"/>
        <v> </v>
      </c>
      <c r="Q27" s="50" t="str">
        <f t="shared" si="2"/>
        <v> </v>
      </c>
    </row>
    <row r="28" ht="20.1" customHeight="1" spans="7:17">
      <c r="G28" s="13">
        <f t="shared" si="6"/>
        <v>42089</v>
      </c>
      <c r="H28" s="14">
        <f t="shared" si="3"/>
        <v>42089</v>
      </c>
      <c r="I28" s="14" t="str">
        <f t="shared" si="0"/>
        <v>H1</v>
      </c>
      <c r="J28" s="40"/>
      <c r="K28" s="40"/>
      <c r="L28" s="40"/>
      <c r="M28" s="41"/>
      <c r="N28" s="42">
        <f t="shared" si="4"/>
        <v>0</v>
      </c>
      <c r="O28" s="43">
        <f t="shared" si="1"/>
        <v>8</v>
      </c>
      <c r="P28" s="44" t="str">
        <f t="shared" si="5"/>
        <v> </v>
      </c>
      <c r="Q28" s="50" t="str">
        <f t="shared" si="2"/>
        <v> </v>
      </c>
    </row>
    <row r="29" ht="20.1" customHeight="1" spans="7:17">
      <c r="G29" s="13">
        <f t="shared" si="6"/>
        <v>42090</v>
      </c>
      <c r="H29" s="14">
        <f t="shared" si="3"/>
        <v>42090</v>
      </c>
      <c r="I29" s="14" t="str">
        <f t="shared" si="0"/>
        <v>H1</v>
      </c>
      <c r="J29" s="40"/>
      <c r="K29" s="40"/>
      <c r="L29" s="40"/>
      <c r="M29" s="41"/>
      <c r="N29" s="42">
        <f t="shared" si="4"/>
        <v>0</v>
      </c>
      <c r="O29" s="43">
        <f t="shared" si="1"/>
        <v>8</v>
      </c>
      <c r="P29" s="44" t="str">
        <f t="shared" si="5"/>
        <v> </v>
      </c>
      <c r="Q29" s="50" t="str">
        <f t="shared" si="2"/>
        <v> </v>
      </c>
    </row>
    <row r="30" ht="20.1" customHeight="1" spans="7:17">
      <c r="G30" s="13">
        <f t="shared" si="6"/>
        <v>42091</v>
      </c>
      <c r="H30" s="14">
        <f t="shared" si="3"/>
        <v>42091</v>
      </c>
      <c r="I30" s="14" t="str">
        <f t="shared" si="0"/>
        <v>H2</v>
      </c>
      <c r="J30" s="40"/>
      <c r="K30" s="40"/>
      <c r="L30" s="40"/>
      <c r="M30" s="41"/>
      <c r="N30" s="42">
        <f t="shared" si="4"/>
        <v>0</v>
      </c>
      <c r="O30" s="43">
        <f t="shared" si="1"/>
        <v>4</v>
      </c>
      <c r="P30" s="44" t="str">
        <f t="shared" si="5"/>
        <v> </v>
      </c>
      <c r="Q30" s="50" t="str">
        <f t="shared" si="2"/>
        <v> </v>
      </c>
    </row>
    <row r="31" ht="20.1" customHeight="1" spans="7:17">
      <c r="G31" s="13">
        <f t="shared" si="6"/>
        <v>42092</v>
      </c>
      <c r="H31" s="14">
        <f t="shared" si="3"/>
        <v>42092</v>
      </c>
      <c r="I31" s="14" t="str">
        <f t="shared" si="0"/>
        <v>H3</v>
      </c>
      <c r="J31" s="40"/>
      <c r="K31" s="40"/>
      <c r="L31" s="40"/>
      <c r="M31" s="41"/>
      <c r="N31" s="42">
        <f t="shared" si="4"/>
        <v>0</v>
      </c>
      <c r="O31" s="43" t="str">
        <f t="shared" si="1"/>
        <v> </v>
      </c>
      <c r="P31" s="44" t="str">
        <f t="shared" si="5"/>
        <v> </v>
      </c>
      <c r="Q31" s="50" t="str">
        <f t="shared" si="2"/>
        <v> </v>
      </c>
    </row>
    <row r="32" ht="20.1" customHeight="1" spans="7:17">
      <c r="G32" s="13">
        <f t="shared" si="6"/>
        <v>42093</v>
      </c>
      <c r="H32" s="14">
        <f t="shared" si="3"/>
        <v>42093</v>
      </c>
      <c r="I32" s="14" t="str">
        <f t="shared" si="0"/>
        <v>H1</v>
      </c>
      <c r="J32" s="40"/>
      <c r="K32" s="40"/>
      <c r="L32" s="40"/>
      <c r="M32" s="41"/>
      <c r="N32" s="42">
        <f t="shared" si="4"/>
        <v>0</v>
      </c>
      <c r="O32" s="43">
        <f t="shared" si="1"/>
        <v>8</v>
      </c>
      <c r="P32" s="44" t="str">
        <f t="shared" si="5"/>
        <v> </v>
      </c>
      <c r="Q32" s="50" t="str">
        <f t="shared" si="2"/>
        <v> </v>
      </c>
    </row>
    <row r="33" ht="20.1" customHeight="1" spans="7:17">
      <c r="G33" s="13">
        <f t="shared" si="6"/>
        <v>42094</v>
      </c>
      <c r="H33" s="14">
        <f t="shared" si="3"/>
        <v>42094</v>
      </c>
      <c r="I33" s="14" t="str">
        <f t="shared" si="0"/>
        <v>H1</v>
      </c>
      <c r="J33" s="40"/>
      <c r="K33" s="40"/>
      <c r="L33" s="40"/>
      <c r="M33" s="41"/>
      <c r="N33" s="42">
        <f t="shared" si="4"/>
        <v>0</v>
      </c>
      <c r="O33" s="43">
        <f t="shared" si="1"/>
        <v>8</v>
      </c>
      <c r="P33" s="44" t="str">
        <f t="shared" si="5"/>
        <v> </v>
      </c>
      <c r="Q33" s="50" t="str">
        <f t="shared" si="2"/>
        <v> </v>
      </c>
    </row>
    <row r="34" ht="20.1" customHeight="1" spans="7:17">
      <c r="G34" s="33" t="s">
        <v>30</v>
      </c>
      <c r="H34" s="34"/>
      <c r="I34" s="34"/>
      <c r="J34" s="34"/>
      <c r="K34" s="34"/>
      <c r="L34" s="34"/>
      <c r="M34" s="34"/>
      <c r="N34" s="34"/>
      <c r="O34" s="45"/>
      <c r="P34" s="46">
        <f>SUM(P3:P33)</f>
        <v>3</v>
      </c>
      <c r="Q34" s="51">
        <f>SUM(Q3:Q33)</f>
        <v>30.6</v>
      </c>
    </row>
    <row r="35" ht="20.1" customHeight="1" spans="15:16">
      <c r="O35" s="47"/>
      <c r="P35" s="48"/>
    </row>
    <row r="36" ht="20.1" customHeight="1" spans="15:16">
      <c r="O36" s="47"/>
      <c r="P36" s="48"/>
    </row>
    <row r="37" spans="4:6">
      <c r="D37" s="2"/>
      <c r="E37" s="2"/>
      <c r="F37" s="2"/>
    </row>
    <row r="38" spans="4:6">
      <c r="D38" s="35"/>
      <c r="E38" s="35"/>
      <c r="F38" s="35"/>
    </row>
    <row r="39" spans="4:6">
      <c r="D39" s="35"/>
      <c r="E39" s="35"/>
      <c r="F39" s="35"/>
    </row>
    <row r="40" spans="4:6">
      <c r="D40" s="35"/>
      <c r="E40" s="35"/>
      <c r="F40" s="35"/>
    </row>
    <row r="41" spans="4:6">
      <c r="D41" s="35"/>
      <c r="E41" s="35"/>
      <c r="F41" s="35"/>
    </row>
    <row r="42" spans="4:6">
      <c r="D42" s="35"/>
      <c r="E42" s="35"/>
      <c r="F42" s="35"/>
    </row>
    <row r="43" spans="4:6">
      <c r="D43" s="36"/>
      <c r="E43" s="36"/>
      <c r="F43" s="36"/>
    </row>
    <row r="44" spans="4:6">
      <c r="D44" s="2"/>
      <c r="E44" s="2"/>
      <c r="F44" s="2"/>
    </row>
    <row r="45" spans="4:6">
      <c r="D45" s="2"/>
      <c r="E45" s="2"/>
      <c r="F45" s="2"/>
    </row>
    <row r="46" spans="4:6">
      <c r="D46" s="35"/>
      <c r="E46" s="35"/>
      <c r="F46" s="35"/>
    </row>
  </sheetData>
  <mergeCells count="13">
    <mergeCell ref="A1:Q1"/>
    <mergeCell ref="A2:C2"/>
    <mergeCell ref="D2:F2"/>
    <mergeCell ref="K2:L2"/>
    <mergeCell ref="A3:C3"/>
    <mergeCell ref="D3:F3"/>
    <mergeCell ref="A4:C4"/>
    <mergeCell ref="D4:F4"/>
    <mergeCell ref="A5:C5"/>
    <mergeCell ref="D5:F5"/>
    <mergeCell ref="A6:C6"/>
    <mergeCell ref="A7:C7"/>
    <mergeCell ref="G34:O34"/>
  </mergeCells>
  <printOptions horizontalCentered="1" verticalCentered="1"/>
  <pageMargins left="0.511811023622047" right="0.511811023622047" top="0.78740157480315" bottom="0.78740157480315" header="0.31496062992126" footer="0.314960629921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Horas Extras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Gentil</dc:creator>
  <cp:lastModifiedBy>patricia.silva</cp:lastModifiedBy>
  <dcterms:created xsi:type="dcterms:W3CDTF">2012-06-06T19:10:00Z</dcterms:created>
  <cp:lastPrinted>2014-02-28T17:19:00Z</cp:lastPrinted>
  <dcterms:modified xsi:type="dcterms:W3CDTF">2019-11-21T16:59:45Z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1046-11.2.0.9052</vt:lpwstr>
  </property>
</Properties>
</file>