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Edi Masters\Professional Skills for Ecologists\EcIA\Meta-Analysis\data\"/>
    </mc:Choice>
  </mc:AlternateContent>
  <xr:revisionPtr revIDLastSave="0" documentId="8_{AE258D4E-F99E-41E2-B24B-850F27C9711C}" xr6:coauthVersionLast="47" xr6:coauthVersionMax="47" xr10:uidLastSave="{00000000-0000-0000-0000-000000000000}"/>
  <bookViews>
    <workbookView xWindow="-108" yWindow="-108" windowWidth="23256" windowHeight="12456" xr2:uid="{BDAFC6B4-AAE6-4E2E-A025-99F2EBB8AA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</calcChain>
</file>

<file path=xl/sharedStrings.xml><?xml version="1.0" encoding="utf-8"?>
<sst xmlns="http://schemas.openxmlformats.org/spreadsheetml/2006/main" count="317" uniqueCount="200">
  <si>
    <t>Authors</t>
  </si>
  <si>
    <t>Staehr, PA; Birkeland, MJ</t>
  </si>
  <si>
    <t>Barton, S; Padfield, D; Masterson, A; Buckling, A; Smirnoff, N; Yvon-Durocher, G</t>
  </si>
  <si>
    <t>Melero-Jiménez, IJ; Bañares-España, E; García-Sánchez, MJ; Flores-Moya, A</t>
  </si>
  <si>
    <t>Hassan, H; Hanaki, K; Matsuo, T</t>
  </si>
  <si>
    <t>Finenko, ZZ; Kovalyova, IV; Suslin, VV</t>
  </si>
  <si>
    <t>Garcés, E; Masó, M</t>
  </si>
  <si>
    <t>Huertas, IE; Rouco, M; López-Rodas, V; Costas, E</t>
  </si>
  <si>
    <t>Geider, RJ; Moore, CM; Ross, ON</t>
  </si>
  <si>
    <t>Pinckney, JL; Paerl, HW; Harrington, MB</t>
  </si>
  <si>
    <t>DAUTA, A; DEVAUX, J; PIQUEMAL, F; BOUMNICH, L</t>
  </si>
  <si>
    <t>Flynn, KJ; Raven, JA; Rees, TAV; Finkel, Z; Quigg, A; Beardall, J</t>
  </si>
  <si>
    <t>Verbeek, L; Gall, A; Hillebrand, H; Striebel, M</t>
  </si>
  <si>
    <t>Fanesi, A; Wagner, H; Wilhelm, C</t>
  </si>
  <si>
    <t>Stelmakh, L; Kovrigina, N</t>
  </si>
  <si>
    <t>Thébault, JM; Rabouille, S</t>
  </si>
  <si>
    <t>Sunday, JM; Bernhardt, JR; Harley, CDG; O'Connor, MI</t>
  </si>
  <si>
    <t>Kim, J; Armin, G; Inomura, K</t>
  </si>
  <si>
    <t>Sauterey, B; Le Gland, G; Cermeño, P; Aumont, O; Lévy, M; Vallina, SM</t>
  </si>
  <si>
    <t>Grimaud, GM; Mairet, F; Sciandra, A; Bernard, O</t>
  </si>
  <si>
    <t>Dory, F; Nava, V; Spreafico, M; Orlandi, V; Soler, V; Leoni, B</t>
  </si>
  <si>
    <t>Tikhonova, IA; Li, BL; Malchow, H; Medvinsky, AB</t>
  </si>
  <si>
    <t>West, DC; Post, DM</t>
  </si>
  <si>
    <t>Chen, BZ; Liu, HB; Huang, BQ; Wang, J</t>
  </si>
  <si>
    <t>Kottuparambil, S; Jin, P; Agusti, S</t>
  </si>
  <si>
    <t>Hinners, J; Hense, I; Kremp, A</t>
  </si>
  <si>
    <t>Nakashima, M; Lee, IC; Kusuda, T</t>
  </si>
  <si>
    <t>Wu, Q; Wang, XC; Xiu, P; Chai, F; Chen, ZX</t>
  </si>
  <si>
    <t>HEIN, M; RIEMANN, B</t>
  </si>
  <si>
    <t>Geider, RJ; MacIntyre, HL; Kana, TM</t>
  </si>
  <si>
    <t>Wang, JW; Zeng, C; Feng, YY</t>
  </si>
  <si>
    <t>Seifert, M; Nissen, C; Rost, B; Hauck, J</t>
  </si>
  <si>
    <t>Courboulès, J; Mostajir, B; Trombetta, T; Mas, S; Vidussi, F</t>
  </si>
  <si>
    <t>Domingues, RB; Barreto, M; Brotas, V; Galvao, HM; Barbosa, AB</t>
  </si>
  <si>
    <t>Hania, A; Eichner, M; Norici, A; Prásil, O; Giordano, M</t>
  </si>
  <si>
    <t>Neeley, AR; Lomas, MW; Mannino, A; Thomas, C; Vandermeulen, R</t>
  </si>
  <si>
    <t>Lassen, MK; Nielsen, KD; Richardson, K; Garde, K; Schlüter, L</t>
  </si>
  <si>
    <t>Panja, P; Kar, T; Jana, DK</t>
  </si>
  <si>
    <t>Roy, U; Majee, NC; Ray, S</t>
  </si>
  <si>
    <t>Miao, AJ; Wang, WX</t>
  </si>
  <si>
    <t>Jin, P; Agusti, S</t>
  </si>
  <si>
    <t>Patoucheas, DP; Haritonidis, S</t>
  </si>
  <si>
    <t>Wang, ZS; Lei, YL; Liu, Q; Sun, YF; Zhang, L; Huang, Y; Yang, Z</t>
  </si>
  <si>
    <t>Brandenburg, KM; Velthuis, M; Van de Waal, DB</t>
  </si>
  <si>
    <t>Zhou, C; Zhang, D; Yi, XQ; Beardall, J; Gao, KS</t>
  </si>
  <si>
    <t>Marinov, I; Doney, SC; Lima, ID; Lindsay, K; Moore, JK; Mahowald, N</t>
  </si>
  <si>
    <t>Matear, RJ; Chamberlain, MA; Sun, C; Feng, M</t>
  </si>
  <si>
    <t>Peperzak, L</t>
  </si>
  <si>
    <t>Coello-Camba, A; Agusti, S</t>
  </si>
  <si>
    <t>Wieliczko, AD; Rodrigues, LR; da Motta-Marques, D; Crossetti, LO</t>
  </si>
  <si>
    <t>Domis, LND; Van de Waal, DB; Helmsing, NR; Van Donk, E; Mooij, WM</t>
  </si>
  <si>
    <t>Article Title</t>
  </si>
  <si>
    <t>Temperature acclimation of growth, photosynthesis and respiration in two mesophilic phytoplankton species</t>
  </si>
  <si>
    <t>Comparative experimental evolution reveals species-specific idiosyncrasies in marine phytoplankton adaptation to warming</t>
  </si>
  <si>
    <t>Changes in the growth rate of Chlamydomonas reinhardtii under long-term selection by temperature and salinity: Acclimation vs. evolution</t>
  </si>
  <si>
    <t>A modeling approach to simulate impact of climate change in lake water quality: Phytoplankton growth rate assessment</t>
  </si>
  <si>
    <t>Use of Satellite Data for the Estimation of the Specific Growth Rate of Phytoplankton in the Surface Layer of the Black Sea</t>
  </si>
  <si>
    <t>Phytoplankton potential growth rate versus increase in cell numbers:: estimation of cell lysis</t>
  </si>
  <si>
    <t>Warming will affect phytoplankton differently: evidence through a mechanistic approach</t>
  </si>
  <si>
    <t>The role of cost-benefit analysis in models of phytoplankton growth and acclimation</t>
  </si>
  <si>
    <t>Responses of the phytoplankton community growth rate to nutrient pulses in variable estuarine environments</t>
  </si>
  <si>
    <t>GROWTH-RATE OF 4 FRESH-WATER ALGAE IN RELATION TO LIGHT AND TEMPERATURE</t>
  </si>
  <si>
    <t>IS THE GROWTH RATE HYPOTHESIS APPLICABLE TO MICROALGAE?</t>
  </si>
  <si>
    <t>Warming and oligotrophication cause shifts in freshwater phytoplankton communities</t>
  </si>
  <si>
    <t>Phytoplankton growth rate modelling: can spectroscopic cell chemotyping be superior to physiological predictors?</t>
  </si>
  <si>
    <t>Phytoplankton Growth Rate and Microzooplankton Grazing under Conditions of Climatic Changes and Anthropogenic Pollution in the Coastal Waters of the Black Sea (Sevastopol Region)</t>
  </si>
  <si>
    <t>Comparison between two mathematical formulations of the phytoplankton specific growth rate as a function of light and temperature, in two simulation models (ASTER &amp; YOYO)</t>
  </si>
  <si>
    <t>Temperature dependence of competitive ability is cold-shifted compared to that of growth rate in marine phytoplankton</t>
  </si>
  <si>
    <t>Saturating relationship between phytoplankton growth rate and nutrient concentration explained by macromolecular allocation</t>
  </si>
  <si>
    <t>Phytoplankton adaptive resilience to climate change collapses in case of extreme events-A modeling study</t>
  </si>
  <si>
    <t>Modeling the temperature effect on the specific growth rate of phytoplankton: a review</t>
  </si>
  <si>
    <t>Interaction between temperature and nutrients: How does the phytoplankton community cope with climate change?</t>
  </si>
  <si>
    <t>The impact of the Phytoplankton growth rate on spatial and temporal dynamics of plankton communities in a heterogeneous environment</t>
  </si>
  <si>
    <t>Impacts of warming revealed by linking resource growth rates with consumer functional responses</t>
  </si>
  <si>
    <t>Temperature effects on the growth rate of marine picoplankton</t>
  </si>
  <si>
    <t>Adaptation of Red Sea Phytoplankton to Experimental Warming Increases Their Tolerance to Toxic Metal Exposure</t>
  </si>
  <si>
    <t>Modelling phytoplankton adaptation to global warming based on resurrection experiments</t>
  </si>
  <si>
    <t>Seasonal variations in growth rate of phytoplankton in Hakata Bay, Japan</t>
  </si>
  <si>
    <t>Sensitivity of Chlorophyll Variability to Specific Growth Rate of Phytoplankton Equation over the Yangtze River Estuary in a Physical-Biogeochemical Model</t>
  </si>
  <si>
    <t>NUTRIENT LIMITATION OF PHYTOPLANKTON BIOMASS OR GROWTH-RATE - AN EXPERIMENTAL APPROACH USING MARINE ENCLOSURES</t>
  </si>
  <si>
    <t>Dynamic model of phytoplankton growth and acclimation: Responses of the balanced growth rate and the chlorophyll a:carbon ratio to light, nutrient-limitation and temperature</t>
  </si>
  <si>
    <t>Meta-analysis reveals responses of coccolithophores and diatoms to warming</t>
  </si>
  <si>
    <t>Cascading effects augment the direct impact of CO2 on phytoplankton growth in a biogeochemical model</t>
  </si>
  <si>
    <t>Warming Disadvantages Phytoplankton and Benefits Bacteria During a Spring Bloom in the Mediterranean Thau Lagoon</t>
  </si>
  <si>
    <t>Short-term effects of winter warming and acidification on phytoplankton growth and mortality: more losers than winners in a temperate coastal lagoon</t>
  </si>
  <si>
    <t>Does growth rate affect diatom compositional response to temperature?</t>
  </si>
  <si>
    <t>Impact of Growth Phase, Pigment Adaptation, and Climate Change Conditions on the Cellular Pigment and Carbon Content of Fifty-One Phytoplankton Isolates</t>
  </si>
  <si>
    <t>The effects of temperature increases on a temperate phytoplankton community - A mesocosm climate change scenario</t>
  </si>
  <si>
    <t>Impacts of global warming on phytoplankton-zooplankton dynamics: a modelling study</t>
  </si>
  <si>
    <t>Temperature dependent growth rate of phytoplankton and salinity induced grazing rate of zooplankton as determinants of realistic multi-delayed food chain model</t>
  </si>
  <si>
    <t>Relationships between cell-specific growth rate and uptake rate of cadmium and zinc by a coastal diatom</t>
  </si>
  <si>
    <t>Fast adaptation of tropical diatoms to increased warming with trade-offs</t>
  </si>
  <si>
    <t>Modeling Thermaikos Gulf's diatoms growth rate as a function of temperature, light and nutrients</t>
  </si>
  <si>
    <t>Long-term acclimation to warming improves the adaptive ability of Microcystis aeruginosa to high temperature: Based on growth, photosynthetic activity, and microcystin production</t>
  </si>
  <si>
    <t>Meta-analysis reveals enhanced growth of marine harmful algae from temperate regions with warming and elevated CO2 levels</t>
  </si>
  <si>
    <t>No adaptation to warming after selection for 800 generations in the coccolithophore Emiliania huxleyi BOF 92</t>
  </si>
  <si>
    <t>North-South asymmetry in the modeled phytoplankton community response to climate change over the 21st century</t>
  </si>
  <si>
    <t>Climate change projection of the Tasman Sea from an Eddy-resolving Ocean Model</t>
  </si>
  <si>
    <t>Future increase in harmful algal blooms in the North Sea due to climate change</t>
  </si>
  <si>
    <t>Thermal Thresholds of Phytoplankton Growth in Polar Waters and Their Consequences for a Warming Polar Ocean</t>
  </si>
  <si>
    <t>Phytoplankton structure is more influenced by nutrient enrichment than by temperature increase: an experimental approach upon the global changes in a shallow subtropical lake</t>
  </si>
  <si>
    <t>Community stoichiometry in a changing world: combined effects of warming and eutrophication on phytoplankton dynamics</t>
  </si>
  <si>
    <t>Source Title</t>
  </si>
  <si>
    <t>PHYCOLOGIA</t>
  </si>
  <si>
    <t>GLOBAL CHANGE BIOLOGY</t>
  </si>
  <si>
    <t>SCIENCE OF THE TOTAL ENVIRONMENT</t>
  </si>
  <si>
    <t>WATER SCIENCE AND TECHNOLOGY</t>
  </si>
  <si>
    <t>RUSSIAN JOURNAL OF MARINE BIOLOGY</t>
  </si>
  <si>
    <t>MARINE ECOLOGY PROGRESS SERIES</t>
  </si>
  <si>
    <t>PROCEEDINGS OF THE ROYAL SOCIETY B-BIOLOGICAL SCIENCES</t>
  </si>
  <si>
    <t>PLANT ECOLOGY &amp; DIVERSITY</t>
  </si>
  <si>
    <t>JOURNAL OF PHYCOLOGY</t>
  </si>
  <si>
    <t>HYDROBIOLOGIA</t>
  </si>
  <si>
    <t>WATER</t>
  </si>
  <si>
    <t>ECOLOGICAL MODELLING</t>
  </si>
  <si>
    <t>ECOLOGY LETTERS</t>
  </si>
  <si>
    <t>CURRENT RESEARCH IN MICROBIAL SCIENCES</t>
  </si>
  <si>
    <t>REVIEWS IN ENVIRONMENTAL SCIENCE AND BIO-TECHNOLOGY</t>
  </si>
  <si>
    <t>BIOFIZIKA</t>
  </si>
  <si>
    <t>JOURNAL OF ANIMAL ECOLOGY</t>
  </si>
  <si>
    <t>FRONTIERS IN ENVIRONMENTAL SCIENCE</t>
  </si>
  <si>
    <t>ATMOSPHERE</t>
  </si>
  <si>
    <t>JOURNAL OF EXPERIMENTAL MARINE BIOLOGY AND ECOLOGY</t>
  </si>
  <si>
    <t>MARINE ENVIRONMENTAL RESEARCH</t>
  </si>
  <si>
    <t>ELEMENTA-SCIENCE OF THE ANTHROPOCENE</t>
  </si>
  <si>
    <t>FRONTIERS IN MARINE SCIENCE</t>
  </si>
  <si>
    <t>ENVIRONMENT DEVELOPMENT AND SUSTAINABILITY</t>
  </si>
  <si>
    <t>MODELING EARTH SYSTEMS AND ENVIRONMENT</t>
  </si>
  <si>
    <t>SCIENTIFIC REPORTS</t>
  </si>
  <si>
    <t>FRESENIUS ENVIRONMENTAL BULLETIN</t>
  </si>
  <si>
    <t>ENVIRONMENTAL POLLUTION</t>
  </si>
  <si>
    <t>GLOBAL BIOGEOCHEMICAL CYCLES</t>
  </si>
  <si>
    <t>JOURNAL OF GEOPHYSICAL RESEARCH-OCEANS</t>
  </si>
  <si>
    <t>LIMNETICA</t>
  </si>
  <si>
    <t>ECOLOGY</t>
  </si>
  <si>
    <t>Publication Year</t>
  </si>
  <si>
    <t>DOI</t>
  </si>
  <si>
    <t>10.2216/06-04.1</t>
  </si>
  <si>
    <t>10.1111/gcb.16827</t>
  </si>
  <si>
    <t>10.1016/j.scitotenv.2022.153467</t>
  </si>
  <si>
    <t>10.1016/S0273-1223(98)00022-5</t>
  </si>
  <si>
    <t>10.1134/S1063074019040059</t>
  </si>
  <si>
    <t>10.3354/meps212297</t>
  </si>
  <si>
    <t>10.1098/rspb.2011.0160</t>
  </si>
  <si>
    <t>10.1080/17550870903300949</t>
  </si>
  <si>
    <t>10.1046/j.1529-8817.1999.3561455.x</t>
  </si>
  <si>
    <t>10.1007/BF00041459</t>
  </si>
  <si>
    <t>10.1111/j.1529-8817.2009.00756.x</t>
  </si>
  <si>
    <t>10.1111/gcb.14337</t>
  </si>
  <si>
    <t>10.1098/rspb.2016.1956</t>
  </si>
  <si>
    <t>10.3390/w13223230</t>
  </si>
  <si>
    <t>10.1016/S0304-3800(02)00404-0</t>
  </si>
  <si>
    <t>10.1111/ele.14337</t>
  </si>
  <si>
    <t>10.1016/j.crmicr.2022.100167</t>
  </si>
  <si>
    <t>10.1016/j.ecolmodel.2023.110437</t>
  </si>
  <si>
    <t>10.1007/s11157-017-9443-0</t>
  </si>
  <si>
    <t>10.1016/j.scitotenv.2023.167566</t>
  </si>
  <si>
    <t/>
  </si>
  <si>
    <t>10.1111/1365-2656.12491</t>
  </si>
  <si>
    <t>10.3354/meps10773</t>
  </si>
  <si>
    <t>10.3389/fenvs.2019.00125</t>
  </si>
  <si>
    <t>10.1016/j.ecolmodel.2019.03.006</t>
  </si>
  <si>
    <t>10.2166/wst.2002.0776</t>
  </si>
  <si>
    <t>10.3390/atmos13111748</t>
  </si>
  <si>
    <t>10.1016/0022-0981(95)00002-9</t>
  </si>
  <si>
    <t>10.3354/meps148187</t>
  </si>
  <si>
    <t>10.1016/j.marenvres.2023.106275</t>
  </si>
  <si>
    <t>10.1525/elementa.2021.00104</t>
  </si>
  <si>
    <t>10.3389/fmars.2022.878938</t>
  </si>
  <si>
    <t>10.1007/s10750-021-04672-0</t>
  </si>
  <si>
    <t>10.1080/00318884.2021.1956828</t>
  </si>
  <si>
    <t>10.1111/jpy.13279</t>
  </si>
  <si>
    <t>10.1016/j.jembe.2009.10.014</t>
  </si>
  <si>
    <t>10.1007/s10668-023-04430-3</t>
  </si>
  <si>
    <t>10.1007/s40808-016-0213-8</t>
  </si>
  <si>
    <t>10.3354/meps275103</t>
  </si>
  <si>
    <t>10.1038/s41598-018-36091-y</t>
  </si>
  <si>
    <t>10.1016/j.envpol.2023.122727</t>
  </si>
  <si>
    <t>10.1111/gcb.14678</t>
  </si>
  <si>
    <t>10.3389/fmars.2023.1211804</t>
  </si>
  <si>
    <t>10.1002/2013GB004599</t>
  </si>
  <si>
    <t>10.1002/jgrc.20202</t>
  </si>
  <si>
    <t>10.2166/wst.2005.0102</t>
  </si>
  <si>
    <t>10.3389/fmars.2017.00168</t>
  </si>
  <si>
    <t>10.23818/limn.39.26</t>
  </si>
  <si>
    <t>Included</t>
  </si>
  <si>
    <t>Stage of Exclusion (PRISMA)</t>
  </si>
  <si>
    <t>Reason for Exclusion</t>
  </si>
  <si>
    <t>No</t>
  </si>
  <si>
    <t>Yes</t>
  </si>
  <si>
    <t>Unrelated topic</t>
  </si>
  <si>
    <t xml:space="preserve">Irrelevant response/predictor </t>
  </si>
  <si>
    <t>Scan of papers revels non-relevant question</t>
  </si>
  <si>
    <t>Review</t>
  </si>
  <si>
    <t>Meta-Analysis</t>
  </si>
  <si>
    <t xml:space="preserve">Included = </t>
  </si>
  <si>
    <t xml:space="preserve">Unrelated topic = </t>
  </si>
  <si>
    <t>Scan reveals non-relevance =</t>
  </si>
  <si>
    <t>Irrelevant response/predictor =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</si>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</sst>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2D7A-B7DD-4947-B833-81042F721975}">
  <dimension ref="A1:M51"/>
  <sheetViews>
    <sheetView tabSelected="1" workbookViewId="0">
      <selection activeCell="B12" sqref="B12"/>
    </sheetView>
  </sheetViews>
  <sheetFormatPr defaultRowHeight="14.4" x14ac:dyDescent="0.3"/>
  <cols>
    <col min="1" max="1" width="65.21875" style="1" bestFit="1" customWidth="1"/>
    <col min="2" max="2" width="104" style="1" customWidth="1"/>
    <col min="3" max="3" width="54.33203125" style="1" hidden="1" customWidth="1"/>
    <col min="4" max="4" width="14.44140625" style="1" hidden="1" customWidth="1"/>
    <col min="5" max="5" width="31.6640625" style="1" hidden="1" customWidth="1"/>
    <col min="6" max="6" width="8.88671875" style="1"/>
    <col min="7" max="7" width="23.21875" style="1" bestFit="1" customWidth="1"/>
    <col min="8" max="8" width="36.21875" style="1" bestFit="1" customWidth="1"/>
    <col min="9" max="11" width="8.88671875" style="1"/>
    <col min="12" max="12" width="26.109375" style="1" bestFit="1" customWidth="1"/>
    <col min="13" max="16384" width="8.88671875" style="1"/>
  </cols>
  <sheetData>
    <row r="1" spans="1:13" x14ac:dyDescent="0.3">
      <c r="A1" s="1" t="s">
        <v>0</v>
      </c>
      <c r="B1" s="1" t="s">
        <v>51</v>
      </c>
      <c r="C1" s="1" t="s">
        <v>102</v>
      </c>
      <c r="D1" s="1" t="s">
        <v>135</v>
      </c>
      <c r="E1" s="1" t="s">
        <v>136</v>
      </c>
      <c r="F1" s="1" t="s">
        <v>185</v>
      </c>
      <c r="G1" s="1" t="s">
        <v>186</v>
      </c>
      <c r="H1" s="1" t="s">
        <v>187</v>
      </c>
    </row>
    <row r="2" spans="1:13" x14ac:dyDescent="0.3">
      <c r="A2" s="1" t="s">
        <v>1</v>
      </c>
      <c r="B2" s="1" t="s">
        <v>52</v>
      </c>
      <c r="C2" s="1" t="s">
        <v>103</v>
      </c>
      <c r="D2" s="1">
        <v>2006</v>
      </c>
      <c r="E2" s="1" t="s">
        <v>137</v>
      </c>
      <c r="F2" s="1" t="s">
        <v>188</v>
      </c>
      <c r="G2" s="1">
        <v>3</v>
      </c>
      <c r="H2" s="1" t="s">
        <v>191</v>
      </c>
    </row>
    <row r="3" spans="1:13" x14ac:dyDescent="0.3">
      <c r="A3" s="1" t="s">
        <v>2</v>
      </c>
      <c r="B3" s="1" t="s">
        <v>53</v>
      </c>
      <c r="C3" s="1" t="s">
        <v>104</v>
      </c>
      <c r="D3" s="1">
        <v>2023</v>
      </c>
      <c r="E3" s="1" t="s">
        <v>138</v>
      </c>
      <c r="F3" s="1" t="s">
        <v>188</v>
      </c>
      <c r="G3" s="1">
        <v>3</v>
      </c>
      <c r="H3" s="1" t="s">
        <v>191</v>
      </c>
    </row>
    <row r="4" spans="1:13" x14ac:dyDescent="0.3">
      <c r="A4" s="1" t="s">
        <v>3</v>
      </c>
      <c r="B4" s="1" t="s">
        <v>54</v>
      </c>
      <c r="C4" s="1" t="s">
        <v>105</v>
      </c>
      <c r="D4" s="1">
        <v>2022</v>
      </c>
      <c r="E4" s="1" t="s">
        <v>139</v>
      </c>
      <c r="F4" s="1" t="s">
        <v>189</v>
      </c>
      <c r="G4" s="1" t="s">
        <v>185</v>
      </c>
      <c r="H4" s="1" t="s">
        <v>185</v>
      </c>
      <c r="L4" s="1" t="s">
        <v>195</v>
      </c>
      <c r="M4" s="1">
        <f>COUNTIF(G2:G51, "Included")</f>
        <v>4</v>
      </c>
    </row>
    <row r="5" spans="1:13" x14ac:dyDescent="0.3">
      <c r="A5" s="1" t="s">
        <v>4</v>
      </c>
      <c r="B5" s="2" t="s">
        <v>55</v>
      </c>
      <c r="C5" s="1" t="s">
        <v>106</v>
      </c>
      <c r="D5" s="1">
        <v>1998</v>
      </c>
      <c r="E5" s="1" t="s">
        <v>140</v>
      </c>
      <c r="F5" s="1" t="s">
        <v>188</v>
      </c>
      <c r="G5" s="1">
        <v>1</v>
      </c>
      <c r="H5" s="1" t="s">
        <v>190</v>
      </c>
      <c r="L5" s="1" t="s">
        <v>196</v>
      </c>
      <c r="M5" s="1">
        <f>COUNTIF(G:G, 1)</f>
        <v>26</v>
      </c>
    </row>
    <row r="6" spans="1:13" x14ac:dyDescent="0.3">
      <c r="A6" s="1" t="s">
        <v>5</v>
      </c>
      <c r="B6" s="2" t="s">
        <v>56</v>
      </c>
      <c r="C6" s="1" t="s">
        <v>107</v>
      </c>
      <c r="D6" s="1">
        <v>2019</v>
      </c>
      <c r="E6" s="1" t="s">
        <v>141</v>
      </c>
      <c r="F6" s="1" t="s">
        <v>188</v>
      </c>
      <c r="G6" s="1">
        <v>1</v>
      </c>
      <c r="H6" s="1" t="s">
        <v>190</v>
      </c>
      <c r="L6" s="1" t="s">
        <v>197</v>
      </c>
      <c r="M6" s="1">
        <f>COUNTIF(G:G, "2")</f>
        <v>13</v>
      </c>
    </row>
    <row r="7" spans="1:13" x14ac:dyDescent="0.3">
      <c r="A7" s="1" t="s">
        <v>6</v>
      </c>
      <c r="B7" s="1" t="s">
        <v>57</v>
      </c>
      <c r="C7" s="1" t="s">
        <v>108</v>
      </c>
      <c r="D7" s="1">
        <v>2001</v>
      </c>
      <c r="E7" s="1" t="s">
        <v>142</v>
      </c>
      <c r="F7" s="1" t="s">
        <v>188</v>
      </c>
      <c r="G7" s="1">
        <v>1</v>
      </c>
      <c r="H7" s="1" t="s">
        <v>190</v>
      </c>
      <c r="L7" s="1" t="s">
        <v>198</v>
      </c>
      <c r="M7" s="1">
        <f>COUNTIF(G:G, "3")</f>
        <v>7</v>
      </c>
    </row>
    <row r="8" spans="1:13" x14ac:dyDescent="0.3">
      <c r="A8" s="1" t="s">
        <v>7</v>
      </c>
      <c r="B8" s="1" t="s">
        <v>58</v>
      </c>
      <c r="C8" s="1" t="s">
        <v>109</v>
      </c>
      <c r="D8" s="1">
        <v>2011</v>
      </c>
      <c r="E8" s="1" t="s">
        <v>143</v>
      </c>
      <c r="F8" s="1" t="s">
        <v>188</v>
      </c>
      <c r="G8" s="1">
        <v>2</v>
      </c>
      <c r="H8" s="1" t="s">
        <v>192</v>
      </c>
      <c r="L8" s="1" t="s">
        <v>199</v>
      </c>
      <c r="M8" s="1">
        <f>SUM(M4:M7)</f>
        <v>50</v>
      </c>
    </row>
    <row r="9" spans="1:13" x14ac:dyDescent="0.3">
      <c r="A9" s="1" t="s">
        <v>8</v>
      </c>
      <c r="B9" s="1" t="s">
        <v>59</v>
      </c>
      <c r="C9" s="1" t="s">
        <v>110</v>
      </c>
      <c r="D9" s="1">
        <v>2009</v>
      </c>
      <c r="E9" s="1" t="s">
        <v>144</v>
      </c>
      <c r="F9" s="1" t="s">
        <v>188</v>
      </c>
      <c r="G9" s="1">
        <v>1</v>
      </c>
      <c r="H9" s="1" t="s">
        <v>190</v>
      </c>
    </row>
    <row r="10" spans="1:13" x14ac:dyDescent="0.3">
      <c r="A10" s="1" t="s">
        <v>9</v>
      </c>
      <c r="B10" s="1" t="s">
        <v>60</v>
      </c>
      <c r="C10" s="1" t="s">
        <v>111</v>
      </c>
      <c r="D10" s="1">
        <v>1999</v>
      </c>
      <c r="E10" s="1" t="s">
        <v>145</v>
      </c>
      <c r="F10" s="1" t="s">
        <v>188</v>
      </c>
      <c r="G10" s="1">
        <v>1</v>
      </c>
      <c r="H10" s="1" t="s">
        <v>190</v>
      </c>
    </row>
    <row r="11" spans="1:13" x14ac:dyDescent="0.3">
      <c r="A11" s="1" t="s">
        <v>10</v>
      </c>
      <c r="B11" s="1" t="s">
        <v>61</v>
      </c>
      <c r="C11" s="1" t="s">
        <v>112</v>
      </c>
      <c r="D11" s="1">
        <v>1990</v>
      </c>
      <c r="E11" s="1" t="s">
        <v>146</v>
      </c>
      <c r="F11" s="1" t="s">
        <v>188</v>
      </c>
      <c r="G11" s="1">
        <v>3</v>
      </c>
      <c r="H11" s="1" t="s">
        <v>191</v>
      </c>
    </row>
    <row r="12" spans="1:13" x14ac:dyDescent="0.3">
      <c r="A12" s="1" t="s">
        <v>11</v>
      </c>
      <c r="B12" s="1" t="s">
        <v>62</v>
      </c>
      <c r="C12" s="1" t="s">
        <v>111</v>
      </c>
      <c r="D12" s="1">
        <v>2010</v>
      </c>
      <c r="E12" s="1" t="s">
        <v>147</v>
      </c>
      <c r="F12" s="1" t="s">
        <v>188</v>
      </c>
      <c r="G12" s="1">
        <v>1</v>
      </c>
      <c r="H12" s="1" t="s">
        <v>190</v>
      </c>
    </row>
    <row r="13" spans="1:13" x14ac:dyDescent="0.3">
      <c r="A13" s="1" t="s">
        <v>12</v>
      </c>
      <c r="B13" s="1" t="s">
        <v>63</v>
      </c>
      <c r="C13" s="1" t="s">
        <v>104</v>
      </c>
      <c r="D13" s="1">
        <v>2018</v>
      </c>
      <c r="E13" s="1" t="s">
        <v>148</v>
      </c>
      <c r="F13" s="1" t="s">
        <v>188</v>
      </c>
      <c r="G13" s="1">
        <v>1</v>
      </c>
      <c r="H13" s="1" t="s">
        <v>190</v>
      </c>
    </row>
    <row r="14" spans="1:13" x14ac:dyDescent="0.3">
      <c r="A14" s="1" t="s">
        <v>13</v>
      </c>
      <c r="B14" s="1" t="s">
        <v>64</v>
      </c>
      <c r="C14" s="1" t="s">
        <v>109</v>
      </c>
      <c r="D14" s="1">
        <v>2017</v>
      </c>
      <c r="E14" s="1" t="s">
        <v>149</v>
      </c>
      <c r="F14" s="1" t="s">
        <v>188</v>
      </c>
      <c r="G14" s="1">
        <v>1</v>
      </c>
      <c r="H14" s="1" t="s">
        <v>190</v>
      </c>
    </row>
    <row r="15" spans="1:13" x14ac:dyDescent="0.3">
      <c r="A15" s="1" t="s">
        <v>14</v>
      </c>
      <c r="B15" s="1" t="s">
        <v>65</v>
      </c>
      <c r="C15" s="1" t="s">
        <v>113</v>
      </c>
      <c r="D15" s="1">
        <v>2021</v>
      </c>
      <c r="E15" s="1" t="s">
        <v>150</v>
      </c>
      <c r="F15" s="1" t="s">
        <v>188</v>
      </c>
      <c r="G15" s="1">
        <v>2</v>
      </c>
      <c r="H15" s="1" t="s">
        <v>192</v>
      </c>
    </row>
    <row r="16" spans="1:13" x14ac:dyDescent="0.3">
      <c r="A16" s="1" t="s">
        <v>15</v>
      </c>
      <c r="B16" s="1" t="s">
        <v>66</v>
      </c>
      <c r="C16" s="1" t="s">
        <v>114</v>
      </c>
      <c r="D16" s="1">
        <v>2003</v>
      </c>
      <c r="E16" s="1" t="s">
        <v>151</v>
      </c>
      <c r="F16" s="1" t="s">
        <v>188</v>
      </c>
      <c r="G16" s="1">
        <v>1</v>
      </c>
      <c r="H16" s="1" t="s">
        <v>190</v>
      </c>
    </row>
    <row r="17" spans="1:8" x14ac:dyDescent="0.3">
      <c r="A17" s="1" t="s">
        <v>16</v>
      </c>
      <c r="B17" s="1" t="s">
        <v>67</v>
      </c>
      <c r="C17" s="1" t="s">
        <v>115</v>
      </c>
      <c r="D17" s="1">
        <v>2023</v>
      </c>
      <c r="E17" s="1" t="s">
        <v>152</v>
      </c>
      <c r="F17" s="1" t="s">
        <v>188</v>
      </c>
      <c r="G17" s="1">
        <v>2</v>
      </c>
      <c r="H17" s="1" t="s">
        <v>192</v>
      </c>
    </row>
    <row r="18" spans="1:8" x14ac:dyDescent="0.3">
      <c r="A18" s="1" t="s">
        <v>17</v>
      </c>
      <c r="B18" s="1" t="s">
        <v>68</v>
      </c>
      <c r="C18" s="1" t="s">
        <v>116</v>
      </c>
      <c r="D18" s="1">
        <v>2022</v>
      </c>
      <c r="E18" s="1" t="s">
        <v>153</v>
      </c>
      <c r="F18" s="1" t="s">
        <v>188</v>
      </c>
      <c r="G18" s="1">
        <v>1</v>
      </c>
      <c r="H18" s="1" t="s">
        <v>190</v>
      </c>
    </row>
    <row r="19" spans="1:8" x14ac:dyDescent="0.3">
      <c r="A19" s="1" t="s">
        <v>18</v>
      </c>
      <c r="B19" s="1" t="s">
        <v>69</v>
      </c>
      <c r="C19" s="1" t="s">
        <v>114</v>
      </c>
      <c r="D19" s="1">
        <v>2023</v>
      </c>
      <c r="E19" s="1" t="s">
        <v>154</v>
      </c>
      <c r="F19" s="1" t="s">
        <v>188</v>
      </c>
      <c r="G19" s="1">
        <v>1</v>
      </c>
      <c r="H19" s="1" t="s">
        <v>190</v>
      </c>
    </row>
    <row r="20" spans="1:8" x14ac:dyDescent="0.3">
      <c r="A20" s="1" t="s">
        <v>19</v>
      </c>
      <c r="B20" s="1" t="s">
        <v>70</v>
      </c>
      <c r="C20" s="1" t="s">
        <v>117</v>
      </c>
      <c r="D20" s="1">
        <v>2017</v>
      </c>
      <c r="E20" s="1" t="s">
        <v>155</v>
      </c>
      <c r="F20" s="1" t="s">
        <v>188</v>
      </c>
      <c r="G20" s="1">
        <v>1</v>
      </c>
      <c r="H20" s="1" t="s">
        <v>193</v>
      </c>
    </row>
    <row r="21" spans="1:8" x14ac:dyDescent="0.3">
      <c r="A21" s="1" t="s">
        <v>20</v>
      </c>
      <c r="B21" s="1" t="s">
        <v>71</v>
      </c>
      <c r="C21" s="1" t="s">
        <v>105</v>
      </c>
      <c r="D21" s="1">
        <v>2024</v>
      </c>
      <c r="E21" s="1" t="s">
        <v>156</v>
      </c>
      <c r="F21" s="1" t="s">
        <v>188</v>
      </c>
      <c r="G21" s="1">
        <v>2</v>
      </c>
      <c r="H21" s="1" t="s">
        <v>192</v>
      </c>
    </row>
    <row r="22" spans="1:8" x14ac:dyDescent="0.3">
      <c r="A22" s="1" t="s">
        <v>21</v>
      </c>
      <c r="B22" s="1" t="s">
        <v>72</v>
      </c>
      <c r="C22" s="1" t="s">
        <v>118</v>
      </c>
      <c r="D22" s="1">
        <v>2003</v>
      </c>
      <c r="E22" s="1" t="s">
        <v>157</v>
      </c>
      <c r="F22" s="1" t="s">
        <v>188</v>
      </c>
      <c r="G22" s="1">
        <v>1</v>
      </c>
      <c r="H22" s="1" t="s">
        <v>190</v>
      </c>
    </row>
    <row r="23" spans="1:8" x14ac:dyDescent="0.3">
      <c r="A23" s="1" t="s">
        <v>22</v>
      </c>
      <c r="B23" s="1" t="s">
        <v>73</v>
      </c>
      <c r="C23" s="1" t="s">
        <v>119</v>
      </c>
      <c r="D23" s="1">
        <v>2016</v>
      </c>
      <c r="E23" s="1" t="s">
        <v>158</v>
      </c>
      <c r="F23" s="1" t="s">
        <v>188</v>
      </c>
      <c r="G23" s="1">
        <v>2</v>
      </c>
      <c r="H23" s="1" t="s">
        <v>192</v>
      </c>
    </row>
    <row r="24" spans="1:8" x14ac:dyDescent="0.3">
      <c r="A24" s="1" t="s">
        <v>23</v>
      </c>
      <c r="B24" s="1" t="s">
        <v>74</v>
      </c>
      <c r="C24" s="1" t="s">
        <v>108</v>
      </c>
      <c r="D24" s="1">
        <v>2014</v>
      </c>
      <c r="E24" s="1" t="s">
        <v>159</v>
      </c>
      <c r="F24" s="1" t="s">
        <v>188</v>
      </c>
      <c r="G24" s="1">
        <v>3</v>
      </c>
      <c r="H24" s="1" t="s">
        <v>191</v>
      </c>
    </row>
    <row r="25" spans="1:8" x14ac:dyDescent="0.3">
      <c r="A25" s="1" t="s">
        <v>24</v>
      </c>
      <c r="B25" s="1" t="s">
        <v>75</v>
      </c>
      <c r="C25" s="1" t="s">
        <v>120</v>
      </c>
      <c r="D25" s="1">
        <v>2019</v>
      </c>
      <c r="E25" s="1" t="s">
        <v>160</v>
      </c>
      <c r="F25" s="1" t="s">
        <v>188</v>
      </c>
      <c r="G25" s="1">
        <v>3</v>
      </c>
      <c r="H25" s="1" t="s">
        <v>191</v>
      </c>
    </row>
    <row r="26" spans="1:8" x14ac:dyDescent="0.3">
      <c r="A26" s="1" t="s">
        <v>25</v>
      </c>
      <c r="B26" s="1" t="s">
        <v>76</v>
      </c>
      <c r="C26" s="1" t="s">
        <v>114</v>
      </c>
      <c r="D26" s="1">
        <v>2019</v>
      </c>
      <c r="E26" s="1" t="s">
        <v>161</v>
      </c>
      <c r="F26" s="1" t="s">
        <v>188</v>
      </c>
      <c r="G26" s="1">
        <v>2</v>
      </c>
      <c r="H26" s="1" t="s">
        <v>192</v>
      </c>
    </row>
    <row r="27" spans="1:8" x14ac:dyDescent="0.3">
      <c r="A27" s="1" t="s">
        <v>26</v>
      </c>
      <c r="B27" s="1" t="s">
        <v>77</v>
      </c>
      <c r="C27" s="1" t="s">
        <v>106</v>
      </c>
      <c r="D27" s="1">
        <v>2002</v>
      </c>
      <c r="E27" s="1" t="s">
        <v>162</v>
      </c>
      <c r="F27" s="1" t="s">
        <v>188</v>
      </c>
      <c r="G27" s="1">
        <v>1</v>
      </c>
      <c r="H27" s="1" t="s">
        <v>190</v>
      </c>
    </row>
    <row r="28" spans="1:8" x14ac:dyDescent="0.3">
      <c r="A28" s="1" t="s">
        <v>27</v>
      </c>
      <c r="B28" s="1" t="s">
        <v>78</v>
      </c>
      <c r="C28" s="1" t="s">
        <v>121</v>
      </c>
      <c r="D28" s="1">
        <v>2022</v>
      </c>
      <c r="E28" s="1" t="s">
        <v>163</v>
      </c>
      <c r="F28" s="1" t="s">
        <v>188</v>
      </c>
      <c r="G28" s="1">
        <v>1</v>
      </c>
      <c r="H28" s="1" t="s">
        <v>190</v>
      </c>
    </row>
    <row r="29" spans="1:8" x14ac:dyDescent="0.3">
      <c r="A29" s="1" t="s">
        <v>28</v>
      </c>
      <c r="B29" s="1" t="s">
        <v>79</v>
      </c>
      <c r="C29" s="1" t="s">
        <v>122</v>
      </c>
      <c r="D29" s="1">
        <v>1995</v>
      </c>
      <c r="E29" s="1" t="s">
        <v>164</v>
      </c>
      <c r="F29" s="1" t="s">
        <v>188</v>
      </c>
      <c r="G29" s="1">
        <v>1</v>
      </c>
      <c r="H29" s="1" t="s">
        <v>190</v>
      </c>
    </row>
    <row r="30" spans="1:8" x14ac:dyDescent="0.3">
      <c r="A30" s="1" t="s">
        <v>29</v>
      </c>
      <c r="B30" s="1" t="s">
        <v>80</v>
      </c>
      <c r="C30" s="1" t="s">
        <v>108</v>
      </c>
      <c r="D30" s="1">
        <v>1997</v>
      </c>
      <c r="E30" s="1" t="s">
        <v>165</v>
      </c>
      <c r="F30" s="1" t="s">
        <v>188</v>
      </c>
      <c r="G30" s="1">
        <v>1</v>
      </c>
      <c r="H30" s="1" t="s">
        <v>190</v>
      </c>
    </row>
    <row r="31" spans="1:8" x14ac:dyDescent="0.3">
      <c r="A31" s="1" t="s">
        <v>30</v>
      </c>
      <c r="B31" s="1" t="s">
        <v>81</v>
      </c>
      <c r="C31" s="1" t="s">
        <v>123</v>
      </c>
      <c r="D31" s="1">
        <v>2024</v>
      </c>
      <c r="E31" s="1" t="s">
        <v>166</v>
      </c>
      <c r="F31" s="1" t="s">
        <v>188</v>
      </c>
      <c r="G31" s="1">
        <v>1</v>
      </c>
      <c r="H31" s="1" t="s">
        <v>194</v>
      </c>
    </row>
    <row r="32" spans="1:8" x14ac:dyDescent="0.3">
      <c r="A32" s="1" t="s">
        <v>31</v>
      </c>
      <c r="B32" s="1" t="s">
        <v>82</v>
      </c>
      <c r="C32" s="1" t="s">
        <v>124</v>
      </c>
      <c r="D32" s="1">
        <v>2022</v>
      </c>
      <c r="E32" s="1" t="s">
        <v>167</v>
      </c>
      <c r="F32" s="1" t="s">
        <v>188</v>
      </c>
      <c r="G32" s="1">
        <v>1</v>
      </c>
      <c r="H32" s="1" t="s">
        <v>190</v>
      </c>
    </row>
    <row r="33" spans="1:8" x14ac:dyDescent="0.3">
      <c r="A33" s="1" t="s">
        <v>32</v>
      </c>
      <c r="B33" s="1" t="s">
        <v>83</v>
      </c>
      <c r="C33" s="1" t="s">
        <v>125</v>
      </c>
      <c r="D33" s="1">
        <v>2022</v>
      </c>
      <c r="E33" s="1" t="s">
        <v>168</v>
      </c>
      <c r="F33" s="1" t="s">
        <v>189</v>
      </c>
      <c r="G33" s="1" t="s">
        <v>185</v>
      </c>
      <c r="H33" s="1" t="s">
        <v>185</v>
      </c>
    </row>
    <row r="34" spans="1:8" x14ac:dyDescent="0.3">
      <c r="A34" s="1" t="s">
        <v>33</v>
      </c>
      <c r="B34" s="1" t="s">
        <v>84</v>
      </c>
      <c r="C34" s="1" t="s">
        <v>112</v>
      </c>
      <c r="D34" s="1">
        <v>2021</v>
      </c>
      <c r="E34" s="1" t="s">
        <v>169</v>
      </c>
      <c r="F34" s="1" t="s">
        <v>189</v>
      </c>
      <c r="G34" s="1" t="s">
        <v>185</v>
      </c>
      <c r="H34" s="1" t="s">
        <v>185</v>
      </c>
    </row>
    <row r="35" spans="1:8" x14ac:dyDescent="0.3">
      <c r="A35" s="1" t="s">
        <v>34</v>
      </c>
      <c r="B35" s="1" t="s">
        <v>85</v>
      </c>
      <c r="C35" s="1" t="s">
        <v>103</v>
      </c>
      <c r="D35" s="1">
        <v>2021</v>
      </c>
      <c r="E35" s="1" t="s">
        <v>170</v>
      </c>
      <c r="F35" s="1" t="s">
        <v>188</v>
      </c>
      <c r="G35" s="1">
        <v>2</v>
      </c>
      <c r="H35" s="1" t="s">
        <v>192</v>
      </c>
    </row>
    <row r="36" spans="1:8" x14ac:dyDescent="0.3">
      <c r="A36" s="1" t="s">
        <v>35</v>
      </c>
      <c r="B36" s="1" t="s">
        <v>86</v>
      </c>
      <c r="C36" s="1" t="s">
        <v>111</v>
      </c>
      <c r="D36" s="1">
        <v>2022</v>
      </c>
      <c r="E36" s="1" t="s">
        <v>171</v>
      </c>
      <c r="F36" s="1" t="s">
        <v>188</v>
      </c>
      <c r="G36" s="1">
        <v>2</v>
      </c>
      <c r="H36" s="1" t="s">
        <v>192</v>
      </c>
    </row>
    <row r="37" spans="1:8" x14ac:dyDescent="0.3">
      <c r="A37" s="1" t="s">
        <v>36</v>
      </c>
      <c r="B37" s="1" t="s">
        <v>87</v>
      </c>
      <c r="C37" s="1" t="s">
        <v>122</v>
      </c>
      <c r="D37" s="1">
        <v>2010</v>
      </c>
      <c r="E37" s="1" t="s">
        <v>172</v>
      </c>
      <c r="F37" s="1" t="s">
        <v>188</v>
      </c>
      <c r="G37" s="1">
        <v>1</v>
      </c>
      <c r="H37" s="1" t="s">
        <v>190</v>
      </c>
    </row>
    <row r="38" spans="1:8" x14ac:dyDescent="0.3">
      <c r="A38" s="1" t="s">
        <v>37</v>
      </c>
      <c r="B38" s="1" t="s">
        <v>88</v>
      </c>
      <c r="C38" s="1" t="s">
        <v>126</v>
      </c>
      <c r="D38" s="1">
        <v>2024</v>
      </c>
      <c r="E38" s="1" t="s">
        <v>173</v>
      </c>
      <c r="F38" s="1" t="s">
        <v>188</v>
      </c>
      <c r="G38" s="1">
        <v>1</v>
      </c>
      <c r="H38" s="1" t="s">
        <v>190</v>
      </c>
    </row>
    <row r="39" spans="1:8" x14ac:dyDescent="0.3">
      <c r="A39" s="1" t="s">
        <v>38</v>
      </c>
      <c r="B39" s="1" t="s">
        <v>89</v>
      </c>
      <c r="C39" s="1" t="s">
        <v>127</v>
      </c>
      <c r="D39" s="1">
        <v>2016</v>
      </c>
      <c r="E39" s="1" t="s">
        <v>174</v>
      </c>
      <c r="F39" s="1" t="s">
        <v>188</v>
      </c>
      <c r="G39" s="1">
        <v>2</v>
      </c>
      <c r="H39" s="1" t="s">
        <v>192</v>
      </c>
    </row>
    <row r="40" spans="1:8" x14ac:dyDescent="0.3">
      <c r="A40" s="1" t="s">
        <v>39</v>
      </c>
      <c r="B40" s="1" t="s">
        <v>90</v>
      </c>
      <c r="C40" s="1" t="s">
        <v>108</v>
      </c>
      <c r="D40" s="1">
        <v>2004</v>
      </c>
      <c r="E40" s="1" t="s">
        <v>175</v>
      </c>
      <c r="F40" s="1" t="s">
        <v>188</v>
      </c>
      <c r="G40" s="1">
        <v>1</v>
      </c>
      <c r="H40" s="1" t="s">
        <v>190</v>
      </c>
    </row>
    <row r="41" spans="1:8" x14ac:dyDescent="0.3">
      <c r="A41" s="1" t="s">
        <v>40</v>
      </c>
      <c r="B41" s="1" t="s">
        <v>91</v>
      </c>
      <c r="C41" s="1" t="s">
        <v>128</v>
      </c>
      <c r="D41" s="1">
        <v>2018</v>
      </c>
      <c r="E41" s="1" t="s">
        <v>176</v>
      </c>
      <c r="F41" s="1" t="s">
        <v>188</v>
      </c>
      <c r="G41" s="1">
        <v>3</v>
      </c>
      <c r="H41" s="1" t="s">
        <v>191</v>
      </c>
    </row>
    <row r="42" spans="1:8" x14ac:dyDescent="0.3">
      <c r="A42" s="1" t="s">
        <v>41</v>
      </c>
      <c r="B42" s="1" t="s">
        <v>92</v>
      </c>
      <c r="C42" s="1" t="s">
        <v>129</v>
      </c>
      <c r="D42" s="1">
        <v>2002</v>
      </c>
      <c r="E42" s="1" t="s">
        <v>157</v>
      </c>
      <c r="F42" s="1" t="s">
        <v>188</v>
      </c>
      <c r="G42" s="1">
        <v>1</v>
      </c>
      <c r="H42" s="1" t="s">
        <v>190</v>
      </c>
    </row>
    <row r="43" spans="1:8" x14ac:dyDescent="0.3">
      <c r="A43" s="1" t="s">
        <v>42</v>
      </c>
      <c r="B43" s="1" t="s">
        <v>93</v>
      </c>
      <c r="C43" s="1" t="s">
        <v>130</v>
      </c>
      <c r="D43" s="1">
        <v>2023</v>
      </c>
      <c r="E43" s="1" t="s">
        <v>177</v>
      </c>
      <c r="F43" s="1" t="s">
        <v>189</v>
      </c>
      <c r="G43" s="1" t="s">
        <v>185</v>
      </c>
      <c r="H43" s="1" t="s">
        <v>185</v>
      </c>
    </row>
    <row r="44" spans="1:8" x14ac:dyDescent="0.3">
      <c r="A44" s="1" t="s">
        <v>43</v>
      </c>
      <c r="B44" s="1" t="s">
        <v>94</v>
      </c>
      <c r="C44" s="1" t="s">
        <v>104</v>
      </c>
      <c r="D44" s="1">
        <v>2019</v>
      </c>
      <c r="E44" s="1" t="s">
        <v>178</v>
      </c>
      <c r="F44" s="1" t="s">
        <v>188</v>
      </c>
      <c r="G44" s="1">
        <v>1</v>
      </c>
      <c r="H44" s="1" t="s">
        <v>190</v>
      </c>
    </row>
    <row r="45" spans="1:8" x14ac:dyDescent="0.3">
      <c r="A45" s="1" t="s">
        <v>44</v>
      </c>
      <c r="B45" s="1" t="s">
        <v>95</v>
      </c>
      <c r="C45" s="1" t="s">
        <v>125</v>
      </c>
      <c r="D45" s="1">
        <v>2023</v>
      </c>
      <c r="E45" s="1" t="s">
        <v>179</v>
      </c>
      <c r="F45" s="1" t="s">
        <v>188</v>
      </c>
      <c r="G45" s="1">
        <v>3</v>
      </c>
      <c r="H45" s="1" t="s">
        <v>191</v>
      </c>
    </row>
    <row r="46" spans="1:8" x14ac:dyDescent="0.3">
      <c r="A46" s="1" t="s">
        <v>45</v>
      </c>
      <c r="B46" s="1" t="s">
        <v>96</v>
      </c>
      <c r="C46" s="1" t="s">
        <v>131</v>
      </c>
      <c r="D46" s="1">
        <v>2013</v>
      </c>
      <c r="E46" s="1" t="s">
        <v>180</v>
      </c>
      <c r="F46" s="1" t="s">
        <v>188</v>
      </c>
      <c r="G46" s="1">
        <v>2</v>
      </c>
      <c r="H46" s="1" t="s">
        <v>192</v>
      </c>
    </row>
    <row r="47" spans="1:8" x14ac:dyDescent="0.3">
      <c r="A47" s="1" t="s">
        <v>46</v>
      </c>
      <c r="B47" s="1" t="s">
        <v>97</v>
      </c>
      <c r="C47" s="1" t="s">
        <v>132</v>
      </c>
      <c r="D47" s="1">
        <v>2013</v>
      </c>
      <c r="E47" s="1" t="s">
        <v>181</v>
      </c>
      <c r="F47" s="1" t="s">
        <v>188</v>
      </c>
      <c r="G47" s="1">
        <v>1</v>
      </c>
      <c r="H47" s="1" t="s">
        <v>190</v>
      </c>
    </row>
    <row r="48" spans="1:8" x14ac:dyDescent="0.3">
      <c r="A48" s="1" t="s">
        <v>47</v>
      </c>
      <c r="B48" s="1" t="s">
        <v>98</v>
      </c>
      <c r="C48" s="1" t="s">
        <v>106</v>
      </c>
      <c r="D48" s="1">
        <v>2005</v>
      </c>
      <c r="E48" s="1" t="s">
        <v>182</v>
      </c>
      <c r="F48" s="1" t="s">
        <v>188</v>
      </c>
      <c r="G48" s="1">
        <v>2</v>
      </c>
      <c r="H48" s="1" t="s">
        <v>192</v>
      </c>
    </row>
    <row r="49" spans="1:8" x14ac:dyDescent="0.3">
      <c r="A49" s="1" t="s">
        <v>48</v>
      </c>
      <c r="B49" s="1" t="s">
        <v>99</v>
      </c>
      <c r="C49" s="1" t="s">
        <v>125</v>
      </c>
      <c r="D49" s="1">
        <v>2017</v>
      </c>
      <c r="E49" s="1" t="s">
        <v>183</v>
      </c>
      <c r="F49" s="1" t="s">
        <v>188</v>
      </c>
      <c r="G49" s="1">
        <v>2</v>
      </c>
      <c r="H49" s="1" t="s">
        <v>192</v>
      </c>
    </row>
    <row r="50" spans="1:8" x14ac:dyDescent="0.3">
      <c r="A50" s="1" t="s">
        <v>49</v>
      </c>
      <c r="B50" s="1" t="s">
        <v>100</v>
      </c>
      <c r="C50" s="1" t="s">
        <v>133</v>
      </c>
      <c r="D50" s="1">
        <v>2020</v>
      </c>
      <c r="E50" s="1" t="s">
        <v>184</v>
      </c>
      <c r="F50" s="1" t="s">
        <v>188</v>
      </c>
      <c r="G50" s="1">
        <v>2</v>
      </c>
      <c r="H50" s="1" t="s">
        <v>192</v>
      </c>
    </row>
    <row r="51" spans="1:8" x14ac:dyDescent="0.3">
      <c r="A51" s="1" t="s">
        <v>50</v>
      </c>
      <c r="B51" s="1" t="s">
        <v>101</v>
      </c>
      <c r="C51" s="1" t="s">
        <v>134</v>
      </c>
      <c r="D51" s="1">
        <v>2014</v>
      </c>
      <c r="E51" s="1" t="s">
        <v>157</v>
      </c>
      <c r="F51" s="1" t="s">
        <v>188</v>
      </c>
      <c r="G51" s="1">
        <v>1</v>
      </c>
      <c r="H51" s="1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Mrazek</dc:creator>
  <cp:lastModifiedBy>Patricia Mrazek</cp:lastModifiedBy>
  <dcterms:created xsi:type="dcterms:W3CDTF">2024-04-11T20:19:19Z</dcterms:created>
  <dcterms:modified xsi:type="dcterms:W3CDTF">2024-04-12T13:31:51Z</dcterms:modified>
</cp:coreProperties>
</file>