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hs3\Desktop\Python_files\Assassin's Creed Project\"/>
    </mc:Choice>
  </mc:AlternateContent>
  <xr:revisionPtr revIDLastSave="0" documentId="13_ncr:1_{69E01458-B589-44D2-A89D-FFB611320A85}" xr6:coauthVersionLast="47" xr6:coauthVersionMax="47" xr10:uidLastSave="{00000000-0000-0000-0000-000000000000}"/>
  <bookViews>
    <workbookView xWindow="-108" yWindow="-108" windowWidth="23256" windowHeight="12576" xr2:uid="{24EB7540-9B6D-442A-8D07-48EA59DC7FEB}"/>
  </bookViews>
  <sheets>
    <sheet name="GameRankings" sheetId="2" r:id="rId1"/>
    <sheet name="Metacritic" sheetId="5" r:id="rId2"/>
    <sheet name="Jogos por ano e plataforma" sheetId="4" r:id="rId3"/>
  </sheets>
  <definedNames>
    <definedName name="DadosExternos_1" localSheetId="0" hidden="1">GameRankings!$A$1:$B$17</definedName>
    <definedName name="DadosExternos_1" localSheetId="2" hidden="1">'Jogos por ano e plataforma'!$A$1:$I$24</definedName>
    <definedName name="DadosExternos_1" localSheetId="1" hidden="1">Metacritic!$A$1:$B$17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K2" i="2"/>
  <c r="K3" i="2"/>
  <c r="K4" i="2"/>
  <c r="K5" i="2"/>
  <c r="K6" i="2"/>
  <c r="K7" i="2"/>
  <c r="K8" i="2"/>
  <c r="K9" i="2"/>
  <c r="K10" i="2"/>
  <c r="K11" i="2"/>
  <c r="K12" i="2"/>
  <c r="K13" i="2"/>
  <c r="K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0FC84-BB3E-4655-BC72-43FBB03FD981}" keepAlive="1" name="Consulta - Avaliação  a 01 de Março de 2023" description="Conexão com a consulta 'Avaliação  a 01 de Março de 2023' na pasta de trabalho." type="5" refreshedVersion="8" background="1" saveData="1">
    <dbPr connection="Provider=Microsoft.Mashup.OleDb.1;Data Source=$Workbook$;Location=&quot;Avaliação  a 01 de Março de 2023&quot;;Extended Properties=&quot;&quot;" command="SELECT * FROM [Avaliação  a 01 de Março de 2023]"/>
  </connection>
  <connection id="2" xr16:uid="{9A65F339-071C-4E63-A88B-A246473EC9E5}" keepAlive="1" name="Consulta - Avaliação  a 01 de Março de 2023 (2)" description="Conexão com a consulta 'Avaliação  a 01 de Março de 2023 (2)' na pasta de trabalho." type="5" refreshedVersion="8" background="1" saveData="1">
    <dbPr connection="Provider=Microsoft.Mashup.OleDb.1;Data Source=$Workbook$;Location=&quot;Avaliação  a 01 de Março de 2023 (2)&quot;;Extended Properties=&quot;&quot;" command="SELECT * FROM [Avaliação  a 01 de Março de 2023 (2)]"/>
  </connection>
  <connection id="3" xr16:uid="{B9AB6430-A66F-42DA-801F-B151C9290870}" keepAlive="1" name="Consulta - Jogos por ano e plataforma  A negrito denota um título que faz parte da série pr" description="Conexão com a consulta 'Jogos por ano e plataforma  A negrito denota um título que faz parte da série pr' na pasta de trabalho." type="5" refreshedVersion="8" background="1" saveData="1">
    <dbPr connection="Provider=Microsoft.Mashup.OleDb.1;Data Source=$Workbook$;Location=&quot;Jogos por ano e plataforma  A negrito denota um título que faz parte da série pr&quot;;Extended Properties=&quot;&quot;" command="SELECT * FROM [Jogos por ano e plataforma  A negrito denota um título que faz parte da série pr]"/>
  </connection>
</connections>
</file>

<file path=xl/sharedStrings.xml><?xml version="1.0" encoding="utf-8"?>
<sst xmlns="http://schemas.openxmlformats.org/spreadsheetml/2006/main" count="249" uniqueCount="109">
  <si>
    <t>Jogo</t>
  </si>
  <si>
    <t>Assassin's Creed</t>
  </si>
  <si>
    <t>Assassin's Creed: Altaïr's Chronicles</t>
  </si>
  <si>
    <t>Assassin's Creed: Bloodlines</t>
  </si>
  <si>
    <t>Assassin's Creed II</t>
  </si>
  <si>
    <t>Assassin's Creed II: Discovery</t>
  </si>
  <si>
    <t>Assassin's Creed: Brotherhood</t>
  </si>
  <si>
    <t>Assassin's Creed: Revelations</t>
  </si>
  <si>
    <t>Assassin's Creed III</t>
  </si>
  <si>
    <t>Assassin's Creed III: Liberation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</si>
  <si>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</si>
  <si>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</si>
  <si>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</si>
  <si>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</si>
  <si>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</si>
  <si>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</si>
  <si>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Assassin's Creed Valhalla</t>
  </si>
  <si>
    <t>País(es) e Período histórico</t>
  </si>
  <si>
    <t>Ano(s)</t>
  </si>
  <si>
    <t>Título</t>
  </si>
  <si>
    <t>Ano</t>
  </si>
  <si>
    <t>Consoles</t>
  </si>
  <si>
    <t>Computadores</t>
  </si>
  <si>
    <t>Portáteis</t>
  </si>
  <si>
    <t>Celular</t>
  </si>
  <si>
    <t>Outros</t>
  </si>
  <si>
    <t>PlayStation 3, Xbox 360</t>
  </si>
  <si>
    <t>Windows</t>
  </si>
  <si>
    <t>—</t>
  </si>
  <si>
    <t>Xbox One</t>
  </si>
  <si>
    <t>Nintendo DS</t>
  </si>
  <si>
    <t>Android, iOS, Symbian, webOS, Windows Phone</t>
  </si>
  <si>
    <t>PlayStation Portable</t>
  </si>
  <si>
    <t>1476-1499 DC</t>
  </si>
  <si>
    <t>PlayStation 3, Xbox 360, PlayStation 4, Xbox One</t>
  </si>
  <si>
    <t>OS X, Windows</t>
  </si>
  <si>
    <t>Symbian</t>
  </si>
  <si>
    <t>OnLive</t>
  </si>
  <si>
    <t>iOS</t>
  </si>
  <si>
    <t>Android, Symbian</t>
  </si>
  <si>
    <t>PlayStation 3, Xbox 360, Wii U</t>
  </si>
  <si>
    <t>PlayStation 4, Xbox One, Nintendo Switch</t>
  </si>
  <si>
    <t>PlayStation Vita</t>
  </si>
  <si>
    <t>PlayStation 3, Xbox 360, Wii U, PlayStation 4, Xbox One</t>
  </si>
  <si>
    <t>Assassin's Creed: Pirates</t>
  </si>
  <si>
    <t>Android, iOS</t>
  </si>
  <si>
    <t>Assassin's Creed: Freedom Cry</t>
  </si>
  <si>
    <t>PlayStation 4, Xbox One</t>
  </si>
  <si>
    <t>1501-1506 DC</t>
  </si>
  <si>
    <t>Assassin's Creed Identity</t>
  </si>
  <si>
    <t>Assassin's Creed Chronicles: China</t>
  </si>
  <si>
    <t>Assassin's Creed Chronicles: India</t>
  </si>
  <si>
    <t>Assassin's Creed Chronicles: Russia</t>
  </si>
  <si>
    <t>Stadia</t>
  </si>
  <si>
    <t>PlayStation 4,PlayStation 5, Xbox One, Xbox Series X</t>
  </si>
  <si>
    <t>Assassin's Creed Mirage</t>
  </si>
  <si>
    <t>PC</t>
  </si>
  <si>
    <t>PS4</t>
  </si>
  <si>
    <t>PS3</t>
  </si>
  <si>
    <t>X360</t>
  </si>
  <si>
    <t>NDS</t>
  </si>
  <si>
    <t>PSP</t>
  </si>
  <si>
    <t>XONE</t>
  </si>
  <si>
    <t>WIIU</t>
  </si>
  <si>
    <t>Vita</t>
  </si>
  <si>
    <t>PS5</t>
  </si>
  <si>
    <t>XSX</t>
  </si>
  <si>
    <t>Ayyubid Sultanate during the Third Crusade</t>
  </si>
  <si>
    <t>Cyprus</t>
  </si>
  <si>
    <t>Renaissance Italy</t>
  </si>
  <si>
    <t>Renaissance Spain</t>
  </si>
  <si>
    <t>Renaissance Italy and Kingdom of Navarre</t>
  </si>
  <si>
    <t>Ottoman Empire</t>
  </si>
  <si>
    <t>Colonies of New England and Province of New York during the American Revolution</t>
  </si>
  <si>
    <t>Spanish Louisiana</t>
  </si>
  <si>
    <t>Spanish, British, and French colonies in the Caribbean during the Golden Age of Piracy</t>
  </si>
  <si>
    <t>Thirteen British Colonies and New France during the Seven Years' War</t>
  </si>
  <si>
    <t>Italian Renaissance</t>
  </si>
  <si>
    <t>France in the midst of the French Revolution</t>
  </si>
  <si>
    <t>China under the Ming Dynasty</t>
  </si>
  <si>
    <t>Victorian England in the midst of the Industrial Revolution</t>
  </si>
  <si>
    <t>Indian Sikh Empire</t>
  </si>
  <si>
    <t>Russia in the midst of the Russian Revolution</t>
  </si>
  <si>
    <t>Ancient Egypt</t>
  </si>
  <si>
    <t>City-states of Ancient Greece</t>
  </si>
  <si>
    <t>Present-day Norway and Great Britain - Viking expansions</t>
  </si>
  <si>
    <t>City of Baghdad Islamic Golden Age (Abbasid Caliphate)</t>
  </si>
  <si>
    <t>1191 AD (587 AH – 588 AH)</t>
  </si>
  <si>
    <t>1190 AD (586 AH – 587 AH)</t>
  </si>
  <si>
    <t>1491 AD</t>
  </si>
  <si>
    <t>1499-1507 AD</t>
  </si>
  <si>
    <t>1511-1512 AD (917 AH – 918 AH)</t>
  </si>
  <si>
    <t>1754-1783 AD</t>
  </si>
  <si>
    <t>1765-1777 AD</t>
  </si>
  <si>
    <t>1715-1722 AD</t>
  </si>
  <si>
    <t>1716-1718 AD</t>
  </si>
  <si>
    <t>1735-1737 AD</t>
  </si>
  <si>
    <t>1752-1776 AD</t>
  </si>
  <si>
    <t>1776-1800 AD</t>
  </si>
  <si>
    <t>1526-1532 AD (4222-4229 Chinese calendar)</t>
  </si>
  <si>
    <t>1868 A.D.</t>
  </si>
  <si>
    <t>1841 AD (1763 – 1764 in the Shaka Samvat calendar)</t>
  </si>
  <si>
    <t>1918 AD</t>
  </si>
  <si>
    <t>49-43 BC (275-281 of the XXXIII dynasty, from the 3rd to the 9th year of Cleopatra's reign)</t>
  </si>
  <si>
    <t>431-404 BC (2nd year of the 87th Olympiad to the 1st year of the 94th Olympiad)</t>
  </si>
  <si>
    <t>873 AD (1093 of the runic calendar)</t>
  </si>
  <si>
    <t>861 AD (247 AH "Year Hegirae")</t>
  </si>
  <si>
    <t>1191 A.D. (Islamic calendar|587 AH – 588 AH)</t>
  </si>
  <si>
    <t>Avg_Score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</si>
</sst>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1" applyNumberFormat="1" applyFont="1" applyAlignment="1">
      <alignment wrapText="1"/>
    </xf>
    <xf numFmtId="2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 applyAlignment="1"/>
  </cellXfs>
  <cellStyles count="2">
    <cellStyle name="Normal" xfId="0" builtinId="0"/>
    <cellStyle name="Porcentagem" xfId="1" builtinId="5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253ABB-2DA0-4EAE-855D-E064AC8E7666}" autoFormatId="16" applyNumberFormats="0" applyBorderFormats="0" applyFontFormats="0" applyPatternFormats="0" applyAlignmentFormats="0" applyWidthHeightFormats="0">
  <queryTableRefresh nextId="17" unboundColumnsRight="9">
    <queryTableFields count="11">
      <queryTableField id="1" name="Jogo" tableColumnId="1"/>
      <queryTableField id="3" name="GameRankings" tableColumnId="3"/>
      <queryTableField id="4" dataBound="0" tableColumnId="4"/>
      <queryTableField id="5" dataBound="0" tableColumnId="5"/>
      <queryTableField id="8" dataBound="0" tableColumnId="8"/>
      <queryTableField id="12" dataBound="0" tableColumnId="12"/>
      <queryTableField id="6" dataBound="0" tableColumnId="6"/>
      <queryTableField id="10" dataBound="0" tableColumnId="10"/>
      <queryTableField id="7" dataBound="0" tableColumnId="7"/>
      <queryTableField id="11" dataBound="0" tableColumnId="11"/>
      <queryTableField id="16" dataBound="0" tableColumnId="2"/>
    </queryTableFields>
    <queryTableDeletedFields count="1">
      <deletedField name="Metacritic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CED4F2A-C953-4660-9EAD-AFCA85BAA56C}" autoFormatId="16" applyNumberFormats="0" applyBorderFormats="0" applyFontFormats="0" applyPatternFormats="0" applyAlignmentFormats="0" applyWidthHeightFormats="0">
  <queryTableRefresh nextId="28" unboundColumnsRight="11">
    <queryTableFields count="13">
      <queryTableField id="1" name="Jogo" tableColumnId="1"/>
      <queryTableField id="2" name="Metacritic" tableColumnId="2"/>
      <queryTableField id="14" dataBound="0" tableColumnId="14"/>
      <queryTableField id="13" dataBound="0" tableColumnId="13"/>
      <queryTableField id="15" dataBound="0" tableColumnId="15"/>
      <queryTableField id="19" dataBound="0" tableColumnId="19"/>
      <queryTableField id="21" dataBound="0" tableColumnId="21"/>
      <queryTableField id="16" dataBound="0" tableColumnId="16"/>
      <queryTableField id="17" dataBound="0" tableColumnId="17"/>
      <queryTableField id="24" dataBound="0" tableColumnId="4"/>
      <queryTableField id="18" dataBound="0" tableColumnId="18"/>
      <queryTableField id="20" dataBound="0" tableColumnId="20"/>
      <queryTableField id="27" dataBound="0" tableColumnId="3"/>
    </queryTableFields>
    <queryTableDeletedFields count="1">
      <deletedField name="GameRanking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5F6B474-FB0D-4050-A8B4-323EEBFEA084}" autoFormatId="16" applyNumberFormats="0" applyBorderFormats="0" applyFontFormats="0" applyPatternFormats="0" applyAlignmentFormats="0" applyWidthHeightFormats="0">
  <queryTableRefresh nextId="10">
    <queryTableFields count="9">
      <queryTableField id="1" name="País(es) e Período histórico" tableColumnId="1"/>
      <queryTableField id="2" name="Ano(s)" tableColumnId="2"/>
      <queryTableField id="3" name="Título" tableColumnId="3"/>
      <queryTableField id="4" name="Ano" tableColumnId="4"/>
      <queryTableField id="5" name="Consoles" tableColumnId="5"/>
      <queryTableField id="6" name="Computadores" tableColumnId="6"/>
      <queryTableField id="7" name="Portáteis" tableColumnId="7"/>
      <queryTableField id="8" name="Celular" tableColumnId="8"/>
      <queryTableField id="9" name="Outro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82BD9-115C-42F1-8D7D-AECB79A05686}" name="Tabela_Avaliação__a_01_de_Março_de_2023" displayName="Tabela_Avaliação__a_01_de_Março_de_2023" ref="A1:K17" tableType="queryTable" totalsRowShown="0">
  <autoFilter ref="A1:K17" xr:uid="{90082BD9-115C-42F1-8D7D-AECB79A05686}"/>
  <tableColumns count="11">
    <tableColumn id="1" xr3:uid="{8322C86A-6C1E-4954-A3F2-7CE322C51EF4}" uniqueName="1" name="Jogo" queryTableFieldId="1" dataDxfId="31"/>
    <tableColumn id="3" xr3:uid="{AB5E8470-D7B5-4262-BFA2-63581E2E22EF}" uniqueName="3" name="PC" queryTableFieldId="3" dataDxfId="30"/>
    <tableColumn id="4" xr3:uid="{E86888C8-7407-4EDB-B148-7AD354DA8E7C}" uniqueName="4" name="PS3" queryTableFieldId="4" dataDxfId="29"/>
    <tableColumn id="5" xr3:uid="{A21D5AC5-A4C6-45B9-905F-75DBF5DAFD04}" uniqueName="5" name="PS4" queryTableFieldId="5" dataDxfId="28"/>
    <tableColumn id="8" xr3:uid="{23C663D0-392C-4A2C-96C3-CC7A984F6DAA}" uniqueName="8" name="PSP" queryTableFieldId="8" dataDxfId="27"/>
    <tableColumn id="12" xr3:uid="{1CF87D4A-280C-4CA8-899F-4630327A387F}" uniqueName="12" name="Vita" queryTableFieldId="12" dataDxfId="26"/>
    <tableColumn id="6" xr3:uid="{50B9AF45-690E-489C-92C5-F22093660AEB}" uniqueName="6" name="X360" queryTableFieldId="6" dataDxfId="25"/>
    <tableColumn id="10" xr3:uid="{2311F87A-B5B5-4B33-AA87-F179682D2B2B}" uniqueName="10" name="XONE" queryTableFieldId="10" dataDxfId="24"/>
    <tableColumn id="7" xr3:uid="{E1AB5106-F02A-44E4-BA4B-1C80C23926D0}" uniqueName="7" name="NDS" queryTableFieldId="7" dataDxfId="23"/>
    <tableColumn id="11" xr3:uid="{86AD95BF-EA5E-4766-90E5-DEBEAF503E16}" uniqueName="11" name="WIIU" queryTableFieldId="11" dataDxfId="22"/>
    <tableColumn id="2" xr3:uid="{E80ABE24-7023-4158-8317-8A6D1794D006}" uniqueName="2" name="Avg_Score" queryTableFieldId="16" dataDxfId="21">
      <calculatedColumnFormula>AVERAGE(Tabela_Avaliação__a_01_de_Março_de_2023[[#This Row],[PC]:[WIIU]])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43213-EFFF-4617-BAC4-D52835879463}" name="Tabela_Avaliação__a_01_de_Março_de_20234" displayName="Tabela_Avaliação__a_01_de_Março_de_20234" ref="A1:M17" tableType="queryTable" totalsRowShown="0">
  <autoFilter ref="A1:M17" xr:uid="{68643213-EFFF-4617-BAC4-D52835879463}"/>
  <tableColumns count="13">
    <tableColumn id="1" xr3:uid="{F5C4FCE8-1696-4DB2-A042-1A452F89215E}" uniqueName="1" name="Jogo" queryTableFieldId="1" dataDxfId="20"/>
    <tableColumn id="2" xr3:uid="{3428F629-059C-43EE-BF15-1E09EDC5C4F9}" uniqueName="2" name="PC" queryTableFieldId="2" dataDxfId="19" dataCellStyle="Porcentagem"/>
    <tableColumn id="14" xr3:uid="{7A559A89-6EC7-4AC1-8B74-160D54D2FBCF}" uniqueName="14" name="PS3" queryTableFieldId="14" dataDxfId="18" dataCellStyle="Porcentagem"/>
    <tableColumn id="13" xr3:uid="{4DDB843D-C5BF-4ED4-B297-D0705CA1FA50}" uniqueName="13" name="PS4" queryTableFieldId="13" dataDxfId="17" dataCellStyle="Porcentagem"/>
    <tableColumn id="15" xr3:uid="{897C41A0-CB32-4426-B660-B8EA7FEB5EFA}" uniqueName="15" name="PS5" queryTableFieldId="15" dataDxfId="16" dataCellStyle="Porcentagem"/>
    <tableColumn id="19" xr3:uid="{93A22E68-12A8-42EC-B555-3FF5F7503599}" uniqueName="19" name="PSP" queryTableFieldId="19" dataDxfId="15" dataCellStyle="Porcentagem"/>
    <tableColumn id="21" xr3:uid="{EE2BC4DC-4503-4B98-B4D0-106D3287F3A1}" uniqueName="21" name="Vita" queryTableFieldId="21" dataDxfId="14" dataCellStyle="Porcentagem"/>
    <tableColumn id="16" xr3:uid="{24F22AA8-4A4B-4813-9231-725B0E33FBD6}" uniqueName="16" name="X360" queryTableFieldId="16" dataDxfId="13" dataCellStyle="Porcentagem"/>
    <tableColumn id="17" xr3:uid="{232E1806-BEC8-4FB1-9964-42919CB9D1C8}" uniqueName="17" name="XONE" queryTableFieldId="17" dataDxfId="12" dataCellStyle="Porcentagem"/>
    <tableColumn id="4" xr3:uid="{296D0EEC-8B47-4924-AFBB-EC5AA51E7949}" uniqueName="4" name="XSX" queryTableFieldId="24" dataDxfId="11" dataCellStyle="Porcentagem"/>
    <tableColumn id="18" xr3:uid="{132DC2AA-B957-47A6-A966-8B5EB547958D}" uniqueName="18" name="NDS" queryTableFieldId="18" dataDxfId="10" dataCellStyle="Porcentagem"/>
    <tableColumn id="20" xr3:uid="{324EE7A6-55D8-4BD4-8C04-309036A12449}" uniqueName="20" name="WIIU" queryTableFieldId="20" dataDxfId="9" dataCellStyle="Porcentagem"/>
    <tableColumn id="3" xr3:uid="{B7D1BDB4-4272-4079-9DFC-64FB38D3BEEA}" uniqueName="3" name="Avg_Score" queryTableFieldId="27" dataDxfId="8" dataCellStyle="Porcentagem">
      <calculatedColumnFormula>AVERAGE(Tabela_Avaliação__a_01_de_Março_de_20234[[#This Row],[PC]:[WIIU]])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F2B35-AB38-4D21-B1E6-881A0EDC38D4}" name="Tabela_Jogos_por_ano_e_plataforma__A_negrito_denota_um_título_que_faz_parte_da_série_pr" displayName="Tabela_Jogos_por_ano_e_plataforma__A_negrito_denota_um_título_que_faz_parte_da_série_pr" ref="A1:I24" tableType="queryTable" totalsRowShown="0">
  <autoFilter ref="A1:I24" xr:uid="{BA8F2B35-AB38-4D21-B1E6-881A0EDC38D4}"/>
  <tableColumns count="9">
    <tableColumn id="1" xr3:uid="{07D9BBB3-7BAF-4EAF-A265-23CCF3414C7E}" uniqueName="1" name="País(es) e Período histórico" queryTableFieldId="1" dataDxfId="7"/>
    <tableColumn id="2" xr3:uid="{E163C7EB-FD54-4763-8BF4-0F314314ECC5}" uniqueName="2" name="Ano(s)" queryTableFieldId="2" dataDxfId="6"/>
    <tableColumn id="3" xr3:uid="{6CF30FCE-8E97-4DE8-B231-36A874ADCA83}" uniqueName="3" name="Título" queryTableFieldId="3" dataDxfId="5"/>
    <tableColumn id="4" xr3:uid="{8A8B4FB9-95FF-47BB-8729-99D234B8BB70}" uniqueName="4" name="Ano" queryTableFieldId="4"/>
    <tableColumn id="5" xr3:uid="{A06F1B90-C2F0-4FCC-9E0F-1BA0BD7D8DD3}" uniqueName="5" name="Consoles" queryTableFieldId="5" dataDxfId="4"/>
    <tableColumn id="6" xr3:uid="{FCA337F8-F5F2-44DC-9E1F-1D4159AE5868}" uniqueName="6" name="Computadores" queryTableFieldId="6" dataDxfId="3"/>
    <tableColumn id="7" xr3:uid="{9AD64D86-F0F3-45A0-B6BB-AF25629CEADD}" uniqueName="7" name="Portáteis" queryTableFieldId="7" dataDxfId="2"/>
    <tableColumn id="8" xr3:uid="{46E5CF14-6E4C-4774-8E71-3202D6FC3D51}" uniqueName="8" name="Celular" queryTableFieldId="8" dataDxfId="1"/>
    <tableColumn id="9" xr3:uid="{CCC6D5FA-01FC-4316-9071-67DA5704DEED}" uniqueName="9" name="Outro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544D3E-3C45-4412-8C51-8C2AE5BA2614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718-ECCF-4679-A14A-9FFCAEE9BB08}">
  <dimension ref="A1:K17"/>
  <sheetViews>
    <sheetView tabSelected="1" workbookViewId="0">
      <selection activeCell="K17" sqref="K17"/>
    </sheetView>
  </sheetViews>
  <sheetFormatPr defaultRowHeight="14.4" x14ac:dyDescent="0.3"/>
  <cols>
    <col min="1" max="1" width="30.109375" bestFit="1" customWidth="1"/>
    <col min="2" max="2" width="5.44140625" bestFit="1" customWidth="1"/>
    <col min="3" max="3" width="6.33203125" bestFit="1" customWidth="1"/>
    <col min="4" max="4" width="7" bestFit="1" customWidth="1"/>
    <col min="5" max="5" width="6.44140625" bestFit="1" customWidth="1"/>
    <col min="6" max="6" width="7.44140625" bestFit="1" customWidth="1"/>
    <col min="7" max="7" width="7.33203125" customWidth="1"/>
    <col min="8" max="8" width="8" bestFit="1" customWidth="1"/>
    <col min="9" max="9" width="6.77734375" bestFit="1" customWidth="1"/>
    <col min="11" max="11" width="12.109375" bestFit="1" customWidth="1"/>
    <col min="12" max="12" width="6.5546875" bestFit="1" customWidth="1"/>
  </cols>
  <sheetData>
    <row r="1" spans="1:11" x14ac:dyDescent="0.3">
      <c r="A1" t="s">
        <v>0</v>
      </c>
      <c r="B1" t="s">
        <v>56</v>
      </c>
      <c r="C1" t="s">
        <v>58</v>
      </c>
      <c r="D1" t="s">
        <v>57</v>
      </c>
      <c r="E1" t="s">
        <v>61</v>
      </c>
      <c r="F1" t="s">
        <v>64</v>
      </c>
      <c r="G1" t="s">
        <v>59</v>
      </c>
      <c r="H1" t="s">
        <v>62</v>
      </c>
      <c r="I1" t="s">
        <v>60</v>
      </c>
      <c r="J1" t="s">
        <v>63</v>
      </c>
      <c r="K1" t="s">
        <v>108</v>
      </c>
    </row>
    <row r="2" spans="1:11" x14ac:dyDescent="0.3">
      <c r="A2" t="s">
        <v>1</v>
      </c>
      <c r="B2" s="1">
        <v>0.8</v>
      </c>
      <c r="C2" s="1">
        <v>0.79</v>
      </c>
      <c r="D2" s="1"/>
      <c r="E2" s="1"/>
      <c r="F2" s="1"/>
      <c r="G2" s="1">
        <v>0.83</v>
      </c>
      <c r="H2" s="1"/>
      <c r="I2" s="1"/>
      <c r="J2" s="1"/>
      <c r="K2" s="1">
        <f>AVERAGE(Tabela_Avaliação__a_01_de_Março_de_2023[[#This Row],[PC]:[WIIU]])</f>
        <v>0.80666666666666664</v>
      </c>
    </row>
    <row r="3" spans="1:11" x14ac:dyDescent="0.3">
      <c r="A3" t="s">
        <v>2</v>
      </c>
      <c r="B3" s="1"/>
      <c r="C3" s="1"/>
      <c r="D3" s="1"/>
      <c r="E3" s="1"/>
      <c r="F3" s="1"/>
      <c r="G3" s="1"/>
      <c r="H3" s="1"/>
      <c r="I3" s="1">
        <v>0.57999999999999996</v>
      </c>
      <c r="J3" s="1"/>
      <c r="K3" s="1">
        <f>AVERAGE(Tabela_Avaliação__a_01_de_Março_de_2023[[#This Row],[PC]:[WIIU]])</f>
        <v>0.57999999999999996</v>
      </c>
    </row>
    <row r="4" spans="1:11" x14ac:dyDescent="0.3">
      <c r="A4" t="s">
        <v>3</v>
      </c>
      <c r="B4" s="1"/>
      <c r="C4" s="1"/>
      <c r="D4" s="1"/>
      <c r="E4" s="1">
        <v>0.64</v>
      </c>
      <c r="F4" s="1"/>
      <c r="G4" s="1"/>
      <c r="H4" s="1"/>
      <c r="I4" s="1"/>
      <c r="J4" s="1"/>
      <c r="K4" s="1">
        <f>AVERAGE(Tabela_Avaliação__a_01_de_Março_de_2023[[#This Row],[PC]:[WIIU]])</f>
        <v>0.64</v>
      </c>
    </row>
    <row r="5" spans="1:11" x14ac:dyDescent="0.3">
      <c r="A5" t="s">
        <v>4</v>
      </c>
      <c r="B5" s="1">
        <v>0.84</v>
      </c>
      <c r="C5" s="1">
        <v>0.91</v>
      </c>
      <c r="D5" s="1"/>
      <c r="E5" s="1"/>
      <c r="F5" s="1"/>
      <c r="G5" s="1">
        <v>0.9</v>
      </c>
      <c r="H5" s="1"/>
      <c r="I5" s="1"/>
      <c r="J5" s="1"/>
      <c r="K5" s="1">
        <f>AVERAGE(Tabela_Avaliação__a_01_de_Março_de_2023[[#This Row],[PC]:[WIIU]])</f>
        <v>0.8833333333333333</v>
      </c>
    </row>
    <row r="6" spans="1:11" x14ac:dyDescent="0.3">
      <c r="A6" t="s">
        <v>5</v>
      </c>
      <c r="B6" s="1"/>
      <c r="C6" s="1"/>
      <c r="D6" s="1"/>
      <c r="E6" s="1"/>
      <c r="F6" s="1"/>
      <c r="G6" s="1"/>
      <c r="H6" s="1"/>
      <c r="I6" s="1">
        <v>0.71</v>
      </c>
      <c r="J6" s="1"/>
      <c r="K6" s="1">
        <f>AVERAGE(Tabela_Avaliação__a_01_de_Março_de_2023[[#This Row],[PC]:[WIIU]])</f>
        <v>0.71</v>
      </c>
    </row>
    <row r="7" spans="1:11" x14ac:dyDescent="0.3">
      <c r="A7" t="s">
        <v>6</v>
      </c>
      <c r="B7" s="1">
        <v>0.88</v>
      </c>
      <c r="C7" s="1">
        <v>0.9</v>
      </c>
      <c r="D7" s="1"/>
      <c r="E7" s="1"/>
      <c r="F7" s="1"/>
      <c r="G7" s="1">
        <v>0.91</v>
      </c>
      <c r="H7" s="1"/>
      <c r="I7" s="1"/>
      <c r="J7" s="1"/>
      <c r="K7" s="1">
        <f>AVERAGE(Tabela_Avaliação__a_01_de_Março_de_2023[[#This Row],[PC]:[WIIU]])</f>
        <v>0.89666666666666661</v>
      </c>
    </row>
    <row r="8" spans="1:11" x14ac:dyDescent="0.3">
      <c r="A8" t="s">
        <v>7</v>
      </c>
      <c r="B8" s="1">
        <v>0.75</v>
      </c>
      <c r="C8" s="1">
        <v>0.8</v>
      </c>
      <c r="D8" s="1"/>
      <c r="E8" s="1"/>
      <c r="F8" s="1"/>
      <c r="G8" s="1">
        <v>0.79</v>
      </c>
      <c r="H8" s="1"/>
      <c r="I8" s="1"/>
      <c r="J8" s="1"/>
      <c r="K8" s="1">
        <f>AVERAGE(Tabela_Avaliação__a_01_de_Março_de_2023[[#This Row],[PC]:[WIIU]])</f>
        <v>0.77999999999999992</v>
      </c>
    </row>
    <row r="9" spans="1:11" x14ac:dyDescent="0.3">
      <c r="A9" t="s">
        <v>8</v>
      </c>
      <c r="B9" s="1">
        <v>0.81</v>
      </c>
      <c r="C9" s="1">
        <v>0.86</v>
      </c>
      <c r="D9" s="1"/>
      <c r="E9" s="1"/>
      <c r="F9" s="1"/>
      <c r="G9" s="1">
        <v>0.85</v>
      </c>
      <c r="H9" s="1"/>
      <c r="I9" s="1"/>
      <c r="J9" s="1">
        <v>0.83</v>
      </c>
      <c r="K9" s="1">
        <f>AVERAGE(Tabela_Avaliação__a_01_de_Março_de_2023[[#This Row],[PC]:[WIIU]])</f>
        <v>0.83750000000000002</v>
      </c>
    </row>
    <row r="10" spans="1:11" x14ac:dyDescent="0.3">
      <c r="A10" t="s">
        <v>9</v>
      </c>
      <c r="B10" s="1">
        <v>0.66</v>
      </c>
      <c r="C10" s="1">
        <v>0.62</v>
      </c>
      <c r="D10" s="1"/>
      <c r="E10" s="1"/>
      <c r="F10" s="1">
        <v>0.72</v>
      </c>
      <c r="G10" s="1">
        <v>0.62</v>
      </c>
      <c r="H10" s="1"/>
      <c r="I10" s="1"/>
      <c r="J10" s="1"/>
      <c r="K10" s="1">
        <f>AVERAGE(Tabela_Avaliação__a_01_de_Março_de_2023[[#This Row],[PC]:[WIIU]])</f>
        <v>0.65500000000000003</v>
      </c>
    </row>
    <row r="11" spans="1:11" x14ac:dyDescent="0.3">
      <c r="A11" t="s">
        <v>10</v>
      </c>
      <c r="B11" s="1">
        <v>0.83</v>
      </c>
      <c r="C11" s="1">
        <v>0.88</v>
      </c>
      <c r="D11" s="1">
        <v>0.85</v>
      </c>
      <c r="E11" s="1"/>
      <c r="F11" s="1"/>
      <c r="G11" s="1">
        <v>0.86</v>
      </c>
      <c r="H11" s="1">
        <v>0.81</v>
      </c>
      <c r="I11" s="1"/>
      <c r="J11" s="1">
        <v>0.87</v>
      </c>
      <c r="K11" s="1">
        <f>AVERAGE(Tabela_Avaliação__a_01_de_Março_de_2023[[#This Row],[PC]:[WIIU]])</f>
        <v>0.85000000000000009</v>
      </c>
    </row>
    <row r="12" spans="1:11" x14ac:dyDescent="0.3">
      <c r="A12" t="s">
        <v>11</v>
      </c>
      <c r="B12" s="1">
        <v>0.7</v>
      </c>
      <c r="C12" s="1">
        <v>0.74</v>
      </c>
      <c r="D12" s="1"/>
      <c r="E12" s="1"/>
      <c r="F12" s="1"/>
      <c r="G12" s="1">
        <v>0.73</v>
      </c>
      <c r="H12" s="1"/>
      <c r="I12" s="1"/>
      <c r="J12" s="1"/>
      <c r="K12" s="1">
        <f>AVERAGE(Tabela_Avaliação__a_01_de_Março_de_2023[[#This Row],[PC]:[WIIU]])</f>
        <v>0.72333333333333327</v>
      </c>
    </row>
    <row r="13" spans="1:11" x14ac:dyDescent="0.3">
      <c r="A13" t="s">
        <v>12</v>
      </c>
      <c r="B13" s="1">
        <v>0.73</v>
      </c>
      <c r="C13" s="1"/>
      <c r="D13" s="1">
        <v>0.68</v>
      </c>
      <c r="E13" s="1"/>
      <c r="F13" s="1"/>
      <c r="G13" s="1"/>
      <c r="H13" s="1">
        <v>0.7</v>
      </c>
      <c r="I13" s="1"/>
      <c r="J13" s="1"/>
      <c r="K13" s="1">
        <f>AVERAGE(Tabela_Avaliação__a_01_de_Março_de_2023[[#This Row],[PC]:[WIIU]])</f>
        <v>0.70333333333333348</v>
      </c>
    </row>
    <row r="14" spans="1:11" x14ac:dyDescent="0.3">
      <c r="A14" t="s">
        <v>13</v>
      </c>
      <c r="B14" s="1"/>
      <c r="C14" s="1"/>
      <c r="D14" s="1">
        <v>0.77280000000000004</v>
      </c>
      <c r="E14" s="1"/>
      <c r="F14" s="1"/>
      <c r="G14" s="1"/>
      <c r="H14" s="1">
        <v>0.80759999999999998</v>
      </c>
      <c r="I14" s="1"/>
      <c r="J14" s="1"/>
      <c r="K14" s="1">
        <f>AVERAGE(Tabela_Avaliação__a_01_de_Março_de_2023[[#This Row],[PC]:[WIIU]])</f>
        <v>0.79020000000000001</v>
      </c>
    </row>
    <row r="15" spans="1:11" x14ac:dyDescent="0.3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E47C-DF8F-4493-9AB1-92F8884C8BFF}">
  <dimension ref="A1:N17"/>
  <sheetViews>
    <sheetView workbookViewId="0">
      <selection activeCell="C9" sqref="C9"/>
    </sheetView>
  </sheetViews>
  <sheetFormatPr defaultRowHeight="14.4" x14ac:dyDescent="0.3"/>
  <cols>
    <col min="1" max="1" width="30.109375" bestFit="1" customWidth="1"/>
    <col min="2" max="2" width="5.44140625" bestFit="1" customWidth="1"/>
    <col min="3" max="5" width="6.33203125" bestFit="1" customWidth="1"/>
    <col min="6" max="6" width="6.44140625" bestFit="1" customWidth="1"/>
    <col min="7" max="7" width="6.5546875" bestFit="1" customWidth="1"/>
    <col min="8" max="8" width="7.33203125" bestFit="1" customWidth="1"/>
    <col min="9" max="9" width="8" bestFit="1" customWidth="1"/>
    <col min="10" max="10" width="6.44140625" bestFit="1" customWidth="1"/>
    <col min="11" max="11" width="6.77734375" bestFit="1" customWidth="1"/>
    <col min="12" max="12" width="7.44140625" bestFit="1" customWidth="1"/>
    <col min="13" max="13" width="12.109375" bestFit="1" customWidth="1"/>
    <col min="14" max="14" width="6.5546875" bestFit="1" customWidth="1"/>
    <col min="15" max="15" width="11.109375" bestFit="1" customWidth="1"/>
  </cols>
  <sheetData>
    <row r="1" spans="1:14" x14ac:dyDescent="0.3">
      <c r="A1" t="s">
        <v>0</v>
      </c>
      <c r="B1" t="s">
        <v>56</v>
      </c>
      <c r="C1" t="s">
        <v>58</v>
      </c>
      <c r="D1" t="s">
        <v>57</v>
      </c>
      <c r="E1" t="s">
        <v>65</v>
      </c>
      <c r="F1" t="s">
        <v>61</v>
      </c>
      <c r="G1" t="s">
        <v>64</v>
      </c>
      <c r="H1" t="s">
        <v>59</v>
      </c>
      <c r="I1" t="s">
        <v>62</v>
      </c>
      <c r="J1" t="s">
        <v>66</v>
      </c>
      <c r="K1" t="s">
        <v>60</v>
      </c>
      <c r="L1" t="s">
        <v>63</v>
      </c>
      <c r="M1" t="s">
        <v>108</v>
      </c>
    </row>
    <row r="2" spans="1:14" x14ac:dyDescent="0.3">
      <c r="A2" t="s">
        <v>1</v>
      </c>
      <c r="B2" s="3">
        <v>0.79</v>
      </c>
      <c r="C2" s="3">
        <v>0.81</v>
      </c>
      <c r="D2" s="3"/>
      <c r="E2" s="3"/>
      <c r="F2" s="3"/>
      <c r="G2" s="3"/>
      <c r="H2" s="3">
        <v>0.81</v>
      </c>
      <c r="I2" s="3"/>
      <c r="J2" s="3"/>
      <c r="K2" s="3"/>
      <c r="L2" s="3"/>
      <c r="M2" s="3">
        <f>AVERAGE(Tabela_Avaliação__a_01_de_Março_de_20234[[#This Row],[PC]:[WIIU]])</f>
        <v>0.80333333333333334</v>
      </c>
      <c r="N2" s="4"/>
    </row>
    <row r="3" spans="1:14" x14ac:dyDescent="0.3">
      <c r="A3" t="s">
        <v>2</v>
      </c>
      <c r="B3" s="3"/>
      <c r="C3" s="3"/>
      <c r="D3" s="3"/>
      <c r="E3" s="3"/>
      <c r="F3" s="3"/>
      <c r="G3" s="3"/>
      <c r="H3" s="3"/>
      <c r="I3" s="3"/>
      <c r="J3" s="3"/>
      <c r="K3" s="3">
        <v>0.57999999999999996</v>
      </c>
      <c r="L3" s="3"/>
      <c r="M3" s="3">
        <f>AVERAGE(Tabela_Avaliação__a_01_de_Março_de_20234[[#This Row],[PC]:[WIIU]])</f>
        <v>0.57999999999999996</v>
      </c>
    </row>
    <row r="4" spans="1:14" x14ac:dyDescent="0.3">
      <c r="A4" t="s">
        <v>3</v>
      </c>
      <c r="B4" s="3"/>
      <c r="C4" s="3"/>
      <c r="D4" s="3"/>
      <c r="E4" s="3"/>
      <c r="F4" s="3">
        <v>0.63</v>
      </c>
      <c r="G4" s="3"/>
      <c r="H4" s="3"/>
      <c r="I4" s="3"/>
      <c r="J4" s="3"/>
      <c r="K4" s="3"/>
      <c r="L4" s="3"/>
      <c r="M4" s="3">
        <f>AVERAGE(Tabela_Avaliação__a_01_de_Março_de_20234[[#This Row],[PC]:[WIIU]])</f>
        <v>0.63</v>
      </c>
    </row>
    <row r="5" spans="1:14" x14ac:dyDescent="0.3">
      <c r="A5" t="s">
        <v>4</v>
      </c>
      <c r="B5" s="5">
        <v>0.86</v>
      </c>
      <c r="C5" s="3">
        <v>0.91</v>
      </c>
      <c r="D5" s="3"/>
      <c r="E5" s="3"/>
      <c r="F5" s="3"/>
      <c r="G5" s="3"/>
      <c r="H5" s="3">
        <v>0.9</v>
      </c>
      <c r="I5" s="3"/>
      <c r="J5" s="3"/>
      <c r="K5" s="3"/>
      <c r="L5" s="3"/>
      <c r="M5" s="3">
        <f>AVERAGE(Tabela_Avaliação__a_01_de_Março_de_20234[[#This Row],[PC]:[WIIU]])</f>
        <v>0.89</v>
      </c>
    </row>
    <row r="6" spans="1:14" x14ac:dyDescent="0.3">
      <c r="A6" t="s">
        <v>5</v>
      </c>
      <c r="B6" s="3"/>
      <c r="C6" s="3"/>
      <c r="D6" s="3"/>
      <c r="E6" s="3"/>
      <c r="F6" s="3"/>
      <c r="G6" s="3"/>
      <c r="H6" s="3"/>
      <c r="I6" s="3"/>
      <c r="J6" s="3"/>
      <c r="K6" s="3">
        <v>0.69</v>
      </c>
      <c r="L6" s="3"/>
      <c r="M6" s="3">
        <f>AVERAGE(Tabela_Avaliação__a_01_de_Março_de_20234[[#This Row],[PC]:[WIIU]])</f>
        <v>0.69</v>
      </c>
    </row>
    <row r="7" spans="1:14" x14ac:dyDescent="0.3">
      <c r="A7" t="s">
        <v>6</v>
      </c>
      <c r="B7" s="2">
        <v>0.88</v>
      </c>
      <c r="C7" s="3">
        <v>0.9</v>
      </c>
      <c r="D7" s="3"/>
      <c r="E7" s="3"/>
      <c r="F7" s="3"/>
      <c r="G7" s="3"/>
      <c r="H7" s="3">
        <v>0.89</v>
      </c>
      <c r="I7" s="3"/>
      <c r="J7" s="3"/>
      <c r="K7" s="3"/>
      <c r="L7" s="3"/>
      <c r="M7" s="3">
        <f>AVERAGE(Tabela_Avaliação__a_01_de_Março_de_20234[[#This Row],[PC]:[WIIU]])</f>
        <v>0.89</v>
      </c>
    </row>
    <row r="8" spans="1:14" x14ac:dyDescent="0.3">
      <c r="A8" t="s">
        <v>7</v>
      </c>
      <c r="B8" s="2">
        <v>0.8</v>
      </c>
      <c r="C8" s="3">
        <v>0.8</v>
      </c>
      <c r="D8" s="3"/>
      <c r="E8" s="3"/>
      <c r="F8" s="3"/>
      <c r="G8" s="3"/>
      <c r="H8" s="3">
        <v>0.8</v>
      </c>
      <c r="I8" s="3"/>
      <c r="J8" s="3"/>
      <c r="K8" s="3"/>
      <c r="L8" s="3"/>
      <c r="M8" s="3">
        <f>AVERAGE(Tabela_Avaliação__a_01_de_Março_de_20234[[#This Row],[PC]:[WIIU]])</f>
        <v>0.80000000000000016</v>
      </c>
    </row>
    <row r="9" spans="1:14" x14ac:dyDescent="0.3">
      <c r="A9" t="s">
        <v>8</v>
      </c>
      <c r="B9" s="2">
        <v>0.8</v>
      </c>
      <c r="C9" s="3">
        <v>0.85</v>
      </c>
      <c r="D9" s="3"/>
      <c r="E9" s="3"/>
      <c r="F9" s="3"/>
      <c r="G9" s="3"/>
      <c r="H9" s="3">
        <v>0.84</v>
      </c>
      <c r="I9" s="3"/>
      <c r="J9" s="3"/>
      <c r="K9" s="3"/>
      <c r="L9" s="3">
        <v>0.85</v>
      </c>
      <c r="M9" s="3">
        <f>AVERAGE(Tabela_Avaliação__a_01_de_Março_de_20234[[#This Row],[PC]:[WIIU]])</f>
        <v>0.83499999999999996</v>
      </c>
    </row>
    <row r="10" spans="1:14" x14ac:dyDescent="0.3">
      <c r="A10" t="s">
        <v>9</v>
      </c>
      <c r="B10" s="2">
        <v>0.66</v>
      </c>
      <c r="C10" s="3">
        <v>0.64</v>
      </c>
      <c r="D10" s="3"/>
      <c r="E10" s="3"/>
      <c r="F10" s="3"/>
      <c r="G10" s="3">
        <v>0.7</v>
      </c>
      <c r="H10" s="3">
        <v>0.62</v>
      </c>
      <c r="I10" s="3"/>
      <c r="J10" s="3"/>
      <c r="K10" s="3"/>
      <c r="L10" s="3"/>
      <c r="M10" s="3">
        <f>AVERAGE(Tabela_Avaliação__a_01_de_Março_de_20234[[#This Row],[PC]:[WIIU]])</f>
        <v>0.65500000000000003</v>
      </c>
    </row>
    <row r="11" spans="1:14" x14ac:dyDescent="0.3">
      <c r="A11" t="s">
        <v>10</v>
      </c>
      <c r="B11" s="2">
        <v>0.84</v>
      </c>
      <c r="C11" s="3">
        <v>0.88</v>
      </c>
      <c r="D11" s="3">
        <v>0.83</v>
      </c>
      <c r="E11" s="3"/>
      <c r="F11" s="3"/>
      <c r="G11" s="3"/>
      <c r="H11" s="3">
        <v>0.86</v>
      </c>
      <c r="I11" s="3"/>
      <c r="J11" s="3"/>
      <c r="K11" s="3"/>
      <c r="L11" s="3">
        <v>0.86</v>
      </c>
      <c r="M11" s="3">
        <f>AVERAGE(Tabela_Avaliação__a_01_de_Março_de_20234[[#This Row],[PC]:[WIIU]])</f>
        <v>0.85399999999999987</v>
      </c>
    </row>
    <row r="12" spans="1:14" x14ac:dyDescent="0.3">
      <c r="A12" t="s">
        <v>11</v>
      </c>
      <c r="B12" s="2">
        <v>0.75</v>
      </c>
      <c r="C12" s="3">
        <v>0.72</v>
      </c>
      <c r="D12" s="3"/>
      <c r="E12" s="3"/>
      <c r="F12" s="3"/>
      <c r="G12" s="3"/>
      <c r="H12" s="3">
        <v>0.72</v>
      </c>
      <c r="I12" s="3"/>
      <c r="J12" s="3"/>
      <c r="K12" s="3"/>
      <c r="L12" s="3"/>
      <c r="M12" s="3">
        <f>AVERAGE(Tabela_Avaliação__a_01_de_Março_de_20234[[#This Row],[PC]:[WIIU]])</f>
        <v>0.73</v>
      </c>
    </row>
    <row r="13" spans="1:14" x14ac:dyDescent="0.3">
      <c r="A13" t="s">
        <v>12</v>
      </c>
      <c r="B13" s="2">
        <v>0.7</v>
      </c>
      <c r="C13" s="3"/>
      <c r="D13" s="3">
        <v>0.7</v>
      </c>
      <c r="E13" s="3"/>
      <c r="F13" s="3"/>
      <c r="G13" s="3"/>
      <c r="H13" s="3"/>
      <c r="I13" s="3">
        <v>0.72</v>
      </c>
      <c r="J13" s="3"/>
      <c r="K13" s="3"/>
      <c r="L13" s="3"/>
      <c r="M13" s="3">
        <f>AVERAGE(Tabela_Avaliação__a_01_de_Março_de_20234[[#This Row],[PC]:[WIIU]])</f>
        <v>0.70666666666666667</v>
      </c>
    </row>
    <row r="14" spans="1:14" x14ac:dyDescent="0.3">
      <c r="A14" t="s">
        <v>13</v>
      </c>
      <c r="B14" s="2"/>
      <c r="C14" s="3"/>
      <c r="D14" s="3">
        <v>0.77</v>
      </c>
      <c r="E14" s="3"/>
      <c r="F14" s="3"/>
      <c r="G14" s="3"/>
      <c r="H14" s="3"/>
      <c r="I14" s="3"/>
      <c r="J14" s="3"/>
      <c r="K14" s="3"/>
      <c r="L14" s="3"/>
      <c r="M14" s="3">
        <f>AVERAGE(Tabela_Avaliação__a_01_de_Março_de_20234[[#This Row],[PC]:[WIIU]])</f>
        <v>0.77</v>
      </c>
    </row>
    <row r="15" spans="1:14" x14ac:dyDescent="0.3">
      <c r="A15" t="s">
        <v>14</v>
      </c>
      <c r="B15" s="3">
        <v>0.84</v>
      </c>
      <c r="C15" s="3"/>
      <c r="D15" s="3">
        <v>0.81</v>
      </c>
      <c r="E15" s="3"/>
      <c r="F15" s="3"/>
      <c r="G15" s="3"/>
      <c r="H15" s="3"/>
      <c r="I15" s="3">
        <v>0.85</v>
      </c>
      <c r="J15" s="3"/>
      <c r="K15" s="3"/>
      <c r="L15" s="3"/>
      <c r="M15" s="3">
        <f>AVERAGE(Tabela_Avaliação__a_01_de_Março_de_20234[[#This Row],[PC]:[WIIU]])</f>
        <v>0.83333333333333337</v>
      </c>
    </row>
    <row r="16" spans="1:14" x14ac:dyDescent="0.3">
      <c r="A16" t="s">
        <v>15</v>
      </c>
      <c r="B16" s="3">
        <v>0.86</v>
      </c>
      <c r="C16" s="3"/>
      <c r="D16" s="3">
        <v>0.83</v>
      </c>
      <c r="E16" s="3"/>
      <c r="F16" s="3"/>
      <c r="G16" s="3"/>
      <c r="H16" s="3"/>
      <c r="I16" s="3">
        <v>0.87</v>
      </c>
      <c r="J16" s="3"/>
      <c r="K16" s="3"/>
      <c r="L16" s="3"/>
      <c r="M16" s="3">
        <f>AVERAGE(Tabela_Avaliação__a_01_de_Março_de_20234[[#This Row],[PC]:[WIIU]])</f>
        <v>0.85333333333333339</v>
      </c>
    </row>
    <row r="17" spans="1:13" x14ac:dyDescent="0.3">
      <c r="A17" t="s">
        <v>16</v>
      </c>
      <c r="B17" s="3">
        <v>0.85</v>
      </c>
      <c r="C17" s="3"/>
      <c r="D17" s="3">
        <v>0.81</v>
      </c>
      <c r="E17" s="3">
        <v>0.84</v>
      </c>
      <c r="F17" s="3"/>
      <c r="G17" s="3"/>
      <c r="H17" s="3"/>
      <c r="I17" s="3">
        <v>0.82</v>
      </c>
      <c r="J17" s="3">
        <v>0.85</v>
      </c>
      <c r="K17" s="3"/>
      <c r="L17" s="3"/>
      <c r="M17" s="3">
        <f>AVERAGE(Tabela_Avaliação__a_01_de_Março_de_20234[[#This Row],[PC]:[WIIU]])</f>
        <v>0.83399999999999996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852A-D3B8-40F3-8EAD-08F2B1D4720C}">
  <dimension ref="A1:I24"/>
  <sheetViews>
    <sheetView workbookViewId="0">
      <selection activeCell="A17" sqref="A17"/>
    </sheetView>
  </sheetViews>
  <sheetFormatPr defaultRowHeight="14.4" x14ac:dyDescent="0.3"/>
  <cols>
    <col min="1" max="1" width="74" bestFit="1" customWidth="1"/>
    <col min="2" max="2" width="75.33203125" bestFit="1" customWidth="1"/>
    <col min="3" max="3" width="30.109375" bestFit="1" customWidth="1"/>
    <col min="4" max="4" width="6.6640625" bestFit="1" customWidth="1"/>
    <col min="5" max="5" width="46.33203125" bestFit="1" customWidth="1"/>
    <col min="6" max="6" width="15.77734375" bestFit="1" customWidth="1"/>
    <col min="7" max="7" width="17.6640625" bestFit="1" customWidth="1"/>
    <col min="8" max="8" width="39.88671875" bestFit="1" customWidth="1"/>
    <col min="9" max="9" width="35.109375" bestFit="1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67</v>
      </c>
      <c r="B2" t="s">
        <v>87</v>
      </c>
      <c r="C2" t="s">
        <v>1</v>
      </c>
      <c r="D2">
        <v>2007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</row>
    <row r="3" spans="1:9" x14ac:dyDescent="0.3">
      <c r="A3" t="s">
        <v>67</v>
      </c>
      <c r="B3" t="s">
        <v>88</v>
      </c>
      <c r="C3" t="s">
        <v>2</v>
      </c>
      <c r="D3">
        <v>2008</v>
      </c>
      <c r="E3" t="s">
        <v>28</v>
      </c>
      <c r="F3" t="s">
        <v>28</v>
      </c>
      <c r="G3" t="s">
        <v>30</v>
      </c>
      <c r="H3" t="s">
        <v>31</v>
      </c>
      <c r="I3" t="s">
        <v>28</v>
      </c>
    </row>
    <row r="4" spans="1:9" x14ac:dyDescent="0.3">
      <c r="A4" t="s">
        <v>68</v>
      </c>
      <c r="B4" t="s">
        <v>107</v>
      </c>
      <c r="C4" t="s">
        <v>3</v>
      </c>
      <c r="D4">
        <v>2009</v>
      </c>
      <c r="E4" t="s">
        <v>28</v>
      </c>
      <c r="F4" t="s">
        <v>28</v>
      </c>
      <c r="G4" t="s">
        <v>32</v>
      </c>
      <c r="H4" t="s">
        <v>28</v>
      </c>
      <c r="I4" t="s">
        <v>28</v>
      </c>
    </row>
    <row r="5" spans="1:9" x14ac:dyDescent="0.3">
      <c r="A5" t="s">
        <v>69</v>
      </c>
      <c r="B5" t="s">
        <v>33</v>
      </c>
      <c r="C5" t="s">
        <v>4</v>
      </c>
      <c r="D5">
        <v>2009</v>
      </c>
      <c r="E5" t="s">
        <v>34</v>
      </c>
      <c r="F5" t="s">
        <v>35</v>
      </c>
      <c r="G5" t="s">
        <v>28</v>
      </c>
      <c r="H5" t="s">
        <v>36</v>
      </c>
      <c r="I5" t="s">
        <v>37</v>
      </c>
    </row>
    <row r="6" spans="1:9" x14ac:dyDescent="0.3">
      <c r="A6" t="s">
        <v>70</v>
      </c>
      <c r="B6" t="s">
        <v>89</v>
      </c>
      <c r="C6" t="s">
        <v>5</v>
      </c>
      <c r="D6">
        <v>2009</v>
      </c>
      <c r="E6" t="s">
        <v>28</v>
      </c>
      <c r="F6" t="s">
        <v>28</v>
      </c>
      <c r="G6" t="s">
        <v>30</v>
      </c>
      <c r="H6" t="s">
        <v>38</v>
      </c>
      <c r="I6" t="s">
        <v>28</v>
      </c>
    </row>
    <row r="7" spans="1:9" x14ac:dyDescent="0.3">
      <c r="A7" t="s">
        <v>71</v>
      </c>
      <c r="B7" t="s">
        <v>90</v>
      </c>
      <c r="C7" t="s">
        <v>6</v>
      </c>
      <c r="D7">
        <v>2010</v>
      </c>
      <c r="E7" t="s">
        <v>34</v>
      </c>
      <c r="F7" t="s">
        <v>35</v>
      </c>
      <c r="G7" t="s">
        <v>28</v>
      </c>
      <c r="H7" t="s">
        <v>28</v>
      </c>
      <c r="I7" t="s">
        <v>37</v>
      </c>
    </row>
    <row r="8" spans="1:9" x14ac:dyDescent="0.3">
      <c r="A8" t="s">
        <v>72</v>
      </c>
      <c r="B8" t="s">
        <v>91</v>
      </c>
      <c r="C8" t="s">
        <v>7</v>
      </c>
      <c r="D8">
        <v>2011</v>
      </c>
      <c r="E8" t="s">
        <v>34</v>
      </c>
      <c r="F8" t="s">
        <v>27</v>
      </c>
      <c r="G8" t="s">
        <v>28</v>
      </c>
      <c r="H8" t="s">
        <v>39</v>
      </c>
      <c r="I8" t="s">
        <v>37</v>
      </c>
    </row>
    <row r="9" spans="1:9" x14ac:dyDescent="0.3">
      <c r="A9" t="s">
        <v>73</v>
      </c>
      <c r="B9" t="s">
        <v>92</v>
      </c>
      <c r="C9" t="s">
        <v>8</v>
      </c>
      <c r="D9">
        <v>2012</v>
      </c>
      <c r="E9" t="s">
        <v>40</v>
      </c>
      <c r="F9" t="s">
        <v>27</v>
      </c>
      <c r="G9" t="s">
        <v>28</v>
      </c>
      <c r="H9" t="s">
        <v>36</v>
      </c>
      <c r="I9" t="s">
        <v>41</v>
      </c>
    </row>
    <row r="10" spans="1:9" x14ac:dyDescent="0.3">
      <c r="A10" t="s">
        <v>74</v>
      </c>
      <c r="B10" t="s">
        <v>93</v>
      </c>
      <c r="C10" t="s">
        <v>9</v>
      </c>
      <c r="D10">
        <v>2012</v>
      </c>
      <c r="E10" t="s">
        <v>26</v>
      </c>
      <c r="F10" t="s">
        <v>27</v>
      </c>
      <c r="G10" t="s">
        <v>42</v>
      </c>
      <c r="H10" t="s">
        <v>28</v>
      </c>
      <c r="I10" t="s">
        <v>41</v>
      </c>
    </row>
    <row r="11" spans="1:9" x14ac:dyDescent="0.3">
      <c r="A11" t="s">
        <v>75</v>
      </c>
      <c r="B11" t="s">
        <v>94</v>
      </c>
      <c r="C11" t="s">
        <v>10</v>
      </c>
      <c r="D11">
        <v>2013</v>
      </c>
      <c r="E11" t="s">
        <v>43</v>
      </c>
      <c r="F11" t="s">
        <v>27</v>
      </c>
      <c r="G11" t="s">
        <v>28</v>
      </c>
      <c r="H11" t="s">
        <v>28</v>
      </c>
      <c r="I11" t="s">
        <v>28</v>
      </c>
    </row>
    <row r="12" spans="1:9" x14ac:dyDescent="0.3">
      <c r="A12" t="s">
        <v>75</v>
      </c>
      <c r="B12" t="s">
        <v>95</v>
      </c>
      <c r="C12" t="s">
        <v>44</v>
      </c>
      <c r="D12">
        <v>2013</v>
      </c>
      <c r="E12" t="s">
        <v>28</v>
      </c>
      <c r="F12" t="s">
        <v>27</v>
      </c>
      <c r="G12" t="s">
        <v>28</v>
      </c>
      <c r="H12" t="s">
        <v>45</v>
      </c>
      <c r="I12" t="s">
        <v>28</v>
      </c>
    </row>
    <row r="13" spans="1:9" x14ac:dyDescent="0.3">
      <c r="A13" t="s">
        <v>75</v>
      </c>
      <c r="B13" t="s">
        <v>96</v>
      </c>
      <c r="C13" t="s">
        <v>46</v>
      </c>
      <c r="D13">
        <v>2014</v>
      </c>
      <c r="E13" t="s">
        <v>26</v>
      </c>
      <c r="F13" t="s">
        <v>27</v>
      </c>
      <c r="G13" t="s">
        <v>28</v>
      </c>
      <c r="H13" t="s">
        <v>28</v>
      </c>
      <c r="I13" t="s">
        <v>28</v>
      </c>
    </row>
    <row r="14" spans="1:9" x14ac:dyDescent="0.3">
      <c r="A14" t="s">
        <v>76</v>
      </c>
      <c r="B14" t="s">
        <v>97</v>
      </c>
      <c r="C14" t="s">
        <v>11</v>
      </c>
      <c r="D14">
        <v>2014</v>
      </c>
      <c r="E14" t="s">
        <v>26</v>
      </c>
      <c r="F14" t="s">
        <v>27</v>
      </c>
      <c r="G14" t="s">
        <v>28</v>
      </c>
      <c r="H14" t="s">
        <v>28</v>
      </c>
      <c r="I14" t="s">
        <v>47</v>
      </c>
    </row>
    <row r="15" spans="1:9" x14ac:dyDescent="0.3">
      <c r="A15" t="s">
        <v>77</v>
      </c>
      <c r="B15" t="s">
        <v>48</v>
      </c>
      <c r="C15" t="s">
        <v>49</v>
      </c>
      <c r="D15">
        <v>2014</v>
      </c>
      <c r="E15" t="s">
        <v>28</v>
      </c>
      <c r="F15" t="s">
        <v>28</v>
      </c>
      <c r="G15" t="s">
        <v>28</v>
      </c>
      <c r="H15" t="s">
        <v>45</v>
      </c>
      <c r="I15" t="s">
        <v>28</v>
      </c>
    </row>
    <row r="16" spans="1:9" x14ac:dyDescent="0.3">
      <c r="A16" t="s">
        <v>78</v>
      </c>
      <c r="B16" t="s">
        <v>98</v>
      </c>
      <c r="C16" t="s">
        <v>12</v>
      </c>
      <c r="D16">
        <v>2014</v>
      </c>
      <c r="E16" t="s">
        <v>47</v>
      </c>
      <c r="F16" t="s">
        <v>27</v>
      </c>
      <c r="G16" t="s">
        <v>28</v>
      </c>
      <c r="H16" t="s">
        <v>28</v>
      </c>
      <c r="I16" t="s">
        <v>28</v>
      </c>
    </row>
    <row r="17" spans="1:9" x14ac:dyDescent="0.3">
      <c r="A17" t="s">
        <v>79</v>
      </c>
      <c r="B17" t="s">
        <v>99</v>
      </c>
      <c r="C17" t="s">
        <v>50</v>
      </c>
      <c r="D17">
        <v>2015</v>
      </c>
      <c r="E17" t="s">
        <v>47</v>
      </c>
      <c r="F17" t="s">
        <v>27</v>
      </c>
      <c r="G17" t="s">
        <v>42</v>
      </c>
      <c r="H17" t="s">
        <v>28</v>
      </c>
      <c r="I17" t="s">
        <v>28</v>
      </c>
    </row>
    <row r="18" spans="1:9" x14ac:dyDescent="0.3">
      <c r="A18" t="s">
        <v>80</v>
      </c>
      <c r="B18" t="s">
        <v>100</v>
      </c>
      <c r="C18" t="s">
        <v>13</v>
      </c>
      <c r="D18">
        <v>2015</v>
      </c>
      <c r="E18" t="s">
        <v>47</v>
      </c>
      <c r="F18" t="s">
        <v>27</v>
      </c>
      <c r="G18" t="s">
        <v>28</v>
      </c>
      <c r="H18" t="s">
        <v>28</v>
      </c>
      <c r="I18" t="s">
        <v>28</v>
      </c>
    </row>
    <row r="19" spans="1:9" x14ac:dyDescent="0.3">
      <c r="A19" t="s">
        <v>81</v>
      </c>
      <c r="B19" t="s">
        <v>101</v>
      </c>
      <c r="C19" t="s">
        <v>51</v>
      </c>
      <c r="D19">
        <v>2016</v>
      </c>
      <c r="E19" t="s">
        <v>47</v>
      </c>
      <c r="F19" t="s">
        <v>27</v>
      </c>
      <c r="G19" t="s">
        <v>42</v>
      </c>
      <c r="H19" t="s">
        <v>28</v>
      </c>
      <c r="I19" t="s">
        <v>28</v>
      </c>
    </row>
    <row r="20" spans="1:9" x14ac:dyDescent="0.3">
      <c r="A20" t="s">
        <v>82</v>
      </c>
      <c r="B20" t="s">
        <v>102</v>
      </c>
      <c r="C20" t="s">
        <v>52</v>
      </c>
      <c r="D20">
        <v>2016</v>
      </c>
      <c r="E20" t="s">
        <v>47</v>
      </c>
      <c r="F20" t="s">
        <v>27</v>
      </c>
      <c r="G20" t="s">
        <v>42</v>
      </c>
      <c r="H20" t="s">
        <v>28</v>
      </c>
      <c r="I20" t="s">
        <v>28</v>
      </c>
    </row>
    <row r="21" spans="1:9" x14ac:dyDescent="0.3">
      <c r="A21" t="s">
        <v>83</v>
      </c>
      <c r="B21" t="s">
        <v>103</v>
      </c>
      <c r="C21" t="s">
        <v>14</v>
      </c>
      <c r="D21">
        <v>2017</v>
      </c>
      <c r="E21" t="s">
        <v>47</v>
      </c>
      <c r="F21" t="s">
        <v>27</v>
      </c>
      <c r="G21" t="s">
        <v>28</v>
      </c>
      <c r="H21" t="s">
        <v>28</v>
      </c>
      <c r="I21" t="s">
        <v>28</v>
      </c>
    </row>
    <row r="22" spans="1:9" x14ac:dyDescent="0.3">
      <c r="A22" t="s">
        <v>84</v>
      </c>
      <c r="B22" t="s">
        <v>104</v>
      </c>
      <c r="C22" t="s">
        <v>15</v>
      </c>
      <c r="D22">
        <v>2018</v>
      </c>
      <c r="E22" t="s">
        <v>47</v>
      </c>
      <c r="F22" t="s">
        <v>27</v>
      </c>
      <c r="G22" t="s">
        <v>28</v>
      </c>
      <c r="H22" t="s">
        <v>28</v>
      </c>
      <c r="I22" t="s">
        <v>53</v>
      </c>
    </row>
    <row r="23" spans="1:9" x14ac:dyDescent="0.3">
      <c r="A23" t="s">
        <v>85</v>
      </c>
      <c r="B23" t="s">
        <v>105</v>
      </c>
      <c r="C23" t="s">
        <v>16</v>
      </c>
      <c r="D23">
        <v>2020</v>
      </c>
      <c r="E23" t="s">
        <v>54</v>
      </c>
      <c r="F23" t="s">
        <v>27</v>
      </c>
      <c r="G23" t="s">
        <v>28</v>
      </c>
      <c r="H23" t="s">
        <v>28</v>
      </c>
      <c r="I23" t="s">
        <v>28</v>
      </c>
    </row>
    <row r="24" spans="1:9" x14ac:dyDescent="0.3">
      <c r="A24" t="s">
        <v>86</v>
      </c>
      <c r="B24" t="s">
        <v>106</v>
      </c>
      <c r="C24" t="s">
        <v>55</v>
      </c>
      <c r="D24">
        <v>2023</v>
      </c>
      <c r="E24" t="s">
        <v>54</v>
      </c>
      <c r="F24" t="s">
        <v>27</v>
      </c>
      <c r="G24" t="s">
        <v>28</v>
      </c>
      <c r="H24" t="s">
        <v>28</v>
      </c>
      <c r="I24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813DD-5CA1-4435-A137-9E5AE253E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GameRankings</vt:lpstr>
      <vt:lpstr>Metacritic</vt:lpstr>
      <vt:lpstr>Jogos por ano e plataforma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Artis</dc:creator>
  <cp:lastModifiedBy>Legend Artis</cp:lastModifiedBy>
  <dcterms:created xsi:type="dcterms:W3CDTF">2023-07-27T18:17:41Z</dcterms:created>
  <dcterms:modified xsi:type="dcterms:W3CDTF">2023-08-10T00:40:04Z</dcterms:modified>
</cp:coreProperties>
</file>