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9" i="1"/>
  <c r="D8" i="1"/>
  <c r="D9" i="1" s="1"/>
  <c r="F4" i="1"/>
  <c r="E4" i="1"/>
  <c r="D4" i="1"/>
  <c r="D11" i="1" s="1"/>
  <c r="C4" i="1"/>
  <c r="C11" i="1" s="1"/>
  <c r="C12" i="1" s="1"/>
  <c r="D12" i="1" l="1"/>
  <c r="E8" i="1"/>
  <c r="E9" i="1" l="1"/>
  <c r="E11" i="1" s="1"/>
  <c r="E12" i="1" s="1"/>
  <c r="F8" i="1"/>
  <c r="F9" i="1" s="1"/>
  <c r="F11" i="1" s="1"/>
  <c r="F12" i="1" s="1"/>
</calcChain>
</file>

<file path=xl/sharedStrings.xml><?xml version="1.0" encoding="utf-8"?>
<sst xmlns="http://schemas.openxmlformats.org/spreadsheetml/2006/main" count="15" uniqueCount="14">
  <si>
    <t xml:space="preserve">   Düzenli Gelir</t>
  </si>
  <si>
    <t>YIL 0</t>
  </si>
  <si>
    <t>YIL 1</t>
  </si>
  <si>
    <t>YIL 2</t>
  </si>
  <si>
    <t>YIL 3</t>
  </si>
  <si>
    <t>YIL 4</t>
  </si>
  <si>
    <r>
      <t xml:space="preserve">  </t>
    </r>
    <r>
      <rPr>
        <sz val="14"/>
        <color theme="1"/>
        <rFont val="Calibri"/>
        <family val="2"/>
        <charset val="162"/>
        <scheme val="minor"/>
      </rPr>
      <t>Enfilasyon - %10</t>
    </r>
  </si>
  <si>
    <t xml:space="preserve">  Net Gelir</t>
  </si>
  <si>
    <t xml:space="preserve">  Tek Seferlik Maaliyet</t>
  </si>
  <si>
    <t xml:space="preserve">  Düzenli Gider </t>
  </si>
  <si>
    <t xml:space="preserve">   Net Gider</t>
  </si>
  <si>
    <t xml:space="preserve">   Yıllık Kazanç</t>
  </si>
  <si>
    <r>
      <t xml:space="preserve">  </t>
    </r>
    <r>
      <rPr>
        <sz val="14"/>
        <color theme="1"/>
        <rFont val="Calibri"/>
        <family val="2"/>
        <charset val="162"/>
        <scheme val="minor"/>
      </rPr>
      <t>Net Bilanço</t>
    </r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</si>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</sst>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F13" totalsRowShown="0" headerRowDxfId="6" dataDxfId="5">
  <autoFilter ref="B1:F13"/>
  <tableColumns count="5">
    <tableColumn id="1" name="YIL 0" dataDxfId="4"/>
    <tableColumn id="2" name="YIL 1" dataDxfId="3"/>
    <tableColumn id="3" name="YIL 2" dataDxfId="2"/>
    <tableColumn id="4" name="YIL 3" dataDxfId="1"/>
    <tableColumn id="5" name="YIL 4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tabSelected="1" workbookViewId="0">
      <selection activeCell="F15" sqref="F15"/>
    </sheetView>
  </sheetViews>
  <sheetFormatPr defaultRowHeight="14.4" x14ac:dyDescent="0.3"/>
  <cols>
    <col min="1" max="1" width="26.77734375" customWidth="1"/>
    <col min="2" max="2" width="26.6640625" customWidth="1"/>
    <col min="3" max="3" width="26.5546875" customWidth="1"/>
    <col min="4" max="5" width="26.6640625" customWidth="1"/>
    <col min="6" max="7" width="26.77734375" customWidth="1"/>
    <col min="8" max="8" width="26.88671875" customWidth="1"/>
  </cols>
  <sheetData>
    <row r="1" spans="1:53" ht="21" x14ac:dyDescent="0.4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1"/>
    </row>
    <row r="2" spans="1:53" ht="21" x14ac:dyDescent="0.4">
      <c r="A2" s="2" t="s">
        <v>0</v>
      </c>
      <c r="B2" s="6">
        <v>0</v>
      </c>
      <c r="C2" s="6">
        <v>45000</v>
      </c>
      <c r="D2" s="6">
        <v>50000</v>
      </c>
      <c r="E2" s="6">
        <v>50000</v>
      </c>
      <c r="F2" s="6">
        <v>50000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21" x14ac:dyDescent="0.4">
      <c r="A3" s="3" t="s">
        <v>6</v>
      </c>
      <c r="B3" s="6">
        <v>1</v>
      </c>
      <c r="C3" s="6">
        <v>0.65</v>
      </c>
      <c r="D3" s="6">
        <v>0.78</v>
      </c>
      <c r="E3" s="6">
        <v>0.99</v>
      </c>
      <c r="F3" s="6">
        <v>0.25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1" x14ac:dyDescent="0.4">
      <c r="A4" s="2" t="s">
        <v>7</v>
      </c>
      <c r="B4" s="6">
        <v>0</v>
      </c>
      <c r="C4" s="6">
        <f>C2*C3</f>
        <v>29250</v>
      </c>
      <c r="D4" s="6">
        <f>D2*D3</f>
        <v>39000</v>
      </c>
      <c r="E4" s="6">
        <f>E2*E3</f>
        <v>49500</v>
      </c>
      <c r="F4" s="6">
        <f>F2*F3</f>
        <v>12500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21" x14ac:dyDescent="0.4">
      <c r="A5" s="7"/>
      <c r="B5" s="7"/>
      <c r="C5" s="7"/>
      <c r="D5" s="7"/>
      <c r="E5" s="7"/>
      <c r="F5" s="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21" x14ac:dyDescent="0.4">
      <c r="A6" s="2" t="s">
        <v>8</v>
      </c>
      <c r="B6" s="6">
        <v>-90000</v>
      </c>
      <c r="C6" s="6">
        <v>0</v>
      </c>
      <c r="D6" s="6">
        <v>0</v>
      </c>
      <c r="E6" s="6">
        <v>0</v>
      </c>
      <c r="F6" s="6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21" x14ac:dyDescent="0.4">
      <c r="A7" s="2" t="s">
        <v>9</v>
      </c>
      <c r="B7" s="6">
        <v>0</v>
      </c>
      <c r="C7" s="6">
        <v>1200</v>
      </c>
      <c r="D7" s="6">
        <v>14000</v>
      </c>
      <c r="E7" s="6">
        <v>16000</v>
      </c>
      <c r="F7" s="6">
        <v>18000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21" x14ac:dyDescent="0.4">
      <c r="A8" s="3" t="s">
        <v>6</v>
      </c>
      <c r="B8" s="6">
        <v>1</v>
      </c>
      <c r="C8" s="6">
        <v>0.8</v>
      </c>
      <c r="D8" s="6">
        <f>0.8*C8</f>
        <v>0.64000000000000012</v>
      </c>
      <c r="E8" s="6">
        <f>0.8*D8</f>
        <v>0.51200000000000012</v>
      </c>
      <c r="F8" s="6">
        <f>0.8*E8</f>
        <v>0.40960000000000013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21" x14ac:dyDescent="0.4">
      <c r="A9" s="2" t="s">
        <v>10</v>
      </c>
      <c r="B9" s="6">
        <v>0</v>
      </c>
      <c r="C9" s="6">
        <f>-C7*C8</f>
        <v>-960</v>
      </c>
      <c r="D9" s="6">
        <f>-D7*D8</f>
        <v>-8960.0000000000018</v>
      </c>
      <c r="E9" s="6">
        <f>-E7*E8</f>
        <v>-8192.0000000000018</v>
      </c>
      <c r="F9" s="6">
        <f>-F7*F8</f>
        <v>-7372.800000000002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21" x14ac:dyDescent="0.4">
      <c r="A10" s="7"/>
      <c r="B10" s="7"/>
      <c r="C10" s="7"/>
      <c r="D10" s="7"/>
      <c r="E10" s="7"/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21" x14ac:dyDescent="0.4">
      <c r="A11" s="2" t="s">
        <v>11</v>
      </c>
      <c r="B11" s="6">
        <v>-90000</v>
      </c>
      <c r="C11" s="6">
        <f>C4+C6+C9</f>
        <v>28290</v>
      </c>
      <c r="D11" s="6">
        <f>D4+D6+D9</f>
        <v>30040</v>
      </c>
      <c r="E11" s="6">
        <f>E4+E6+E9</f>
        <v>41308</v>
      </c>
      <c r="F11" s="6">
        <f>F4+F6+F9</f>
        <v>5127.199999999998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21" x14ac:dyDescent="0.4">
      <c r="A12" s="3" t="s">
        <v>12</v>
      </c>
      <c r="B12" s="6">
        <v>-90000</v>
      </c>
      <c r="C12" s="6">
        <f>C11+B12</f>
        <v>-61710</v>
      </c>
      <c r="D12" s="6">
        <f>D11+C12</f>
        <v>-31670</v>
      </c>
      <c r="E12" s="6">
        <f>E11+D12</f>
        <v>9638</v>
      </c>
      <c r="F12" s="6">
        <f>F11+E12</f>
        <v>14765.199999999997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21" x14ac:dyDescent="0.4">
      <c r="A13" s="3"/>
      <c r="B13" s="6"/>
      <c r="C13" s="6"/>
      <c r="D13" s="8">
        <v>12</v>
      </c>
      <c r="E13" s="8">
        <v>41308</v>
      </c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21" x14ac:dyDescent="0.4">
      <c r="A14" s="3"/>
      <c r="B14" s="3"/>
      <c r="C14" s="3"/>
      <c r="D14" s="9" t="s">
        <v>13</v>
      </c>
      <c r="E14" s="8">
        <v>31670</v>
      </c>
      <c r="F14" s="3">
        <f>380040/41308</f>
        <v>9.2001549336690225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21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2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2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2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2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ht="2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ht="2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ht="2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ht="2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2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ht="2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ht="2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ht="2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2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2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ht="2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2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ht="2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2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2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2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2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ht="2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ht="2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ht="2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ht="2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ht="2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ht="2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2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2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21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21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2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2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21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2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2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2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2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21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21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2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2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</sheetData>
  <conditionalFormatting sqref="H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2022-12-19T13:52:33Z</dcterms:created>
  <dcterms:modified xsi:type="dcterms:W3CDTF">2022-12-19T14:39:59Z</dcterms:modified>
</cp:coreProperties>
</file>