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3">
      <text>
        <t xml:space="preserve">Need resistor ohms
</t>
      </text>
    </comment>
  </commentList>
</comments>
</file>

<file path=xl/sharedStrings.xml><?xml version="1.0" encoding="utf-8"?>
<sst xmlns="http://schemas.openxmlformats.org/spreadsheetml/2006/main" count="176" uniqueCount="136">
  <si>
    <t>Part description</t>
  </si>
  <si>
    <t>Part number</t>
  </si>
  <si>
    <t>Footprint</t>
  </si>
  <si>
    <t>Qty</t>
  </si>
  <si>
    <t>Unit Price</t>
  </si>
  <si>
    <t>Total Price</t>
  </si>
  <si>
    <t>Vendor</t>
  </si>
  <si>
    <t>Link</t>
  </si>
  <si>
    <t>Major Project Components:</t>
  </si>
  <si>
    <t>RASPBERRY PI 3 B+</t>
  </si>
  <si>
    <t>2648-RASPBERRYPI3-ND</t>
  </si>
  <si>
    <t>N/A</t>
  </si>
  <si>
    <t>Digikey</t>
  </si>
  <si>
    <t>https://www.digikey.com/en/products/detail/raspberry-pi/raspberry-pi-3/6152799</t>
  </si>
  <si>
    <t>Display</t>
  </si>
  <si>
    <t>B07P5H2315</t>
  </si>
  <si>
    <t>4" HDMI LCD</t>
  </si>
  <si>
    <t>Amazon</t>
  </si>
  <si>
    <t>https://www.amazon.com/HDMI-LCD-Resolution-Resistive-Screen/dp/B07P5H2315/ref=asc_df_B07P5H2315/?tag=hyprod-20&amp;linkCode=df0&amp;hvadid=493040148899&amp;hvpos=&amp;hvnetw=g&amp;hvrand=11754344758246000562&amp;hvpone=&amp;hvptwo=&amp;hvqmt=&amp;hvdev=c&amp;hvdvcmdl=&amp;hvlocint=&amp;hvlocphy=9009732&amp;hvtargid=pla-851102554445&amp;psc=1</t>
  </si>
  <si>
    <t>Generic Keycard Scanner</t>
  </si>
  <si>
    <t>SKQ001</t>
  </si>
  <si>
    <t>https://www.amazon.com/dp/B0BHYXL8VB/ref=sspa_dk_detail_1?pd_rd_i=B0BHYXL8VB&amp;pd_rd_w=H3g2G&amp;content-id=amzn1.sym.46bad5f6-1f0a-4167-9a8b-c8a82fa48a54&amp;pf_rd_p=46bad5f6-1f0a-4167-9a8b-c8a82fa48a54&amp;pf_rd_r=KGNNEVGQSM0JN0M837NX&amp;pd_rd_wg=r5O0H&amp;pd_rd_r=ac40de61-e511-4fe4-b65e-2907d2fceb3b&amp;s=electronics&amp;sp_csd=d2lkZ2V0TmFtZT1zcF9kZXRhaWw&amp;spLa=ZW5jcnlwdGVkUXVhbGlmaWVyPUEzUkExMVE2NjNJOTdIJmVuY3J5cHRlZElkPUExMDI0NTA2MlNQOVI4SzE1MkRCOCZlbmNyeXB0ZWRBZElkPUEwNjQ5ODgxMVJTTzZTREpQVU5ISSZ3aWRnZXROYW1lPXNwX2RldGFpbCZhY3Rpb249Y2xpY2tSZWRpcmVjdCZkb05vdExvZ0NsaWNrPXRydWU&amp;th=1</t>
  </si>
  <si>
    <t>Enclosure</t>
  </si>
  <si>
    <t>MakerSpace</t>
  </si>
  <si>
    <t>Cablecc CYFPV FPV HDMI Male to Up Angled 90D HDMI Male HDTV FPC Flat Cable for FPV HDTV Multicopter Aerial Photography (20cm)</t>
  </si>
  <si>
    <t>HDMI</t>
  </si>
  <si>
    <t>https://www.amazon.com/Cablecc-Angled-Multicopter-Aerial-Photography/dp/B07R6CWPH1/ref=sr_1_3?crid=KKSP5HM28ALI&amp;keywords=20cm%2Bhdmi%2Bcable&amp;qid=1664917558&amp;qu=eyJxc2MiOiIxLjg5IiwicXNhIjoiMC4wMCIsInFzcCI6IjAuMDAifQ%3D%3D&amp;sprefix=20cm%2Bhdmi%2Bcable%2Caps%2C103&amp;sr=8-3&amp;th=1</t>
  </si>
  <si>
    <t>7in Micro USB cable</t>
  </si>
  <si>
    <t>https://www.amazon.com/Spater-Micro-USB-Cable-Motorola/dp/B01FSYBQ9Q/ref=sr_1_3?crid=1EEBCGCVTPNBM&amp;keywords=6%22%2Bmicro%2Busb%2Bcable&amp;qid=1681513449&amp;sprefix=6%2Bmicro%2Busb%2Bcable%2Caps%2C150&amp;sr=8-3&amp;th=1</t>
  </si>
  <si>
    <t>USB Printer Cable</t>
  </si>
  <si>
    <t>any cable will work</t>
  </si>
  <si>
    <t>WINSINN 40mm Fan 5V</t>
  </si>
  <si>
    <t>https://www.amazon.com/WINSINN-Brushless-Cooling-Extruder-Makerbot/dp/B07KRSJVP7/ref=sr_1_3?keywords=40mm+5v+fan&amp;qid=1677802678&amp;sr=8-3</t>
  </si>
  <si>
    <t>FAN FILTER 40MM 30PPI</t>
  </si>
  <si>
    <t>GRM40-30</t>
  </si>
  <si>
    <t>https://www.digikey.com/en/products/detail/orion-fans/GRM40-30/2621295?utm_adgroup=Fans%20-%20Finger%20Guards%2C%20Filters%20%26%20Sleeves&amp;utm_source=google&amp;utm_medium=cpc&amp;utm_campaign=Shopping_Product_Fans%2C%20Thermal%20Management_NEW&amp;utm_term=&amp;utm_content=Fans%20-%20Finger%20Guards%2C%20Filters%20%26%20Sleeves&amp;gclid=Cj0KCQjw27mhBhC9ARIsAIFsETHPf9PVktOuklwUIbtHm77snw-levMzwIvMAIdmbW4RWb69LA9nfA0aAqKFEALw_wcB</t>
  </si>
  <si>
    <t>M3 tamper resistant screw 10 mm length</t>
  </si>
  <si>
    <t>M3</t>
  </si>
  <si>
    <t>McMaster-Carr</t>
  </si>
  <si>
    <t>https://www.mcmaster.com/tamper-resistant-machine-screws/</t>
  </si>
  <si>
    <t>M3 heatserts</t>
  </si>
  <si>
    <t>94180A333</t>
  </si>
  <si>
    <t>https://www.mcmaster.com/94180A333</t>
  </si>
  <si>
    <t xml:space="preserve">M2.5 screws 12mm </t>
  </si>
  <si>
    <t>92005A075</t>
  </si>
  <si>
    <t>https://www.mcmaster.com/92005A075/</t>
  </si>
  <si>
    <t xml:space="preserve">M2.5 screws 4mm </t>
  </si>
  <si>
    <t>92000A102</t>
  </si>
  <si>
    <t>https://www.mcmaster.com/92000A102/</t>
  </si>
  <si>
    <t>M2.5 hex standoffs 12mm Long</t>
  </si>
  <si>
    <t>95947A007</t>
  </si>
  <si>
    <t>https://www.mcmaster.com/95947A007</t>
  </si>
  <si>
    <t>M2.5 heatserts</t>
  </si>
  <si>
    <t>94180A312</t>
  </si>
  <si>
    <t>https://www.mcmaster.com/94180A321</t>
  </si>
  <si>
    <t>3/8in 4/40 screws</t>
  </si>
  <si>
    <t>90272A108</t>
  </si>
  <si>
    <t>https://www.mcmaster.com/90272A108</t>
  </si>
  <si>
    <t>5/8in 4/40 screws</t>
  </si>
  <si>
    <t>90272A112</t>
  </si>
  <si>
    <t>https://www.mcmaster.com/90272A112/</t>
  </si>
  <si>
    <t>18-8 Stainless Steel Washer</t>
  </si>
  <si>
    <t>92141A005</t>
  </si>
  <si>
    <t>https://www.mcmaster.com/92141A005/</t>
  </si>
  <si>
    <t>Steel Narrow Hex Nuts 4-40 Thread Size, 3/16" Wide</t>
  </si>
  <si>
    <t>90760A210</t>
  </si>
  <si>
    <t>https://www.mcmaster.com/90760A210/</t>
  </si>
  <si>
    <t>PCB Components:</t>
  </si>
  <si>
    <t>PCB</t>
  </si>
  <si>
    <t>JLCPCB</t>
  </si>
  <si>
    <t>https://jlcpcb.com/</t>
  </si>
  <si>
    <t>Opto Isolator</t>
  </si>
  <si>
    <t>LCA110</t>
  </si>
  <si>
    <t>6-DIP</t>
  </si>
  <si>
    <t>https://www.digikey.com/en/products/detail/ixys-integrated-circuits-division/LCA110/203107</t>
  </si>
  <si>
    <t>USB Multiplexor</t>
  </si>
  <si>
    <t>TS3USB221DRCR</t>
  </si>
  <si>
    <t>10-VSON</t>
  </si>
  <si>
    <t>eBay</t>
  </si>
  <si>
    <t>https://www.ebay.com/itm/143918496705</t>
  </si>
  <si>
    <t>Alternate Vendor:</t>
  </si>
  <si>
    <t>(out of stock at time of purchase)</t>
  </si>
  <si>
    <t>https://www.digikey.com/en/products/detail/texas-instruments/TS3USB221DRCR/1258254</t>
  </si>
  <si>
    <t>USB type A female connectors</t>
  </si>
  <si>
    <t>AUSB1-4600</t>
  </si>
  <si>
    <t>USB 2.0</t>
  </si>
  <si>
    <t>https://www.digikey.com/en/products/detail/allied-components-international/AUSB1-4600/14321121</t>
  </si>
  <si>
    <t>USB type B female connectors</t>
  </si>
  <si>
    <t>RAHPCUB20</t>
  </si>
  <si>
    <t>https://www.digikey.com/en/products/detail/switchcraft-inc/RAHPCUB20/17372468</t>
  </si>
  <si>
    <t>Surface Mount LED</t>
  </si>
  <si>
    <t>0805RBD0070S01</t>
  </si>
  <si>
    <t>0805</t>
  </si>
  <si>
    <t>https://www.digikey.com/en/products/detail/nextgen-components/0805RBD0070S01/14318409</t>
  </si>
  <si>
    <t>Omicron 12mm tac switch</t>
  </si>
  <si>
    <t>B3F-5050</t>
  </si>
  <si>
    <t>Mouser</t>
  </si>
  <si>
    <t>https://www.mouser.com/ProductDetail/Omron-Electronics/B3F-5050?qs=dOLq8QE0Pqqk%2FO9x2OpTQw%3D%3D</t>
  </si>
  <si>
    <t>Red Push Button Cap</t>
  </si>
  <si>
    <t>B32-1380</t>
  </si>
  <si>
    <t>https://www.mouser.com/ProductDetail/Omron-Electronics/B32-1380?qs=kyocjfxn8IoKE%252ByWBes1rw%3D%3D</t>
  </si>
  <si>
    <t>110 ohm resistor</t>
  </si>
  <si>
    <t>ERJ-U6SFR11V</t>
  </si>
  <si>
    <t>https://www.digikey.com/en/products/detail/panasonic-electronic-components/ERJ-U6SFR11V/2811823</t>
  </si>
  <si>
    <t>470 ohm resistor</t>
  </si>
  <si>
    <t>RL0805JR-070R47L</t>
  </si>
  <si>
    <t>https://www.digikey.com/en/products/detail/yageo/RL0805JR-070R47L/2827704?s=N4IgjCBcoEwAwA4CsVQAcAuUQFUB2AlhgPIBmAsgKYCGAzgK4BOlIANCPdgLbEAWXtNiC4E82ACwB2OEK7UAHhOkgAvivYwoAbRCI4SAAS0uAEwNgwcAwHt%2BB5rQK0M1xiAC6KoA</t>
  </si>
  <si>
    <t>0.1uF Capacitor</t>
  </si>
  <si>
    <t>0805B104K500BD</t>
  </si>
  <si>
    <t>https://www.digikey.com/en/products/detail/nextgen-components/0805B104K500BD/15776052</t>
  </si>
  <si>
    <t>Header pins</t>
  </si>
  <si>
    <t>2x20 pins</t>
  </si>
  <si>
    <t>mouser</t>
  </si>
  <si>
    <t>https://www.mouser.com/ProductDetail/Adafruit/2222?qs=GURawfaeGuDZD0rNtWpsaQ%3D%3D</t>
  </si>
  <si>
    <t>Red LED</t>
  </si>
  <si>
    <t>https://www.digikey.com/en/products/detail/osram-opto-ams-osram/LS-R976-NR-1/1227987</t>
  </si>
  <si>
    <t>Blue LED</t>
  </si>
  <si>
    <t>https://www.digikey.com/en/products/detail/liteon/LTST-C170TBKT/388527</t>
  </si>
  <si>
    <t>Green LED</t>
  </si>
  <si>
    <t>https://www.digikey.com/en/products/detail/liteon/LTST-C171GKT/386793</t>
  </si>
  <si>
    <t>Right angle tac switch</t>
  </si>
  <si>
    <t>EG2508-ND</t>
  </si>
  <si>
    <t>SPST-NO</t>
  </si>
  <si>
    <t>digikey</t>
  </si>
  <si>
    <t>https://www.digikey.com/en/products/detail/e-switch/TL1105VF160Q/378974</t>
  </si>
  <si>
    <t>0 ohm jumper resistors</t>
  </si>
  <si>
    <t>up to 5, none required</t>
  </si>
  <si>
    <t>https://www.digikey.com/en/products/detail/stackpole-electronics-inc/RMCF0805ZT0R00/1756901</t>
  </si>
  <si>
    <t xml:space="preserve">2 pin right angle JST connector 2.54mm for the Fan </t>
  </si>
  <si>
    <t>S2B-XH-A(LF)(SN)</t>
  </si>
  <si>
    <t>https://www.digikey.com/en/products/detail/jst-sales-america-inc/S2B-XH-A-LF-SN/1651055</t>
  </si>
  <si>
    <t>Alternate Link...</t>
  </si>
  <si>
    <t>https://www.digikey.com/en/products/detail/jst-sales-america-inc/S2B-XH-A-1-LF-SN/9961922</t>
  </si>
  <si>
    <t>Solid State relay</t>
  </si>
  <si>
    <t>https://www.amazon.com/SSR-25DD-3-32VDC-Output-5-240VDC-Plastic/dp/B08GNSPCND?pd_rd_w=9Hm1b&amp;content-id=amzn1.sym.f31e8df5-e09e-479f-81aa-d268b4469778&amp;pf_rd_p=f31e8df5-e09e-479f-81aa-d268b4469778&amp;pf_rd_r=XJ3B313PJ2YS1TX0DQ9T&amp;pd_rd_wg=tpcwL&amp;pd_rd_r=3491ce23-cf0c-4544-85f5-bc27e0c4c383&amp;ref_=sspa_dk_browse_1&amp;spLa=ZW5jcnlwdGVkUXVhbGlmaWVyPUFQMVRDVURJSzVBU1AmZW5jcnlwdGVkSWQ9QTAzMDg2ODkzUVQ5MlNUSzRHQ0szJmVuY3J5cHRlZEFkSWQ9QTA0MzQ3NTJJN1E1WlFFMVlIQVYmd2lkZ2V0TmFtZT1zcF9icm93c2VfdGhlbWF0aWMmYWN0aW9uPWNsaWNrUmVkaXJlY3QmZG9Ob3RMb2dDbGljaz10cnVl&amp;th=1</t>
  </si>
  <si>
    <t>Final Cost: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</si>
</sst>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8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0000FF"/>
    </font>
    <font>
      <color rgb="FF000000"/>
      <name val="Roboto"/>
    </font>
    <font>
      <u/>
      <color rgb="FF1155CC"/>
      <name val="Arial"/>
    </font>
    <font>
      <sz val="10.0"/>
      <color rgb="FF434343"/>
      <name val="Arial"/>
    </font>
    <font>
      <u/>
      <sz val="10.0"/>
      <color rgb="FF0000FF"/>
      <name val="Arial"/>
    </font>
    <font>
      <u/>
      <color rgb="FF0000FF"/>
    </font>
    <font>
      <sz val="9.0"/>
      <color rgb="FF333333"/>
      <name val="HelveticaNeueeTextPro-Roman"/>
    </font>
    <font>
      <u/>
      <color rgb="FF1155CC"/>
      <name val="Arial"/>
    </font>
    <font>
      <u/>
      <sz val="10.0"/>
      <color rgb="FF0000FF"/>
      <name val="Arial"/>
    </font>
    <font>
      <u/>
      <color rgb="FF1155CC"/>
      <name val="Arial"/>
    </font>
    <font>
      <u/>
      <sz val="10.0"/>
      <color rgb="FF0000FF"/>
      <name val="Arial"/>
    </font>
    <font>
      <sz val="9.0"/>
      <color rgb="FF444444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1" fillId="2" fontId="1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0" fillId="3" fontId="3" numFmtId="0" xfId="0" applyAlignment="1" applyFill="1" applyFont="1">
      <alignment readingOrder="0"/>
    </xf>
    <xf borderId="0" fillId="4" fontId="3" numFmtId="0" xfId="0" applyFill="1" applyFont="1"/>
    <xf borderId="0" fillId="5" fontId="3" numFmtId="0" xfId="0" applyAlignment="1" applyFill="1" applyFont="1">
      <alignment readingOrder="0" shrinkToFit="0" wrapText="1"/>
    </xf>
    <xf borderId="0" fillId="5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164" xfId="0" applyAlignment="1" applyFont="1" applyNumberFormat="1">
      <alignment readingOrder="0" shrinkToFit="0" wrapText="1"/>
    </xf>
    <xf borderId="0" fillId="0" fontId="4" numFmtId="0" xfId="0" applyAlignment="1" applyFont="1">
      <alignment readingOrder="0"/>
    </xf>
    <xf borderId="0" fillId="5" fontId="5" numFmtId="49" xfId="0" applyAlignment="1" applyFont="1" applyNumberFormat="1">
      <alignment horizontal="left" readingOrder="0" shrinkToFit="0" vertical="bottom" wrapText="1"/>
    </xf>
    <xf borderId="0" fillId="0" fontId="3" numFmtId="0" xfId="0" applyAlignment="1" applyFont="1">
      <alignment shrinkToFit="0" wrapText="1"/>
    </xf>
    <xf borderId="0" fillId="5" fontId="3" numFmtId="164" xfId="0" applyAlignment="1" applyFont="1" applyNumberFormat="1">
      <alignment shrinkToFit="0" wrapText="1"/>
    </xf>
    <xf borderId="0" fillId="5" fontId="6" numFmtId="0" xfId="0" applyAlignment="1" applyFont="1">
      <alignment readingOrder="0"/>
    </xf>
    <xf borderId="0" fillId="4" fontId="3" numFmtId="0" xfId="0" applyAlignment="1" applyFont="1">
      <alignment readingOrder="0"/>
    </xf>
    <xf borderId="0" fillId="5" fontId="7" numFmtId="0" xfId="0" applyAlignment="1" applyFont="1">
      <alignment readingOrder="0" shrinkToFit="0" wrapText="1"/>
    </xf>
    <xf borderId="0" fillId="0" fontId="3" numFmtId="164" xfId="0" applyAlignment="1" applyFont="1" applyNumberFormat="1">
      <alignment shrinkToFit="0" wrapText="1"/>
    </xf>
    <xf borderId="0" fillId="0" fontId="8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9" numFmtId="49" xfId="0" applyAlignment="1" applyFont="1" applyNumberFormat="1">
      <alignment horizontal="center" readingOrder="0"/>
    </xf>
    <xf borderId="0" fillId="0" fontId="3" numFmtId="164" xfId="0" applyFont="1" applyNumberFormat="1"/>
    <xf borderId="0" fillId="0" fontId="10" numFmtId="0" xfId="0" applyAlignment="1" applyFont="1">
      <alignment horizontal="left" readingOrder="0" shrinkToFit="0" vertical="bottom" wrapText="0"/>
    </xf>
    <xf borderId="0" fillId="0" fontId="11" numFmtId="0" xfId="0" applyAlignment="1" applyFont="1">
      <alignment readingOrder="0"/>
    </xf>
    <xf borderId="0" fillId="5" fontId="12" numFmtId="49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3" fontId="3" numFmtId="0" xfId="0" applyAlignment="1" applyFont="1">
      <alignment readingOrder="0" shrinkToFit="0" wrapText="1"/>
    </xf>
    <xf borderId="0" fillId="4" fontId="3" numFmtId="0" xfId="0" applyAlignment="1" applyFont="1">
      <alignment shrinkToFit="0" wrapText="1"/>
    </xf>
    <xf borderId="0" fillId="4" fontId="3" numFmtId="164" xfId="0" applyAlignment="1" applyFont="1" applyNumberFormat="1">
      <alignment shrinkToFit="0" wrapText="1"/>
    </xf>
    <xf borderId="0" fillId="0" fontId="13" numFmtId="0" xfId="0" applyAlignment="1" applyFont="1">
      <alignment shrinkToFit="0" vertical="bottom" wrapText="0"/>
    </xf>
    <xf borderId="0" fillId="5" fontId="0" numFmtId="0" xfId="0" applyAlignment="1" applyFont="1">
      <alignment horizontal="left" readingOrder="0" shrinkToFit="0" wrapText="1"/>
    </xf>
    <xf borderId="0" fillId="5" fontId="3" numFmtId="49" xfId="0" applyAlignment="1" applyFont="1" applyNumberFormat="1">
      <alignment readingOrder="0" shrinkToFit="0" wrapText="1"/>
    </xf>
    <xf borderId="0" fillId="5" fontId="3" numFmtId="164" xfId="0" applyAlignment="1" applyFont="1" applyNumberFormat="1">
      <alignment readingOrder="0" shrinkToFit="0" wrapText="1"/>
    </xf>
    <xf borderId="0" fillId="5" fontId="14" numFmtId="49" xfId="0" applyAlignment="1" applyFont="1" applyNumberFormat="1">
      <alignment readingOrder="0"/>
    </xf>
    <xf borderId="0" fillId="5" fontId="15" numFmtId="0" xfId="0" applyAlignment="1" applyFont="1">
      <alignment horizontal="left" readingOrder="0" vertical="bottom"/>
    </xf>
    <xf borderId="0" fillId="5" fontId="16" numFmtId="0" xfId="0" applyAlignment="1" applyFont="1">
      <alignment horizontal="left" readingOrder="0" shrinkToFit="0" vertical="bottom" wrapText="0"/>
    </xf>
    <xf borderId="0" fillId="0" fontId="3" numFmtId="49" xfId="0" applyAlignment="1" applyFont="1" applyNumberFormat="1">
      <alignment readingOrder="0"/>
    </xf>
    <xf borderId="0" fillId="5" fontId="17" numFmtId="0" xfId="0" applyAlignment="1" applyFont="1">
      <alignment horizontal="left" readingOrder="0"/>
    </xf>
    <xf borderId="0" fillId="5" fontId="17" numFmtId="49" xfId="0" applyAlignment="1" applyFont="1" applyNumberFormat="1">
      <alignment horizontal="left" readingOrder="0"/>
    </xf>
    <xf borderId="0" fillId="5" fontId="3" numFmtId="0" xfId="0" applyAlignment="1" applyFont="1">
      <alignment readingOrder="0"/>
    </xf>
    <xf borderId="0" fillId="0" fontId="3" numFmtId="49" xfId="0" applyFont="1" applyNumberFormat="1"/>
    <xf borderId="0" fillId="6" fontId="9" numFmtId="49" xfId="0" applyAlignment="1" applyFill="1" applyFont="1" applyNumberFormat="1">
      <alignment horizontal="left" readingOrder="0"/>
    </xf>
    <xf borderId="0" fillId="5" fontId="3" numFmtId="0" xfId="0" applyFont="1"/>
    <xf borderId="2" fillId="3" fontId="3" numFmtId="0" xfId="0" applyAlignment="1" applyBorder="1" applyFont="1">
      <alignment readingOrder="0" shrinkToFit="0" wrapText="1"/>
    </xf>
    <xf borderId="3" fillId="0" fontId="3" numFmtId="164" xfId="0" applyAlignment="1" applyBorder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mazon.com/SSR-25DD-3-32VDC-Output-5-240VDC-Plastic/dp/B08GNSPCND?pd_rd_w=9Hm1b&amp;content-id=amzn1.sym.f31e8df5-e09e-479f-81aa-d268b4469778&amp;pf_rd_p=f31e8df5-e09e-479f-81aa-d268b4469778&amp;pf_rd_r=XJ3B313PJ2YS1TX0DQ9T&amp;pd_rd_wg=tpcwL&amp;pd_rd_r=3491ce23-cf0c-4544-85f5-bc27e0c4c383&amp;ref_=sspa_dk_browse_1&amp;spLa=ZW5jcnlwdGVkUXVhbGlmaWVyPUFQMVRDVURJSzVBU1AmZW5jcnlwdGVkSWQ9QTAzMDg2ODkzUVQ5MlNUSzRHQ0szJmVuY3J5cHRlZEFkSWQ9QTA0MzQ3NTJJN1E1WlFFMVlIQVYmd2lkZ2V0TmFtZT1zcF9icm93c2VfdGhlbWF0aWMmYWN0aW9uPWNsaWNrUmVkaXJlY3QmZG9Ob3RMb2dDbGljaz10cnVl&amp;th=1" TargetMode="External"/><Relationship Id="rId20" Type="http://schemas.openxmlformats.org/officeDocument/2006/relationships/hyperlink" Target="https://jlcpcb.com/" TargetMode="External"/><Relationship Id="rId42" Type="http://schemas.openxmlformats.org/officeDocument/2006/relationships/vmlDrawing" Target="../drawings/vmlDrawing1.vml"/><Relationship Id="rId41" Type="http://schemas.openxmlformats.org/officeDocument/2006/relationships/drawing" Target="../drawings/drawing1.xml"/><Relationship Id="rId22" Type="http://schemas.openxmlformats.org/officeDocument/2006/relationships/hyperlink" Target="https://www.ebay.com/itm/143918496705" TargetMode="External"/><Relationship Id="rId21" Type="http://schemas.openxmlformats.org/officeDocument/2006/relationships/hyperlink" Target="https://www.digikey.com/en/products/detail/ixys-integrated-circuits-division/LCA110/203107" TargetMode="External"/><Relationship Id="rId24" Type="http://schemas.openxmlformats.org/officeDocument/2006/relationships/hyperlink" Target="https://www.digikey.com/en/products/detail/allied-components-international/AUSB1-4600/14321121" TargetMode="External"/><Relationship Id="rId23" Type="http://schemas.openxmlformats.org/officeDocument/2006/relationships/hyperlink" Target="https://www.digikey.com/en/products/detail/texas-instruments/TS3USB221DRCR/1258254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digikey.com/en/products/detail/raspberry-pi/raspberry-pi-3/6152799" TargetMode="External"/><Relationship Id="rId3" Type="http://schemas.openxmlformats.org/officeDocument/2006/relationships/hyperlink" Target="https://www.amazon.com/HDMI-LCD-Resolution-Resistive-Screen/dp/B07P5H2315/ref=asc_df_B07P5H2315/?tag=hyprod-20&amp;linkCode=df0&amp;hvadid=493040148899&amp;hvpos=&amp;hvnetw=g&amp;hvrand=11754344758246000562&amp;hvpone=&amp;hvptwo=&amp;hvqmt=&amp;hvdev=c&amp;hvdvcmdl=&amp;hvlocint=&amp;hvlocphy=9009732&amp;hvtargid=pla-851102554445&amp;psc=1" TargetMode="External"/><Relationship Id="rId4" Type="http://schemas.openxmlformats.org/officeDocument/2006/relationships/hyperlink" Target="https://www.amazon.com/dp/B0BHYXL8VB/ref=sspa_dk_detail_1?pd_rd_i=B0BHYXL8VB&amp;pd_rd_w=H3g2G&amp;content-id=amzn1.sym.46bad5f6-1f0a-4167-9a8b-c8a82fa48a54&amp;pf_rd_p=46bad5f6-1f0a-4167-9a8b-c8a82fa48a54&amp;pf_rd_r=KGNNEVGQSM0JN0M837NX&amp;pd_rd_wg=r5O0H&amp;pd_rd_r=ac40de61-e511-4fe4-b65e-2907d2fceb3b&amp;s=electronics&amp;sp_csd=d2lkZ2V0TmFtZT1zcF9kZXRhaWw&amp;spLa=ZW5jcnlwdGVkUXVhbGlmaWVyPUEzUkExMVE2NjNJOTdIJmVuY3J5cHRlZElkPUExMDI0NTA2MlNQOVI4SzE1MkRCOCZlbmNyeXB0ZWRBZElkPUEwNjQ5ODgxMVJTTzZTREpQVU5ISSZ3aWRnZXROYW1lPXNwX2RldGFpbCZhY3Rpb249Y2xpY2tSZWRpcmVjdCZkb05vdExvZ0NsaWNrPXRydWU&amp;th=1" TargetMode="External"/><Relationship Id="rId9" Type="http://schemas.openxmlformats.org/officeDocument/2006/relationships/hyperlink" Target="https://www.mcmaster.com/tamper-resistant-machine-screws/" TargetMode="External"/><Relationship Id="rId26" Type="http://schemas.openxmlformats.org/officeDocument/2006/relationships/hyperlink" Target="https://www.digikey.com/en/products/detail/nextgen-components/0805RBD0070S01/14318409" TargetMode="External"/><Relationship Id="rId25" Type="http://schemas.openxmlformats.org/officeDocument/2006/relationships/hyperlink" Target="https://www.digikey.com/en/products/detail/switchcraft-inc/RAHPCUB20/17372468" TargetMode="External"/><Relationship Id="rId28" Type="http://schemas.openxmlformats.org/officeDocument/2006/relationships/hyperlink" Target="https://www.mouser.com/ProductDetail/Omron-Electronics/B32-1380?qs=kyocjfxn8IoKE%252ByWBes1rw%3D%3D" TargetMode="External"/><Relationship Id="rId27" Type="http://schemas.openxmlformats.org/officeDocument/2006/relationships/hyperlink" Target="https://www.mouser.com/ProductDetail/Omron-Electronics/B3F-5050?qs=dOLq8QE0Pqqk%2FO9x2OpTQw%3D%3D" TargetMode="External"/><Relationship Id="rId5" Type="http://schemas.openxmlformats.org/officeDocument/2006/relationships/hyperlink" Target="https://www.amazon.com/Cablecc-Angled-Multicopter-Aerial-Photography/dp/B07R6CWPH1/ref=sr_1_3?crid=KKSP5HM28ALI&amp;keywords=20cm%2Bhdmi%2Bcable&amp;qid=1664917558&amp;qu=eyJxc2MiOiIxLjg5IiwicXNhIjoiMC4wMCIsInFzcCI6IjAuMDAifQ%3D%3D&amp;sprefix=20cm%2Bhdmi%2Bcable%2Caps%2C103&amp;sr=8-3&amp;th=1" TargetMode="External"/><Relationship Id="rId6" Type="http://schemas.openxmlformats.org/officeDocument/2006/relationships/hyperlink" Target="https://www.amazon.com/Spater-Micro-USB-Cable-Motorola/dp/B01FSYBQ9Q/ref=sr_1_3?crid=1EEBCGCVTPNBM&amp;keywords=6%22%2Bmicro%2Busb%2Bcable&amp;qid=1681513449&amp;sprefix=6%2Bmicro%2Busb%2Bcable%2Caps%2C150&amp;sr=8-3&amp;th=1" TargetMode="External"/><Relationship Id="rId29" Type="http://schemas.openxmlformats.org/officeDocument/2006/relationships/hyperlink" Target="https://www.digikey.com/en/products/detail/panasonic-electronic-components/ERJ-U6SFR11V/2811823" TargetMode="External"/><Relationship Id="rId7" Type="http://schemas.openxmlformats.org/officeDocument/2006/relationships/hyperlink" Target="https://www.amazon.com/WINSINN-Brushless-Cooling-Extruder-Makerbot/dp/B07KRSJVP7/ref=sr_1_3?keywords=40mm+5v+fan&amp;qid=1677802678&amp;sr=8-3" TargetMode="External"/><Relationship Id="rId8" Type="http://schemas.openxmlformats.org/officeDocument/2006/relationships/hyperlink" Target="https://www.digikey.com/en/products/detail/orion-fans/GRM40-30/2621295?utm_adgroup=Fans%20-%20Finger%20Guards%2C%20Filters%20%26%20Sleeves&amp;utm_source=google&amp;utm_medium=cpc&amp;utm_campaign=Shopping_Product_Fans%2C%20Thermal%20Management_NEW&amp;utm_term=&amp;utm_content=Fans%20-%20Finger%20Guards%2C%20Filters%20%26%20Sleeves&amp;gclid=Cj0KCQjw27mhBhC9ARIsAIFsETHPf9PVktOuklwUIbtHm77snw-levMzwIvMAIdmbW4RWb69LA9nfA0aAqKFEALw_wcB" TargetMode="External"/><Relationship Id="rId31" Type="http://schemas.openxmlformats.org/officeDocument/2006/relationships/hyperlink" Target="https://www.digikey.com/en/products/detail/nextgen-components/0805B104K500BD/15776052" TargetMode="External"/><Relationship Id="rId30" Type="http://schemas.openxmlformats.org/officeDocument/2006/relationships/hyperlink" Target="https://www.digikey.com/en/products/detail/yageo/RL0805JR-070R47L/2827704?s=N4IgjCBcoEwAwA4CsVQAcAuUQFUB2AlhgPIBmAsgKYCGAzgK4BOlIANCPdgLbEAWXtNiC4E82ACwB2OEK7UAHhOkgAvivYwoAbRCI4SAAS0uAEwNgwcAwHt%2BB5rQK0M1xiAC6KoA" TargetMode="External"/><Relationship Id="rId11" Type="http://schemas.openxmlformats.org/officeDocument/2006/relationships/hyperlink" Target="https://www.mcmaster.com/92005A075/" TargetMode="External"/><Relationship Id="rId33" Type="http://schemas.openxmlformats.org/officeDocument/2006/relationships/hyperlink" Target="https://www.digikey.com/en/products/detail/osram-opto-ams-osram/LS-R976-NR-1/1227987" TargetMode="External"/><Relationship Id="rId10" Type="http://schemas.openxmlformats.org/officeDocument/2006/relationships/hyperlink" Target="https://www.mcmaster.com/94180A333" TargetMode="External"/><Relationship Id="rId32" Type="http://schemas.openxmlformats.org/officeDocument/2006/relationships/hyperlink" Target="https://www.mouser.com/ProductDetail/Adafruit/2222?qs=GURawfaeGuDZD0rNtWpsaQ%3D%3D" TargetMode="External"/><Relationship Id="rId13" Type="http://schemas.openxmlformats.org/officeDocument/2006/relationships/hyperlink" Target="https://www.mcmaster.com/95947A007" TargetMode="External"/><Relationship Id="rId35" Type="http://schemas.openxmlformats.org/officeDocument/2006/relationships/hyperlink" Target="https://www.digikey.com/en/products/detail/liteon/LTST-C171GKT/386793" TargetMode="External"/><Relationship Id="rId12" Type="http://schemas.openxmlformats.org/officeDocument/2006/relationships/hyperlink" Target="https://www.mcmaster.com/92000A102/" TargetMode="External"/><Relationship Id="rId34" Type="http://schemas.openxmlformats.org/officeDocument/2006/relationships/hyperlink" Target="https://www.digikey.com/en/products/detail/liteon/LTST-C170TBKT/388527" TargetMode="External"/><Relationship Id="rId15" Type="http://schemas.openxmlformats.org/officeDocument/2006/relationships/hyperlink" Target="https://www.mcmaster.com/94180A321" TargetMode="External"/><Relationship Id="rId37" Type="http://schemas.openxmlformats.org/officeDocument/2006/relationships/hyperlink" Target="https://www.digikey.com/en/products/detail/stackpole-electronics-inc/RMCF0805ZT0R00/1756901" TargetMode="External"/><Relationship Id="rId14" Type="http://schemas.openxmlformats.org/officeDocument/2006/relationships/hyperlink" Target="https://www.mcmaster.com/95947A007" TargetMode="External"/><Relationship Id="rId36" Type="http://schemas.openxmlformats.org/officeDocument/2006/relationships/hyperlink" Target="https://www.digikey.com/en/products/detail/e-switch/TL1105VF160Q/378974" TargetMode="External"/><Relationship Id="rId17" Type="http://schemas.openxmlformats.org/officeDocument/2006/relationships/hyperlink" Target="https://www.mcmaster.com/90272A112/" TargetMode="External"/><Relationship Id="rId39" Type="http://schemas.openxmlformats.org/officeDocument/2006/relationships/hyperlink" Target="https://www.digikey.com/en/products/detail/jst-sales-america-inc/S2B-XH-A-1-LF-SN/9961922" TargetMode="External"/><Relationship Id="rId16" Type="http://schemas.openxmlformats.org/officeDocument/2006/relationships/hyperlink" Target="https://www.mcmaster.com/90272A108" TargetMode="External"/><Relationship Id="rId38" Type="http://schemas.openxmlformats.org/officeDocument/2006/relationships/hyperlink" Target="https://www.digikey.com/en/products/detail/jst-sales-america-inc/S2B-XH-A-LF-SN/1651055" TargetMode="External"/><Relationship Id="rId19" Type="http://schemas.openxmlformats.org/officeDocument/2006/relationships/hyperlink" Target="https://www.mcmaster.com/90760A210/" TargetMode="External"/><Relationship Id="rId18" Type="http://schemas.openxmlformats.org/officeDocument/2006/relationships/hyperlink" Target="https://www.mcmaster.com/92141A0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13"/>
    <col customWidth="1" min="2" max="2" width="21.13"/>
    <col customWidth="1" min="8" max="8" width="71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>
      <c r="A2" s="5" t="s">
        <v>8</v>
      </c>
      <c r="B2" s="6"/>
      <c r="C2" s="6"/>
      <c r="D2" s="6"/>
      <c r="E2" s="6"/>
      <c r="F2" s="6"/>
      <c r="G2" s="6"/>
      <c r="H2" s="6"/>
    </row>
    <row r="3">
      <c r="A3" s="7" t="s">
        <v>9</v>
      </c>
      <c r="B3" s="8" t="s">
        <v>10</v>
      </c>
      <c r="C3" s="7" t="s">
        <v>11</v>
      </c>
      <c r="D3" s="9">
        <v>1.0</v>
      </c>
      <c r="E3" s="9">
        <v>35.0</v>
      </c>
      <c r="F3" s="10">
        <v>35.0</v>
      </c>
      <c r="G3" s="9" t="s">
        <v>12</v>
      </c>
      <c r="H3" s="11" t="s">
        <v>13</v>
      </c>
    </row>
    <row r="4">
      <c r="A4" s="7" t="s">
        <v>14</v>
      </c>
      <c r="B4" s="12" t="s">
        <v>15</v>
      </c>
      <c r="C4" s="7" t="s">
        <v>16</v>
      </c>
      <c r="D4" s="9">
        <v>1.0</v>
      </c>
      <c r="E4" s="13"/>
      <c r="F4" s="10">
        <v>41.62</v>
      </c>
      <c r="G4" s="9" t="s">
        <v>17</v>
      </c>
      <c r="H4" s="11" t="s">
        <v>18</v>
      </c>
    </row>
    <row r="5">
      <c r="A5" s="9" t="s">
        <v>19</v>
      </c>
      <c r="B5" s="8" t="s">
        <v>20</v>
      </c>
      <c r="C5" s="7" t="s">
        <v>11</v>
      </c>
      <c r="D5" s="7">
        <v>1.0</v>
      </c>
      <c r="E5" s="7">
        <v>16.99</v>
      </c>
      <c r="F5" s="14">
        <f>D5*E5</f>
        <v>16.99</v>
      </c>
      <c r="G5" s="7" t="s">
        <v>17</v>
      </c>
      <c r="H5" s="15" t="s">
        <v>21</v>
      </c>
    </row>
    <row r="6">
      <c r="A6" s="9" t="s">
        <v>22</v>
      </c>
      <c r="B6" s="7" t="s">
        <v>11</v>
      </c>
      <c r="C6" s="7" t="s">
        <v>11</v>
      </c>
      <c r="D6" s="9">
        <v>1.0</v>
      </c>
      <c r="E6" s="9">
        <v>10.0</v>
      </c>
      <c r="F6" s="10">
        <v>10.0</v>
      </c>
      <c r="G6" s="9" t="s">
        <v>23</v>
      </c>
      <c r="H6" s="16" t="s">
        <v>11</v>
      </c>
    </row>
    <row r="7">
      <c r="A7" s="17" t="s">
        <v>24</v>
      </c>
      <c r="B7" s="13"/>
      <c r="C7" s="9" t="s">
        <v>25</v>
      </c>
      <c r="D7" s="9">
        <v>1.0</v>
      </c>
      <c r="E7" s="9">
        <v>7.99</v>
      </c>
      <c r="F7" s="18">
        <f t="shared" ref="F7:F8" si="1">D7*E7</f>
        <v>7.99</v>
      </c>
      <c r="G7" s="9" t="s">
        <v>17</v>
      </c>
      <c r="H7" s="11" t="s">
        <v>26</v>
      </c>
    </row>
    <row r="8">
      <c r="A8" s="9" t="s">
        <v>27</v>
      </c>
      <c r="B8" s="13"/>
      <c r="C8" s="9"/>
      <c r="D8" s="9">
        <v>1.0</v>
      </c>
      <c r="E8" s="9">
        <v>1.4</v>
      </c>
      <c r="F8" s="18">
        <f t="shared" si="1"/>
        <v>1.4</v>
      </c>
      <c r="G8" s="9" t="s">
        <v>17</v>
      </c>
      <c r="H8" s="19" t="s">
        <v>28</v>
      </c>
    </row>
    <row r="9">
      <c r="A9" s="9" t="s">
        <v>29</v>
      </c>
      <c r="B9" s="9" t="s">
        <v>30</v>
      </c>
      <c r="C9" s="9"/>
      <c r="D9" s="9"/>
      <c r="E9" s="9"/>
      <c r="F9" s="18"/>
      <c r="G9" s="9"/>
      <c r="H9" s="19"/>
    </row>
    <row r="10">
      <c r="A10" s="9" t="s">
        <v>31</v>
      </c>
      <c r="B10" s="13"/>
      <c r="C10" s="9"/>
      <c r="D10" s="9">
        <v>1.0</v>
      </c>
      <c r="E10" s="9">
        <v>2.2</v>
      </c>
      <c r="F10" s="18">
        <f t="shared" ref="F10:F21" si="2">D10*E10</f>
        <v>2.2</v>
      </c>
      <c r="G10" s="9" t="s">
        <v>17</v>
      </c>
      <c r="H10" s="19" t="s">
        <v>32</v>
      </c>
    </row>
    <row r="11">
      <c r="A11" s="9" t="s">
        <v>33</v>
      </c>
      <c r="B11" s="20" t="s">
        <v>34</v>
      </c>
      <c r="C11" s="9"/>
      <c r="D11" s="9">
        <v>2.0</v>
      </c>
      <c r="E11" s="9">
        <v>2.1892</v>
      </c>
      <c r="F11" s="18">
        <f t="shared" si="2"/>
        <v>4.3784</v>
      </c>
      <c r="G11" s="9" t="s">
        <v>12</v>
      </c>
      <c r="H11" s="11" t="s">
        <v>35</v>
      </c>
    </row>
    <row r="12">
      <c r="A12" s="9" t="s">
        <v>36</v>
      </c>
      <c r="B12" s="13"/>
      <c r="C12" s="9" t="s">
        <v>37</v>
      </c>
      <c r="D12" s="9">
        <v>8.0</v>
      </c>
      <c r="E12" s="9">
        <v>0.25</v>
      </c>
      <c r="F12" s="18">
        <f t="shared" si="2"/>
        <v>2</v>
      </c>
      <c r="G12" s="9" t="s">
        <v>38</v>
      </c>
      <c r="H12" s="11" t="s">
        <v>39</v>
      </c>
    </row>
    <row r="13">
      <c r="A13" s="21" t="s">
        <v>40</v>
      </c>
      <c r="B13" s="22" t="s">
        <v>41</v>
      </c>
      <c r="D13" s="21">
        <v>8.0</v>
      </c>
      <c r="E13" s="21">
        <v>0.2102</v>
      </c>
      <c r="F13" s="23">
        <f t="shared" si="2"/>
        <v>1.6816</v>
      </c>
      <c r="G13" s="9" t="s">
        <v>38</v>
      </c>
      <c r="H13" s="24" t="s">
        <v>42</v>
      </c>
    </row>
    <row r="14">
      <c r="A14" s="21" t="s">
        <v>43</v>
      </c>
      <c r="B14" s="21" t="s">
        <v>44</v>
      </c>
      <c r="D14" s="21">
        <v>8.0</v>
      </c>
      <c r="E14" s="21">
        <v>0.0562</v>
      </c>
      <c r="F14" s="23">
        <f t="shared" si="2"/>
        <v>0.4496</v>
      </c>
      <c r="G14" s="9" t="s">
        <v>38</v>
      </c>
      <c r="H14" s="24" t="s">
        <v>45</v>
      </c>
    </row>
    <row r="15">
      <c r="A15" s="21" t="s">
        <v>46</v>
      </c>
      <c r="B15" s="21" t="s">
        <v>47</v>
      </c>
      <c r="D15" s="21">
        <v>4.0</v>
      </c>
      <c r="E15" s="21">
        <v>0.0458</v>
      </c>
      <c r="F15" s="23">
        <f t="shared" si="2"/>
        <v>0.1832</v>
      </c>
      <c r="G15" s="9" t="s">
        <v>38</v>
      </c>
      <c r="H15" s="25" t="s">
        <v>48</v>
      </c>
    </row>
    <row r="16">
      <c r="A16" s="21" t="s">
        <v>49</v>
      </c>
      <c r="B16" s="11" t="s">
        <v>50</v>
      </c>
      <c r="D16" s="21">
        <v>2.0</v>
      </c>
      <c r="E16" s="21">
        <v>0.78</v>
      </c>
      <c r="F16" s="23">
        <f t="shared" si="2"/>
        <v>1.56</v>
      </c>
      <c r="G16" s="9" t="s">
        <v>38</v>
      </c>
      <c r="H16" s="25" t="s">
        <v>51</v>
      </c>
    </row>
    <row r="17">
      <c r="A17" s="21" t="s">
        <v>52</v>
      </c>
      <c r="B17" s="26" t="s">
        <v>53</v>
      </c>
      <c r="D17" s="21">
        <v>8.0</v>
      </c>
      <c r="E17" s="21">
        <v>0.1411</v>
      </c>
      <c r="F17" s="23">
        <f t="shared" si="2"/>
        <v>1.1288</v>
      </c>
      <c r="G17" s="9" t="s">
        <v>38</v>
      </c>
      <c r="H17" s="24" t="s">
        <v>54</v>
      </c>
    </row>
    <row r="18">
      <c r="A18" s="21" t="s">
        <v>55</v>
      </c>
      <c r="B18" s="21" t="s">
        <v>56</v>
      </c>
      <c r="D18" s="21">
        <v>6.0</v>
      </c>
      <c r="E18" s="21">
        <v>0.0192</v>
      </c>
      <c r="F18" s="23">
        <f t="shared" si="2"/>
        <v>0.1152</v>
      </c>
      <c r="G18" s="9" t="s">
        <v>38</v>
      </c>
      <c r="H18" s="11" t="s">
        <v>57</v>
      </c>
    </row>
    <row r="19">
      <c r="A19" s="21" t="s">
        <v>58</v>
      </c>
      <c r="B19" s="21" t="s">
        <v>59</v>
      </c>
      <c r="D19" s="21">
        <v>4.0</v>
      </c>
      <c r="E19" s="21">
        <v>0.0252</v>
      </c>
      <c r="F19" s="23">
        <f t="shared" si="2"/>
        <v>0.1008</v>
      </c>
      <c r="G19" s="9" t="s">
        <v>38</v>
      </c>
      <c r="H19" s="11" t="s">
        <v>60</v>
      </c>
    </row>
    <row r="20">
      <c r="A20" s="27" t="s">
        <v>61</v>
      </c>
      <c r="B20" s="21" t="s">
        <v>62</v>
      </c>
      <c r="D20" s="21">
        <v>4.0</v>
      </c>
      <c r="E20" s="21">
        <v>0.016</v>
      </c>
      <c r="F20" s="23">
        <f t="shared" si="2"/>
        <v>0.064</v>
      </c>
      <c r="G20" s="9" t="s">
        <v>38</v>
      </c>
      <c r="H20" s="11" t="s">
        <v>63</v>
      </c>
    </row>
    <row r="21">
      <c r="A21" s="21" t="s">
        <v>64</v>
      </c>
      <c r="B21" s="21" t="s">
        <v>65</v>
      </c>
      <c r="D21" s="21">
        <v>8.0</v>
      </c>
      <c r="E21" s="21">
        <v>0.0191</v>
      </c>
      <c r="F21" s="28">
        <f t="shared" si="2"/>
        <v>0.1528</v>
      </c>
      <c r="G21" s="9" t="s">
        <v>38</v>
      </c>
      <c r="H21" s="11" t="s">
        <v>66</v>
      </c>
    </row>
    <row r="23">
      <c r="A23" s="29" t="s">
        <v>67</v>
      </c>
      <c r="B23" s="30"/>
      <c r="C23" s="30"/>
      <c r="D23" s="30"/>
      <c r="E23" s="30"/>
      <c r="F23" s="31"/>
      <c r="G23" s="30"/>
      <c r="H23" s="6"/>
    </row>
    <row r="24">
      <c r="A24" s="9" t="s">
        <v>68</v>
      </c>
      <c r="B24" s="7" t="s">
        <v>11</v>
      </c>
      <c r="C24" s="7" t="s">
        <v>11</v>
      </c>
      <c r="D24" s="9">
        <v>1.0</v>
      </c>
      <c r="E24" s="9">
        <v>1.32</v>
      </c>
      <c r="F24" s="18">
        <f t="shared" ref="F24:F25" si="3">E24*D24</f>
        <v>1.32</v>
      </c>
      <c r="G24" s="9" t="s">
        <v>69</v>
      </c>
      <c r="H24" s="11" t="s">
        <v>70</v>
      </c>
    </row>
    <row r="25">
      <c r="A25" s="9" t="s">
        <v>71</v>
      </c>
      <c r="B25" s="7" t="s">
        <v>72</v>
      </c>
      <c r="C25" s="7" t="s">
        <v>73</v>
      </c>
      <c r="D25" s="9">
        <v>3.0</v>
      </c>
      <c r="E25" s="9">
        <v>2.18</v>
      </c>
      <c r="F25" s="18">
        <f t="shared" si="3"/>
        <v>6.54</v>
      </c>
      <c r="G25" s="9" t="s">
        <v>23</v>
      </c>
      <c r="H25" s="32" t="s">
        <v>74</v>
      </c>
    </row>
    <row r="26">
      <c r="A26" s="9" t="s">
        <v>75</v>
      </c>
      <c r="B26" s="12" t="s">
        <v>76</v>
      </c>
      <c r="C26" s="7" t="s">
        <v>77</v>
      </c>
      <c r="D26" s="9">
        <v>1.0</v>
      </c>
      <c r="E26" s="9">
        <v>0.7</v>
      </c>
      <c r="F26" s="10">
        <v>0.7</v>
      </c>
      <c r="G26" s="9" t="s">
        <v>78</v>
      </c>
      <c r="H26" s="11" t="s">
        <v>79</v>
      </c>
    </row>
    <row r="27">
      <c r="B27" s="21" t="s">
        <v>80</v>
      </c>
      <c r="C27" s="21" t="s">
        <v>81</v>
      </c>
      <c r="H27" s="11" t="s">
        <v>82</v>
      </c>
    </row>
    <row r="28">
      <c r="A28" s="9" t="s">
        <v>83</v>
      </c>
      <c r="B28" s="33" t="s">
        <v>84</v>
      </c>
      <c r="C28" s="7" t="s">
        <v>85</v>
      </c>
      <c r="D28" s="9">
        <v>1.0</v>
      </c>
      <c r="E28" s="9">
        <v>0.75</v>
      </c>
      <c r="F28" s="10">
        <f t="shared" ref="F28:F29" si="4">D28*E28</f>
        <v>0.75</v>
      </c>
      <c r="G28" s="9" t="s">
        <v>12</v>
      </c>
      <c r="H28" s="11" t="s">
        <v>86</v>
      </c>
    </row>
    <row r="29">
      <c r="A29" s="9" t="s">
        <v>87</v>
      </c>
      <c r="B29" s="8" t="s">
        <v>88</v>
      </c>
      <c r="C29" s="7" t="s">
        <v>85</v>
      </c>
      <c r="D29" s="9">
        <v>1.0</v>
      </c>
      <c r="E29" s="9">
        <v>0.75</v>
      </c>
      <c r="F29" s="10">
        <f t="shared" si="4"/>
        <v>0.75</v>
      </c>
      <c r="G29" s="9" t="s">
        <v>12</v>
      </c>
      <c r="H29" s="11" t="s">
        <v>89</v>
      </c>
    </row>
    <row r="30">
      <c r="A30" s="9" t="s">
        <v>90</v>
      </c>
      <c r="B30" s="8" t="s">
        <v>91</v>
      </c>
      <c r="C30" s="34" t="s">
        <v>92</v>
      </c>
      <c r="D30" s="9">
        <v>4.0</v>
      </c>
      <c r="E30" s="9">
        <v>0.309</v>
      </c>
      <c r="F30" s="18">
        <f t="shared" ref="F30:F32" si="5">E30*D30</f>
        <v>1.236</v>
      </c>
      <c r="G30" s="9" t="s">
        <v>23</v>
      </c>
      <c r="H30" s="15" t="s">
        <v>93</v>
      </c>
    </row>
    <row r="31">
      <c r="A31" s="9" t="s">
        <v>94</v>
      </c>
      <c r="B31" s="7" t="s">
        <v>95</v>
      </c>
      <c r="C31" s="34" t="s">
        <v>11</v>
      </c>
      <c r="D31" s="7">
        <v>1.0</v>
      </c>
      <c r="E31" s="7">
        <v>0.53</v>
      </c>
      <c r="F31" s="35">
        <f t="shared" si="5"/>
        <v>0.53</v>
      </c>
      <c r="G31" s="9" t="s">
        <v>96</v>
      </c>
      <c r="H31" s="36" t="s">
        <v>97</v>
      </c>
    </row>
    <row r="32">
      <c r="A32" s="9" t="s">
        <v>98</v>
      </c>
      <c r="B32" s="7" t="s">
        <v>99</v>
      </c>
      <c r="C32" s="34"/>
      <c r="D32" s="7">
        <v>1.0</v>
      </c>
      <c r="E32" s="7">
        <v>0.34</v>
      </c>
      <c r="F32" s="35">
        <f t="shared" si="5"/>
        <v>0.34</v>
      </c>
      <c r="G32" s="9" t="s">
        <v>96</v>
      </c>
      <c r="H32" s="37" t="s">
        <v>100</v>
      </c>
    </row>
    <row r="33">
      <c r="A33" s="9" t="s">
        <v>101</v>
      </c>
      <c r="B33" s="8" t="s">
        <v>102</v>
      </c>
      <c r="C33" s="34" t="s">
        <v>92</v>
      </c>
      <c r="D33" s="7">
        <v>5.0</v>
      </c>
      <c r="E33" s="7">
        <v>0.01</v>
      </c>
      <c r="F33" s="35">
        <f t="shared" ref="F33:F40" si="6">D33*E33</f>
        <v>0.05</v>
      </c>
      <c r="G33" s="9" t="s">
        <v>23</v>
      </c>
      <c r="H33" s="15" t="s">
        <v>103</v>
      </c>
    </row>
    <row r="34">
      <c r="A34" s="9" t="s">
        <v>104</v>
      </c>
      <c r="B34" s="8" t="s">
        <v>105</v>
      </c>
      <c r="C34" s="34" t="s">
        <v>92</v>
      </c>
      <c r="D34" s="9">
        <v>2.0</v>
      </c>
      <c r="E34" s="9">
        <v>0.01</v>
      </c>
      <c r="F34" s="18">
        <f t="shared" si="6"/>
        <v>0.02</v>
      </c>
      <c r="G34" s="9" t="s">
        <v>23</v>
      </c>
      <c r="H34" s="15" t="s">
        <v>106</v>
      </c>
    </row>
    <row r="35">
      <c r="A35" s="9" t="s">
        <v>107</v>
      </c>
      <c r="B35" s="8" t="s">
        <v>108</v>
      </c>
      <c r="C35" s="34" t="s">
        <v>92</v>
      </c>
      <c r="D35" s="9">
        <v>1.0</v>
      </c>
      <c r="E35" s="9">
        <v>0.01</v>
      </c>
      <c r="F35" s="10">
        <f t="shared" si="6"/>
        <v>0.01</v>
      </c>
      <c r="G35" s="9" t="s">
        <v>23</v>
      </c>
      <c r="H35" s="15" t="s">
        <v>109</v>
      </c>
    </row>
    <row r="36">
      <c r="A36" s="9" t="s">
        <v>110</v>
      </c>
      <c r="B36" s="7">
        <v>2222.0</v>
      </c>
      <c r="C36" s="7" t="s">
        <v>111</v>
      </c>
      <c r="D36" s="9">
        <v>1.0</v>
      </c>
      <c r="E36" s="7">
        <v>0.06</v>
      </c>
      <c r="F36" s="7">
        <f t="shared" si="6"/>
        <v>0.06</v>
      </c>
      <c r="G36" s="7" t="s">
        <v>112</v>
      </c>
      <c r="H36" s="38" t="s">
        <v>113</v>
      </c>
    </row>
    <row r="37">
      <c r="A37" s="21" t="s">
        <v>114</v>
      </c>
      <c r="C37" s="39" t="s">
        <v>92</v>
      </c>
      <c r="D37" s="21">
        <v>1.0</v>
      </c>
      <c r="E37" s="21">
        <v>0.06</v>
      </c>
      <c r="F37" s="7">
        <f t="shared" si="6"/>
        <v>0.06</v>
      </c>
      <c r="G37" s="21" t="s">
        <v>23</v>
      </c>
      <c r="H37" s="15" t="s">
        <v>115</v>
      </c>
    </row>
    <row r="38">
      <c r="A38" s="21" t="s">
        <v>116</v>
      </c>
      <c r="C38" s="39" t="s">
        <v>92</v>
      </c>
      <c r="D38" s="21">
        <v>2.0</v>
      </c>
      <c r="E38" s="21">
        <v>0.06</v>
      </c>
      <c r="F38" s="7">
        <f t="shared" si="6"/>
        <v>0.12</v>
      </c>
      <c r="G38" s="21" t="s">
        <v>23</v>
      </c>
      <c r="H38" s="15" t="s">
        <v>117</v>
      </c>
    </row>
    <row r="39">
      <c r="A39" s="21" t="s">
        <v>118</v>
      </c>
      <c r="C39" s="39" t="s">
        <v>92</v>
      </c>
      <c r="D39" s="21">
        <v>1.0</v>
      </c>
      <c r="E39" s="21">
        <v>0.06</v>
      </c>
      <c r="F39" s="7">
        <f t="shared" si="6"/>
        <v>0.06</v>
      </c>
      <c r="G39" s="21" t="s">
        <v>23</v>
      </c>
      <c r="H39" s="15" t="s">
        <v>119</v>
      </c>
    </row>
    <row r="40">
      <c r="A40" s="9" t="s">
        <v>120</v>
      </c>
      <c r="B40" s="40" t="s">
        <v>121</v>
      </c>
      <c r="C40" s="41" t="s">
        <v>122</v>
      </c>
      <c r="D40" s="21">
        <v>1.0</v>
      </c>
      <c r="E40" s="42">
        <v>0.42</v>
      </c>
      <c r="F40" s="7">
        <f t="shared" si="6"/>
        <v>0.42</v>
      </c>
      <c r="G40" s="21" t="s">
        <v>123</v>
      </c>
      <c r="H40" s="15" t="s">
        <v>124</v>
      </c>
    </row>
    <row r="41">
      <c r="A41" s="21" t="s">
        <v>125</v>
      </c>
      <c r="C41" s="39" t="s">
        <v>92</v>
      </c>
      <c r="D41" s="21" t="s">
        <v>126</v>
      </c>
      <c r="F41" s="21">
        <v>0.0</v>
      </c>
      <c r="H41" s="15" t="s">
        <v>127</v>
      </c>
    </row>
    <row r="42">
      <c r="A42" s="21" t="s">
        <v>128</v>
      </c>
      <c r="C42" s="39" t="s">
        <v>129</v>
      </c>
      <c r="D42" s="21">
        <v>1.0</v>
      </c>
      <c r="E42" s="21">
        <v>0.12</v>
      </c>
      <c r="F42" s="7">
        <f>D42*E42</f>
        <v>0.12</v>
      </c>
      <c r="H42" s="15" t="s">
        <v>130</v>
      </c>
    </row>
    <row r="43">
      <c r="B43" s="21" t="s">
        <v>131</v>
      </c>
      <c r="C43" s="43"/>
      <c r="H43" s="15" t="s">
        <v>132</v>
      </c>
    </row>
    <row r="44">
      <c r="A44" s="44" t="s">
        <v>133</v>
      </c>
      <c r="D44" s="21">
        <v>1.0</v>
      </c>
      <c r="E44" s="21">
        <v>9.9</v>
      </c>
      <c r="F44" s="28">
        <f>E44*D44</f>
        <v>9.9</v>
      </c>
      <c r="H44" s="38" t="s">
        <v>134</v>
      </c>
    </row>
    <row r="45">
      <c r="H45" s="45"/>
    </row>
    <row r="46">
      <c r="E46" s="46" t="s">
        <v>135</v>
      </c>
      <c r="F46" s="47">
        <f>SUM(F2:F44)</f>
        <v>150.0004</v>
      </c>
    </row>
    <row r="48">
      <c r="A48" s="13"/>
      <c r="B48" s="13"/>
      <c r="C48" s="13"/>
      <c r="D48" s="13"/>
      <c r="G48" s="13"/>
    </row>
    <row r="50">
      <c r="A50" s="42"/>
    </row>
    <row r="56">
      <c r="H56" s="45"/>
    </row>
    <row r="57">
      <c r="H57" s="45"/>
    </row>
    <row r="58">
      <c r="H58" s="45"/>
    </row>
  </sheetData>
  <hyperlinks>
    <hyperlink r:id="rId2" ref="H3"/>
    <hyperlink r:id="rId3" ref="H4"/>
    <hyperlink r:id="rId4" ref="H5"/>
    <hyperlink r:id="rId5" ref="H7"/>
    <hyperlink r:id="rId6" ref="H8"/>
    <hyperlink r:id="rId7" ref="H10"/>
    <hyperlink r:id="rId8" ref="H11"/>
    <hyperlink r:id="rId9" ref="H12"/>
    <hyperlink r:id="rId10" ref="H13"/>
    <hyperlink r:id="rId11" ref="H14"/>
    <hyperlink r:id="rId12" ref="H15"/>
    <hyperlink r:id="rId13" ref="B16"/>
    <hyperlink r:id="rId14" ref="H16"/>
    <hyperlink r:id="rId15" ref="H17"/>
    <hyperlink r:id="rId16" ref="H18"/>
    <hyperlink r:id="rId17" ref="H19"/>
    <hyperlink r:id="rId18" ref="H20"/>
    <hyperlink r:id="rId19" ref="H21"/>
    <hyperlink r:id="rId20" ref="H24"/>
    <hyperlink r:id="rId21" ref="H25"/>
    <hyperlink r:id="rId22" ref="H26"/>
    <hyperlink r:id="rId23" ref="H27"/>
    <hyperlink r:id="rId24" ref="H28"/>
    <hyperlink r:id="rId25" ref="H29"/>
    <hyperlink r:id="rId26" ref="H30"/>
    <hyperlink r:id="rId27" ref="H31"/>
    <hyperlink r:id="rId28" ref="H32"/>
    <hyperlink r:id="rId29" ref="H33"/>
    <hyperlink r:id="rId30" ref="H34"/>
    <hyperlink r:id="rId31" ref="H35"/>
    <hyperlink r:id="rId32" ref="H36"/>
    <hyperlink r:id="rId33" ref="H37"/>
    <hyperlink r:id="rId34" ref="H38"/>
    <hyperlink r:id="rId35" ref="H39"/>
    <hyperlink r:id="rId36" ref="H40"/>
    <hyperlink r:id="rId37" ref="H41"/>
    <hyperlink r:id="rId38" ref="H42"/>
    <hyperlink r:id="rId39" ref="H43"/>
    <hyperlink r:id="rId40" ref="H44"/>
  </hyperlinks>
  <drawing r:id="rId41"/>
  <legacyDrawing r:id="rId42"/>
</worksheet>
</file>