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VisualS\ProyectoConjuntos\"/>
    </mc:Choice>
  </mc:AlternateContent>
  <xr:revisionPtr revIDLastSave="0" documentId="13_ncr:1_{8D9CBD42-A62C-4389-9159-862660ECCEDC}" xr6:coauthVersionLast="47" xr6:coauthVersionMax="47" xr10:uidLastSave="{00000000-0000-0000-0000-000000000000}"/>
  <bookViews>
    <workbookView xWindow="-120" yWindow="-120" windowWidth="29040" windowHeight="15720" xr2:uid="{22DC33CE-D425-4658-B823-985CC8883F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29" i="1"/>
  <c r="G30" i="1" s="1"/>
  <c r="E30" i="1"/>
  <c r="F21" i="1"/>
  <c r="E21" i="1"/>
  <c r="E23" i="1"/>
  <c r="F24" i="1" s="1"/>
  <c r="F25" i="1" s="1"/>
  <c r="K28" i="1"/>
  <c r="E25" i="1" l="1"/>
</calcChain>
</file>

<file path=xl/sharedStrings.xml><?xml version="1.0" encoding="utf-8"?>
<sst xmlns="http://schemas.openxmlformats.org/spreadsheetml/2006/main" count="96" uniqueCount="59">
  <si>
    <t>Número departamento</t>
  </si>
  <si>
    <t>Condominio</t>
  </si>
  <si>
    <t>Buscar</t>
  </si>
  <si>
    <t>Propietario</t>
  </si>
  <si>
    <t># Departamento</t>
  </si>
  <si>
    <t>Mes</t>
  </si>
  <si>
    <t>Valor</t>
  </si>
  <si>
    <t>Acción</t>
  </si>
  <si>
    <t>Feb</t>
  </si>
  <si>
    <t>Estado</t>
  </si>
  <si>
    <t>Mario Intriago</t>
  </si>
  <si>
    <t>Patricio Cordova</t>
  </si>
  <si>
    <t>Pagado</t>
  </si>
  <si>
    <t>Imprimir Recibo</t>
  </si>
  <si>
    <t>Marzo</t>
  </si>
  <si>
    <t>Abril</t>
  </si>
  <si>
    <t>Pendiente</t>
  </si>
  <si>
    <t>Pagar</t>
  </si>
  <si>
    <t>Jeffesron Barcenas</t>
  </si>
  <si>
    <t>Jorge Campoverde</t>
  </si>
  <si>
    <t>Meses</t>
  </si>
  <si>
    <t>Todos</t>
  </si>
  <si>
    <t>Fecha</t>
  </si>
  <si>
    <t>Nombre</t>
  </si>
  <si>
    <t>Departamento</t>
  </si>
  <si>
    <t>Concepto</t>
  </si>
  <si>
    <t>Mes de marzo 2024</t>
  </si>
  <si>
    <t>Recibi Conforme</t>
  </si>
  <si>
    <t>Mes de abril 2024</t>
  </si>
  <si>
    <t>Valor Total</t>
  </si>
  <si>
    <t>Saldo</t>
  </si>
  <si>
    <t>Guardar</t>
  </si>
  <si>
    <t>Adeudo</t>
  </si>
  <si>
    <t>Estados de Cuenta</t>
  </si>
  <si>
    <t>x</t>
  </si>
  <si>
    <t>Banco</t>
  </si>
  <si>
    <t>Recibo Ingreso</t>
  </si>
  <si>
    <t>Pinchincha, Internacional, Caja, caja general</t>
  </si>
  <si>
    <t>Cuenta</t>
  </si>
  <si>
    <t>Detalle</t>
  </si>
  <si>
    <t>Debito</t>
  </si>
  <si>
    <t>Crédito</t>
  </si>
  <si>
    <t>Credito</t>
  </si>
  <si>
    <t>490,32 (cuando se genera el adeudo)</t>
  </si>
  <si>
    <t>Cuando se Genra el adeudo, individual mente</t>
  </si>
  <si>
    <t>Cuando se genera el ingreso</t>
  </si>
  <si>
    <t>1.1.02.01 BANCO PICHINHA</t>
  </si>
  <si>
    <t>1.1.03.01 ADEUDOS ORDINARIOS</t>
  </si>
  <si>
    <t xml:space="preserve">4.1.01.01 Ingreso Expensas </t>
  </si>
  <si>
    <t>Pago de Enero</t>
  </si>
  <si>
    <t>Condomino</t>
  </si>
  <si>
    <t>Torre 1 - 102</t>
  </si>
  <si>
    <t>Torre 2 - 201</t>
  </si>
  <si>
    <t>Pago de Enero, Febrero y marzo</t>
  </si>
  <si>
    <t>Total</t>
  </si>
  <si>
    <t xml:space="preserve">Total </t>
  </si>
  <si>
    <t># Documento</t>
  </si>
  <si>
    <t>Registro interno del sistema</t>
  </si>
  <si>
    <t>1.1.02.01 BANCO PICHINHA (Consulta del mayor por cuenta y po rango de fechas)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</si>
</sst>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10" xfId="0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1" fillId="0" borderId="14" xfId="0" applyFont="1" applyBorder="1"/>
    <xf numFmtId="0" fontId="1" fillId="0" borderId="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2" borderId="25" xfId="0" applyFill="1" applyBorder="1"/>
    <xf numFmtId="0" fontId="0" fillId="2" borderId="26" xfId="0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0" fillId="0" borderId="14" xfId="0" applyBorder="1"/>
    <xf numFmtId="0" fontId="0" fillId="0" borderId="27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3" borderId="2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29" xfId="0" applyBorder="1" applyAlignment="1">
      <alignment horizontal="center"/>
    </xf>
    <xf numFmtId="0" fontId="1" fillId="0" borderId="5" xfId="0" applyFont="1" applyBorder="1"/>
    <xf numFmtId="0" fontId="0" fillId="0" borderId="3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14" fontId="0" fillId="0" borderId="30" xfId="0" applyNumberFormat="1" applyBorder="1"/>
    <xf numFmtId="14" fontId="0" fillId="0" borderId="31" xfId="0" applyNumberFormat="1" applyBorder="1"/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C447-EB89-45A1-898A-4725254FCB86}">
  <dimension ref="A1:S35"/>
  <sheetViews>
    <sheetView tabSelected="1" topLeftCell="A15" zoomScaleNormal="100" workbookViewId="0">
      <selection activeCell="D34" sqref="D34"/>
    </sheetView>
  </sheetViews>
  <sheetFormatPr baseColWidth="10" defaultRowHeight="15" x14ac:dyDescent="0.25"/>
  <cols>
    <col min="2" max="2" width="31.7109375" customWidth="1"/>
    <col min="3" max="3" width="39.42578125" bestFit="1" customWidth="1"/>
    <col min="4" max="4" width="18.85546875" customWidth="1"/>
    <col min="5" max="5" width="21.7109375" bestFit="1" customWidth="1"/>
    <col min="6" max="6" width="16" customWidth="1"/>
    <col min="7" max="7" width="21.42578125" customWidth="1"/>
    <col min="8" max="8" width="6.85546875" customWidth="1"/>
    <col min="10" max="10" width="33.7109375" bestFit="1" customWidth="1"/>
    <col min="11" max="11" width="25.5703125" customWidth="1"/>
    <col min="13" max="13" width="14.140625" customWidth="1"/>
    <col min="16" max="16" width="13" bestFit="1" customWidth="1"/>
    <col min="18" max="18" width="15.28515625" customWidth="1"/>
  </cols>
  <sheetData>
    <row r="1" spans="2:19" ht="16.5" thickBot="1" x14ac:dyDescent="0.3">
      <c r="B1" s="39" t="s">
        <v>33</v>
      </c>
      <c r="C1" s="40"/>
      <c r="D1" s="40"/>
      <c r="E1" s="40"/>
      <c r="F1" s="40"/>
      <c r="G1" s="40"/>
      <c r="H1" s="40"/>
      <c r="I1" s="40"/>
      <c r="J1" s="40"/>
      <c r="K1" s="41"/>
    </row>
    <row r="2" spans="2:19" ht="15.75" thickBot="1" x14ac:dyDescent="0.3">
      <c r="B2" s="4"/>
      <c r="J2" s="31" t="s">
        <v>20</v>
      </c>
      <c r="K2" s="31" t="s">
        <v>9</v>
      </c>
    </row>
    <row r="3" spans="2:19" ht="15.75" thickBot="1" x14ac:dyDescent="0.3">
      <c r="B3" s="11" t="s">
        <v>1</v>
      </c>
      <c r="E3" s="11" t="s">
        <v>0</v>
      </c>
      <c r="F3" s="3">
        <v>105</v>
      </c>
      <c r="J3" s="33" t="s">
        <v>21</v>
      </c>
      <c r="K3" s="34" t="s">
        <v>21</v>
      </c>
    </row>
    <row r="4" spans="2:19" ht="15.75" thickBot="1" x14ac:dyDescent="0.3">
      <c r="B4" s="4"/>
      <c r="K4" s="32" t="s">
        <v>16</v>
      </c>
    </row>
    <row r="5" spans="2:19" ht="21.75" thickBot="1" x14ac:dyDescent="0.4">
      <c r="B5" s="4"/>
      <c r="E5" s="12" t="s">
        <v>2</v>
      </c>
      <c r="K5" s="35" t="s">
        <v>12</v>
      </c>
      <c r="M5" s="36" t="s">
        <v>36</v>
      </c>
      <c r="N5" s="37"/>
      <c r="O5" s="37"/>
      <c r="P5" s="37"/>
      <c r="Q5" s="37"/>
      <c r="R5" s="37"/>
      <c r="S5" s="38"/>
    </row>
    <row r="6" spans="2:19" ht="15.75" thickBot="1" x14ac:dyDescent="0.3">
      <c r="B6" s="6"/>
      <c r="C6" s="7"/>
      <c r="D6" s="7"/>
      <c r="E6" s="7"/>
      <c r="F6" s="7"/>
      <c r="G6" s="7"/>
      <c r="H6" s="7"/>
      <c r="I6" s="7"/>
      <c r="J6" s="7"/>
      <c r="K6" s="8"/>
      <c r="M6" s="4"/>
      <c r="S6" s="5"/>
    </row>
    <row r="7" spans="2:19" ht="15.75" thickBot="1" x14ac:dyDescent="0.3">
      <c r="M7" s="11" t="s">
        <v>22</v>
      </c>
      <c r="P7" s="11" t="s">
        <v>24</v>
      </c>
      <c r="Q7">
        <v>105</v>
      </c>
      <c r="S7" s="5"/>
    </row>
    <row r="8" spans="2:19" ht="15.75" thickBot="1" x14ac:dyDescent="0.3">
      <c r="B8" s="28" t="s">
        <v>3</v>
      </c>
      <c r="C8" s="29" t="s">
        <v>32</v>
      </c>
      <c r="D8" s="27"/>
      <c r="E8" s="27" t="s">
        <v>4</v>
      </c>
      <c r="F8" s="29" t="s">
        <v>5</v>
      </c>
      <c r="G8" s="27" t="s">
        <v>6</v>
      </c>
      <c r="H8" s="27"/>
      <c r="I8" s="13" t="s">
        <v>9</v>
      </c>
      <c r="J8" s="14" t="s">
        <v>7</v>
      </c>
      <c r="M8" s="11" t="s">
        <v>23</v>
      </c>
      <c r="S8" s="5"/>
    </row>
    <row r="9" spans="2:19" x14ac:dyDescent="0.25">
      <c r="B9" s="15" t="s">
        <v>10</v>
      </c>
      <c r="C9" s="18" t="s">
        <v>11</v>
      </c>
      <c r="D9" s="53"/>
      <c r="E9" s="21">
        <v>105</v>
      </c>
      <c r="F9" s="18" t="s">
        <v>8</v>
      </c>
      <c r="G9" s="21">
        <v>50</v>
      </c>
      <c r="H9" s="21"/>
      <c r="I9" s="18" t="s">
        <v>12</v>
      </c>
      <c r="J9" s="24" t="s">
        <v>13</v>
      </c>
      <c r="M9" s="4"/>
      <c r="S9" s="5"/>
    </row>
    <row r="10" spans="2:19" ht="15.75" thickBot="1" x14ac:dyDescent="0.3">
      <c r="B10" s="16" t="s">
        <v>10</v>
      </c>
      <c r="C10" s="19" t="s">
        <v>18</v>
      </c>
      <c r="D10" s="54"/>
      <c r="E10" s="22">
        <v>105</v>
      </c>
      <c r="F10" s="19" t="s">
        <v>14</v>
      </c>
      <c r="G10" s="22">
        <v>50</v>
      </c>
      <c r="H10" s="22"/>
      <c r="I10" s="19" t="s">
        <v>16</v>
      </c>
      <c r="J10" s="25" t="s">
        <v>17</v>
      </c>
      <c r="K10" s="3" t="s">
        <v>34</v>
      </c>
      <c r="M10" s="4"/>
      <c r="S10" s="5"/>
    </row>
    <row r="11" spans="2:19" ht="15.75" thickBot="1" x14ac:dyDescent="0.3">
      <c r="B11" s="17" t="s">
        <v>10</v>
      </c>
      <c r="C11" s="20" t="s">
        <v>19</v>
      </c>
      <c r="D11" s="55"/>
      <c r="E11" s="23">
        <v>105</v>
      </c>
      <c r="F11" s="20" t="s">
        <v>15</v>
      </c>
      <c r="G11" s="23">
        <v>50</v>
      </c>
      <c r="H11" s="23"/>
      <c r="I11" s="20" t="s">
        <v>16</v>
      </c>
      <c r="J11" s="26" t="s">
        <v>17</v>
      </c>
      <c r="K11" s="3" t="s">
        <v>34</v>
      </c>
      <c r="M11" s="11" t="s">
        <v>25</v>
      </c>
      <c r="N11" t="s">
        <v>26</v>
      </c>
      <c r="P11" s="2" t="s">
        <v>6</v>
      </c>
      <c r="Q11">
        <v>50</v>
      </c>
      <c r="R11" s="9" t="s">
        <v>30</v>
      </c>
      <c r="S11" s="30">
        <v>20</v>
      </c>
    </row>
    <row r="12" spans="2:19" x14ac:dyDescent="0.25">
      <c r="M12" s="4"/>
      <c r="N12" t="s">
        <v>28</v>
      </c>
      <c r="P12" s="2" t="s">
        <v>6</v>
      </c>
      <c r="Q12">
        <v>50</v>
      </c>
      <c r="S12" s="5"/>
    </row>
    <row r="13" spans="2:19" x14ac:dyDescent="0.25">
      <c r="J13">
        <v>80</v>
      </c>
      <c r="M13" s="4"/>
      <c r="P13" s="2" t="s">
        <v>29</v>
      </c>
      <c r="Q13" s="10">
        <v>100</v>
      </c>
      <c r="S13" s="5"/>
    </row>
    <row r="14" spans="2:19" x14ac:dyDescent="0.25">
      <c r="M14" s="4"/>
      <c r="S14" s="5"/>
    </row>
    <row r="15" spans="2:19" x14ac:dyDescent="0.25">
      <c r="M15" s="4"/>
      <c r="S15" s="5"/>
    </row>
    <row r="16" spans="2:19" ht="15.75" thickBot="1" x14ac:dyDescent="0.3">
      <c r="I16" s="42" t="s">
        <v>40</v>
      </c>
      <c r="J16" s="42" t="s">
        <v>42</v>
      </c>
      <c r="M16" s="4"/>
      <c r="S16" s="5"/>
    </row>
    <row r="17" spans="1:19" ht="15.75" thickBot="1" x14ac:dyDescent="0.3">
      <c r="B17" s="45" t="s">
        <v>57</v>
      </c>
      <c r="C17" s="45"/>
      <c r="D17" s="45"/>
      <c r="E17" s="45"/>
      <c r="F17" s="45"/>
      <c r="I17" s="45" t="s">
        <v>46</v>
      </c>
      <c r="J17" s="45"/>
      <c r="M17" s="11" t="s">
        <v>35</v>
      </c>
      <c r="O17" t="s">
        <v>37</v>
      </c>
      <c r="S17" s="5"/>
    </row>
    <row r="18" spans="1:19" ht="15.75" thickBot="1" x14ac:dyDescent="0.3">
      <c r="B18" s="64" t="s">
        <v>38</v>
      </c>
      <c r="C18" s="11" t="s">
        <v>39</v>
      </c>
      <c r="D18" s="65" t="s">
        <v>50</v>
      </c>
      <c r="E18" s="67" t="s">
        <v>40</v>
      </c>
      <c r="F18" s="66" t="s">
        <v>41</v>
      </c>
      <c r="G18" s="52" t="s">
        <v>45</v>
      </c>
      <c r="H18" s="68"/>
      <c r="I18" s="49">
        <v>34.79</v>
      </c>
      <c r="J18" s="43"/>
      <c r="M18" s="70" t="s">
        <v>56</v>
      </c>
      <c r="S18" s="5"/>
    </row>
    <row r="19" spans="1:19" ht="15.75" thickBot="1" x14ac:dyDescent="0.3">
      <c r="B19" s="62" t="s">
        <v>46</v>
      </c>
      <c r="C19" s="62" t="s">
        <v>49</v>
      </c>
      <c r="D19" s="62" t="s">
        <v>51</v>
      </c>
      <c r="E19" s="63">
        <v>34.79</v>
      </c>
      <c r="F19" s="62"/>
      <c r="G19" s="52"/>
      <c r="H19" s="68"/>
      <c r="I19" s="57">
        <v>104.37</v>
      </c>
      <c r="J19" s="44"/>
      <c r="M19" s="4"/>
      <c r="S19" s="5"/>
    </row>
    <row r="20" spans="1:19" ht="15.75" thickBot="1" x14ac:dyDescent="0.3">
      <c r="B20" s="60" t="s">
        <v>47</v>
      </c>
      <c r="C20" s="60" t="s">
        <v>49</v>
      </c>
      <c r="D20" s="60" t="s">
        <v>51</v>
      </c>
      <c r="E20" s="61"/>
      <c r="F20" s="61">
        <v>34.79</v>
      </c>
      <c r="G20" s="52"/>
      <c r="H20" s="68"/>
      <c r="I20" s="42"/>
      <c r="J20" s="44"/>
      <c r="M20" s="4"/>
      <c r="N20" t="s">
        <v>27</v>
      </c>
      <c r="Q20" s="1" t="s">
        <v>31</v>
      </c>
      <c r="S20" s="5"/>
    </row>
    <row r="21" spans="1:19" x14ac:dyDescent="0.25">
      <c r="B21" s="60"/>
      <c r="C21" s="58" t="s">
        <v>54</v>
      </c>
      <c r="D21" s="58"/>
      <c r="E21" s="59">
        <f>SUM(E19:E20)</f>
        <v>34.79</v>
      </c>
      <c r="F21" s="59">
        <f>SUM(F20)</f>
        <v>34.79</v>
      </c>
      <c r="G21" s="68"/>
      <c r="H21" s="68"/>
      <c r="I21" s="42"/>
      <c r="J21" s="42"/>
      <c r="M21" s="4"/>
      <c r="S21" s="5"/>
    </row>
    <row r="22" spans="1:19" ht="15.75" thickBot="1" x14ac:dyDescent="0.3">
      <c r="B22" s="60"/>
      <c r="C22" s="60"/>
      <c r="D22" s="60"/>
      <c r="E22" s="61"/>
      <c r="F22" s="61"/>
      <c r="I22" s="42"/>
      <c r="J22" s="42"/>
      <c r="M22" s="6"/>
      <c r="N22" s="7"/>
      <c r="O22" s="7"/>
      <c r="P22" s="7"/>
      <c r="Q22" s="7"/>
      <c r="R22" s="7"/>
      <c r="S22" s="8"/>
    </row>
    <row r="23" spans="1:19" x14ac:dyDescent="0.25">
      <c r="B23" s="60" t="s">
        <v>46</v>
      </c>
      <c r="C23" s="60" t="s">
        <v>53</v>
      </c>
      <c r="D23" s="60" t="s">
        <v>52</v>
      </c>
      <c r="E23" s="61">
        <f>E19*3</f>
        <v>104.37</v>
      </c>
      <c r="F23" s="60"/>
      <c r="I23" s="42" t="s">
        <v>40</v>
      </c>
      <c r="J23" s="42" t="s">
        <v>42</v>
      </c>
    </row>
    <row r="24" spans="1:19" x14ac:dyDescent="0.25">
      <c r="B24" s="60" t="s">
        <v>47</v>
      </c>
      <c r="C24" s="60" t="s">
        <v>53</v>
      </c>
      <c r="D24" s="60" t="s">
        <v>52</v>
      </c>
      <c r="E24" s="61"/>
      <c r="F24" s="61">
        <f>E23</f>
        <v>104.37</v>
      </c>
      <c r="I24" s="42"/>
      <c r="J24" s="42"/>
    </row>
    <row r="25" spans="1:19" ht="15.75" thickBot="1" x14ac:dyDescent="0.3">
      <c r="B25" s="60"/>
      <c r="C25" s="58" t="s">
        <v>55</v>
      </c>
      <c r="D25" s="58"/>
      <c r="E25" s="59">
        <f>SUM(E23:E24)</f>
        <v>104.37</v>
      </c>
      <c r="F25" s="59">
        <f>SUM(F24)</f>
        <v>104.37</v>
      </c>
      <c r="I25" s="45" t="s">
        <v>47</v>
      </c>
      <c r="J25" s="45"/>
    </row>
    <row r="26" spans="1:19" ht="44.25" customHeight="1" x14ac:dyDescent="0.25">
      <c r="B26" s="71"/>
      <c r="C26" s="72"/>
      <c r="D26" s="72"/>
      <c r="E26" s="72"/>
      <c r="F26" s="3"/>
      <c r="G26" s="50" t="s">
        <v>44</v>
      </c>
      <c r="H26" s="50"/>
      <c r="I26" s="51">
        <v>490.32</v>
      </c>
      <c r="J26" s="48">
        <v>34.79</v>
      </c>
      <c r="K26" s="52" t="s">
        <v>45</v>
      </c>
    </row>
    <row r="27" spans="1:19" ht="15.75" thickBot="1" x14ac:dyDescent="0.3">
      <c r="A27" s="78" t="s">
        <v>58</v>
      </c>
      <c r="B27" s="78"/>
      <c r="C27" s="78"/>
      <c r="D27" s="78"/>
      <c r="E27" s="78"/>
      <c r="F27" s="78"/>
      <c r="G27" s="78"/>
      <c r="I27" s="42"/>
      <c r="J27" s="69">
        <v>104.37</v>
      </c>
      <c r="K27" s="52"/>
    </row>
    <row r="28" spans="1:19" ht="15.75" thickBot="1" x14ac:dyDescent="0.3">
      <c r="A28" s="67" t="s">
        <v>22</v>
      </c>
      <c r="B28" s="67" t="s">
        <v>39</v>
      </c>
      <c r="C28" s="67" t="s">
        <v>56</v>
      </c>
      <c r="D28" s="77" t="s">
        <v>50</v>
      </c>
      <c r="E28" s="67" t="s">
        <v>40</v>
      </c>
      <c r="F28" s="66" t="s">
        <v>41</v>
      </c>
      <c r="G28" s="67" t="s">
        <v>30</v>
      </c>
      <c r="H28" s="56"/>
      <c r="I28" s="42"/>
      <c r="J28" s="44"/>
      <c r="K28" s="52">
        <f>I26-J26</f>
        <v>455.53</v>
      </c>
    </row>
    <row r="29" spans="1:19" x14ac:dyDescent="0.25">
      <c r="A29" s="76">
        <v>45455</v>
      </c>
      <c r="B29" s="73" t="s">
        <v>49</v>
      </c>
      <c r="C29" s="63">
        <v>1212</v>
      </c>
      <c r="D29" s="62" t="s">
        <v>51</v>
      </c>
      <c r="E29" s="63">
        <v>34.79</v>
      </c>
      <c r="F29" s="63">
        <v>0</v>
      </c>
      <c r="G29" s="62">
        <f>E29-F29</f>
        <v>34.79</v>
      </c>
      <c r="H29" s="42"/>
    </row>
    <row r="30" spans="1:19" x14ac:dyDescent="0.25">
      <c r="A30" s="75">
        <v>45455</v>
      </c>
      <c r="B30" s="74" t="s">
        <v>53</v>
      </c>
      <c r="C30" s="61">
        <v>45453</v>
      </c>
      <c r="D30" s="60" t="s">
        <v>52</v>
      </c>
      <c r="E30" s="61">
        <f>E29*3</f>
        <v>104.37</v>
      </c>
      <c r="F30" s="61">
        <v>0</v>
      </c>
      <c r="G30" s="60">
        <f>G29+E30-F30</f>
        <v>139.16</v>
      </c>
      <c r="H30" s="42"/>
    </row>
    <row r="31" spans="1:19" x14ac:dyDescent="0.25">
      <c r="A31" s="60"/>
      <c r="B31" s="74"/>
      <c r="C31" s="58"/>
      <c r="D31" s="58"/>
      <c r="E31" s="59"/>
      <c r="F31" s="59"/>
      <c r="G31" s="60"/>
      <c r="H31" s="42"/>
      <c r="I31" s="42" t="s">
        <v>40</v>
      </c>
      <c r="J31" s="42" t="s">
        <v>42</v>
      </c>
    </row>
    <row r="32" spans="1:19" ht="15.75" thickBot="1" x14ac:dyDescent="0.3">
      <c r="A32" s="60"/>
      <c r="B32" s="74"/>
      <c r="C32" s="60"/>
      <c r="D32" s="60"/>
      <c r="E32" s="61"/>
      <c r="F32" s="61"/>
      <c r="G32" s="60"/>
      <c r="H32" s="42"/>
      <c r="I32" s="45" t="s">
        <v>48</v>
      </c>
      <c r="J32" s="45"/>
    </row>
    <row r="33" spans="1:10" x14ac:dyDescent="0.25">
      <c r="A33" s="60"/>
      <c r="F33" s="61"/>
      <c r="G33" s="60"/>
      <c r="H33" s="42"/>
      <c r="I33" s="46"/>
      <c r="J33" s="47" t="s">
        <v>43</v>
      </c>
    </row>
    <row r="34" spans="1:10" x14ac:dyDescent="0.25">
      <c r="A34" s="60"/>
      <c r="B34" s="74"/>
      <c r="C34" s="60"/>
      <c r="D34" s="60"/>
      <c r="E34" s="61"/>
      <c r="F34" s="61"/>
      <c r="G34" s="60"/>
      <c r="H34" s="42"/>
      <c r="I34" s="42"/>
      <c r="J34" s="44"/>
    </row>
    <row r="35" spans="1:10" x14ac:dyDescent="0.25">
      <c r="A35" s="60"/>
      <c r="B35" s="74"/>
      <c r="C35" s="58" t="s">
        <v>55</v>
      </c>
      <c r="D35" s="58"/>
      <c r="E35" s="59">
        <f>SUM(E29:E34)</f>
        <v>139.16</v>
      </c>
      <c r="F35" s="59">
        <f>SUM(F29:F34)</f>
        <v>0</v>
      </c>
      <c r="G35" s="60"/>
      <c r="H35" s="42"/>
      <c r="I35" s="42"/>
      <c r="J35" s="44"/>
    </row>
  </sheetData>
  <mergeCells count="10">
    <mergeCell ref="M5:S5"/>
    <mergeCell ref="B1:K1"/>
    <mergeCell ref="I17:J17"/>
    <mergeCell ref="I25:J25"/>
    <mergeCell ref="I32:J32"/>
    <mergeCell ref="G18:G20"/>
    <mergeCell ref="K26:K28"/>
    <mergeCell ref="B17:F17"/>
    <mergeCell ref="B26:E26"/>
    <mergeCell ref="A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2024-04-24T01:39:08Z</dcterms:created>
  <dcterms:modified xsi:type="dcterms:W3CDTF">2024-08-13T01:32:36Z</dcterms:modified>
</cp:coreProperties>
</file>