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ATRICE\Dev\Repos\EIE\EIEx\EIEx\Données\"/>
    </mc:Choice>
  </mc:AlternateContent>
  <bookViews>
    <workbookView xWindow="0" yWindow="0" windowWidth="28800" windowHeight="12350" activeTab="4"/>
  </bookViews>
  <sheets>
    <sheet name="G-Libellés" sheetId="5" r:id="rId1"/>
    <sheet name="F-c" sheetId="4" r:id="rId2"/>
    <sheet name="F-Libellés" sheetId="2" r:id="rId3"/>
    <sheet name="F-b" sheetId="3" r:id="rId4"/>
    <sheet name="Synthèse" sheetId="6" r:id="rId5"/>
    <sheet name="Feuil1" sheetId="7" r:id="rId6"/>
  </sheets>
  <externalReferences>
    <externalReference r:id="rId7"/>
  </externalReferences>
  <definedNames>
    <definedName name="Cfour" localSheetId="1">'[1]CDPGF LOT 11 ELECTRICITE'!#REF!</definedName>
    <definedName name="Cfour">'[1]CDPGF LOT 11 ELECTRICITE'!#REF!</definedName>
    <definedName name="Cmo" localSheetId="1">'[1]CDPGF LOT 11 ELECTRICITE'!#REF!</definedName>
    <definedName name="Cmo">'[1]CDPGF LOT 11 ELECTRICITE'!#REF!</definedName>
    <definedName name="Cst" localSheetId="1">'[1]CDPGF LOT 11 ELECTRICITE'!#REF!</definedName>
    <definedName name="Cst">'[1]CDPGF LOT 11 ELECTRICITE'!#REF!</definedName>
    <definedName name="euro" localSheetId="1">'[1]CDPGF LOT 11 ELECTRICITE'!#REF!</definedName>
    <definedName name="euro">'[1]CDPGF LOT 11 ELECTRICITE'!#REF!</definedName>
    <definedName name="mo" localSheetId="1">'[1]CDPGF LOT 11 ELECTRICITE'!#REF!</definedName>
    <definedName name="mo">'[1]CDPGF LOT 11 ELECTRICITE'!#REF!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D3" i="6"/>
  <c r="B4" i="6"/>
  <c r="D4" i="6"/>
  <c r="D5" i="6"/>
  <c r="B6" i="6"/>
  <c r="B11" i="6" s="1"/>
  <c r="C6" i="6"/>
  <c r="C11" i="6" s="1"/>
  <c r="D6" i="6"/>
  <c r="B7" i="6"/>
  <c r="C7" i="6"/>
  <c r="D7" i="6"/>
  <c r="D9" i="6"/>
  <c r="B10" i="6"/>
  <c r="C10" i="6"/>
  <c r="C12" i="6" s="1"/>
  <c r="D10" i="6"/>
  <c r="D8" i="6" s="1"/>
  <c r="B12" i="6"/>
  <c r="D12" i="6" s="1"/>
  <c r="B17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A668" i="5"/>
  <c r="B668" i="5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A386" i="2"/>
  <c r="C13" i="6" l="1"/>
  <c r="D11" i="6"/>
  <c r="B13" i="6"/>
  <c r="D13" i="6" s="1"/>
  <c r="B18" i="6" s="1"/>
  <c r="C668" i="5"/>
  <c r="C386" i="4"/>
  <c r="C386" i="2"/>
</calcChain>
</file>

<file path=xl/comments1.xml><?xml version="1.0" encoding="utf-8"?>
<comments xmlns="http://schemas.openxmlformats.org/spreadsheetml/2006/main">
  <authors>
    <author>Patrice Ongla - Perso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Patrice Ongla - Perso:</t>
        </r>
        <r>
          <rPr>
            <sz val="9"/>
            <color indexed="81"/>
            <rFont val="Tahoma"/>
            <charset val="1"/>
          </rPr>
          <t xml:space="preserve">
Les lignes qui n'apparaissent qu'une seule fois. 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Patrice Ongla - Perso:</t>
        </r>
        <r>
          <rPr>
            <sz val="9"/>
            <color indexed="81"/>
            <rFont val="Tahoma"/>
            <charset val="1"/>
          </rPr>
          <t xml:space="preserve">
144 ?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Patrice Ongla - Perso:</t>
        </r>
        <r>
          <rPr>
            <sz val="9"/>
            <color indexed="81"/>
            <rFont val="Tahoma"/>
            <charset val="1"/>
          </rPr>
          <t xml:space="preserve">
236 ? </t>
        </r>
      </text>
    </comment>
  </commentList>
</comments>
</file>

<file path=xl/sharedStrings.xml><?xml version="1.0" encoding="utf-8"?>
<sst xmlns="http://schemas.openxmlformats.org/spreadsheetml/2006/main" count="3134" uniqueCount="550">
  <si>
    <t>ens</t>
  </si>
  <si>
    <t>Test et étiquetage</t>
  </si>
  <si>
    <t>Fourniture d'un tableau de protection</t>
  </si>
  <si>
    <t>Pose et raccordement du tableau de comptage TARIF BLEU (hors fourniture)</t>
  </si>
  <si>
    <t>Pose et raccordement du tableau de comptage TARIF JAUNE (hors fourniture)</t>
  </si>
  <si>
    <t>Liaisons au réseau de distribution public (compris supportage)</t>
  </si>
  <si>
    <t>Signalétique</t>
  </si>
  <si>
    <t>Ventouse électromagnétiques asservies</t>
  </si>
  <si>
    <t>Alimentations DAS</t>
  </si>
  <si>
    <t>u</t>
  </si>
  <si>
    <t>Switch PoE</t>
  </si>
  <si>
    <t>Station de tête</t>
  </si>
  <si>
    <t>Répartiteur de terre 8 dérivations</t>
  </si>
  <si>
    <t>Répartiteur de terre 5 dérivations</t>
  </si>
  <si>
    <t>Réglette de répartition</t>
  </si>
  <si>
    <t>Réalisation du câblage</t>
  </si>
  <si>
    <t>Coupure d'urgence générale ventilation - boîtier rouge</t>
  </si>
  <si>
    <t xml:space="preserve">Coupure d'urgence générale électricité - boîtier rouge            </t>
  </si>
  <si>
    <t>TD R+12</t>
  </si>
  <si>
    <t>TD R+11</t>
  </si>
  <si>
    <t>TD R+10</t>
  </si>
  <si>
    <t>TD R+9</t>
  </si>
  <si>
    <t>TD R+8</t>
  </si>
  <si>
    <t>TD R+7</t>
  </si>
  <si>
    <t>TD R+6</t>
  </si>
  <si>
    <t>TD R+5</t>
  </si>
  <si>
    <t>TD R+4</t>
  </si>
  <si>
    <t>TD R+3</t>
  </si>
  <si>
    <t>TD R+2</t>
  </si>
  <si>
    <t>TD R+1</t>
  </si>
  <si>
    <t>TD RDC</t>
  </si>
  <si>
    <t>Réalisation de toutes les liaisons équipotentielles (y compris soudure exothermique type Cadwell)</t>
  </si>
  <si>
    <t>Réalisation de l'interconnexion des terres</t>
  </si>
  <si>
    <t>Alimentation des stores</t>
  </si>
  <si>
    <t>Alimentation système de sécurité incendie</t>
  </si>
  <si>
    <t>Alimentation système de la vidéoprotection</t>
  </si>
  <si>
    <t>Alimentation système de contrôle d'accès</t>
  </si>
  <si>
    <t>Alimentation des TD</t>
  </si>
  <si>
    <t>Fourniture et pose du TGS équipé (Forme 2b - IS 233) :</t>
  </si>
  <si>
    <t>appareils de mesure, plans à jour sous pochette plastique</t>
  </si>
  <si>
    <t>Connexions, goulottes, borniers, plastrons</t>
  </si>
  <si>
    <t>Protection des personnes et du matériel (disj. Magn. Therm. , DDR) de type Débrochable</t>
  </si>
  <si>
    <t>Point de raccordement (PR)</t>
  </si>
  <si>
    <t>Fourniture, pose et raccordement batterie de condensateurs</t>
  </si>
  <si>
    <t>Accessoires de sécurité:</t>
  </si>
  <si>
    <t>Liaison Cellule BT / TGBT compris raccordement</t>
  </si>
  <si>
    <t>Liaison Transfo / Cellule BT compris raccordement</t>
  </si>
  <si>
    <t>Tableau HTA composé de:</t>
  </si>
  <si>
    <t>Point de Branchement Optique (PBO)</t>
  </si>
  <si>
    <t>ml</t>
  </si>
  <si>
    <t>Plinthes multiconducteurs 2 compartiments 140mm x 56mm</t>
  </si>
  <si>
    <t>Platine vidéo monobloc. inoxGTDMV avec accessoire, alim, Vigik</t>
  </si>
  <si>
    <t xml:space="preserve">Plaque électrique </t>
  </si>
  <si>
    <t>Pénétration des locaux par fourreaux</t>
  </si>
  <si>
    <t>Câblage</t>
  </si>
  <si>
    <t>Panneau S81 Mono CBE + Linky</t>
  </si>
  <si>
    <t>Neutre couteau taille 00</t>
  </si>
  <si>
    <t>Moniteur vidéo Couleur mains libres avec boucle magnétique &amp; zoom pour GT</t>
  </si>
  <si>
    <t>Moniteur 21,5" HD,VGA,HDMI,BNC</t>
  </si>
  <si>
    <t xml:space="preserve">Mise en service et essais </t>
  </si>
  <si>
    <t>Matériel de colonne</t>
  </si>
  <si>
    <t>Luminaire Type K1</t>
  </si>
  <si>
    <t>Alimentation tableau de désenfumage Logements</t>
  </si>
  <si>
    <t>Luminaire Type J1 (y compris mât 7,20m de hauteur hors sol, fourreaux, socle béton,…)</t>
  </si>
  <si>
    <t>Luminaire Type I1</t>
  </si>
  <si>
    <t>Luminaire Type H1</t>
  </si>
  <si>
    <t>Luminaire Type G4</t>
  </si>
  <si>
    <t>Fourniture et pose du TGS équipé</t>
  </si>
  <si>
    <t>Luminaire Type G1</t>
  </si>
  <si>
    <t>Luminaire Type F3</t>
  </si>
  <si>
    <t>Luminaire Type F1</t>
  </si>
  <si>
    <t>Luminaire Type E2</t>
  </si>
  <si>
    <t>Luminaire Type D3</t>
  </si>
  <si>
    <t>Luminaire Type D2</t>
  </si>
  <si>
    <t>hl</t>
  </si>
  <si>
    <t xml:space="preserve">Grilles de ventilation VB VH </t>
  </si>
  <si>
    <t>Luminaire Type D1</t>
  </si>
  <si>
    <t xml:space="preserve">Cordons de brassage Informatique </t>
  </si>
  <si>
    <t>Boîtier CPL</t>
  </si>
  <si>
    <t>inc</t>
  </si>
  <si>
    <t>Fourniture et pose du TGBT équipé (Forme 2b - IS 233) :</t>
  </si>
  <si>
    <t>Câble 2 paires 8/10e catégorie C2 de type SYT1</t>
  </si>
  <si>
    <t>Luminaire Type B1</t>
  </si>
  <si>
    <t>Luminaire Type A2</t>
  </si>
  <si>
    <t>Luminaire Type A1</t>
  </si>
  <si>
    <t>Ligne téléphonique ascenseurs et télésurveillance</t>
  </si>
  <si>
    <t>Fourniture et pose des câbles nécessaire à l'installation (rocades cuivre, optique, câbles capillaire 4 paires 100 Ohms catégorie 6 avec blindage)</t>
  </si>
  <si>
    <t xml:space="preserve">Chemin de câbles courants forts </t>
  </si>
  <si>
    <t>Lecteur VIGIK locaux</t>
  </si>
  <si>
    <t>Alimentation centrale de paiement laverie</t>
  </si>
  <si>
    <t>Alimentation Plaque de cuisson OFFICE R+7</t>
  </si>
  <si>
    <t>Kit visiosoft ou similaire.</t>
  </si>
  <si>
    <t>Alimentations des deux ascenseurs</t>
  </si>
  <si>
    <t>Fourniture et pose des câbles nécessaire à l'installation (rocades cuivre, câbles capillaire 4 paires 100 Ohms catégorie 6 avec blindage)</t>
  </si>
  <si>
    <t>Interrupteur</t>
  </si>
  <si>
    <t>Fourniture, pose et raccordement d'un report d'alarmes techniques</t>
  </si>
  <si>
    <t>Fourniture, pose et raccordement d'ASI</t>
  </si>
  <si>
    <t>Câblage et raccordement alimention 24V et ligne de télécommande volets/tourelle 2x1,5mm²</t>
  </si>
  <si>
    <t>Câblage et raccordement du bus de communication et ligne de contrôle câble 1 paire 8/10°</t>
  </si>
  <si>
    <t>Fourniture et pose des câbles nécessaire à l'installation câbles capillaire 4 paires 100 Ohms catégorie 6 avec blindage</t>
  </si>
  <si>
    <t>Ligne téléphonique ascenseur et télésurveillance</t>
  </si>
  <si>
    <t>Fourniture et pose BAPI</t>
  </si>
  <si>
    <t>Fible Optique</t>
  </si>
  <si>
    <t>Chemin de câbles courants forts</t>
  </si>
  <si>
    <t>Ferme FT</t>
  </si>
  <si>
    <t>Alimentation des gâches ventouses, manœuvre électrique des velux + velux,…</t>
  </si>
  <si>
    <t>Alimentation système de visiophonie</t>
  </si>
  <si>
    <t>Equipements Actifs</t>
  </si>
  <si>
    <t>Alimentations des trois ascenseurs</t>
  </si>
  <si>
    <t>Dôme antivandal IP2.8-12mm-2mp</t>
  </si>
  <si>
    <t>Distributeur vidéo de colonne pour 4 moniteurs GT4Z</t>
  </si>
  <si>
    <t>Fourniture commande d'éclairage plexo</t>
  </si>
  <si>
    <t>Fourniture de luminaires type A2</t>
  </si>
  <si>
    <t>Déclencheur manuel saillie rouge avec indicateur mécanique d'état</t>
  </si>
  <si>
    <t>Détecteur optique ponctuel</t>
  </si>
  <si>
    <t>Diffuseur lumineux</t>
  </si>
  <si>
    <t>Diffuseur sonore avec Flash lumineux</t>
  </si>
  <si>
    <t>Diffuseurs sonores 90dB à 2m Son conforme norme AFNOR</t>
  </si>
  <si>
    <t>Tableau d'alarme de type 1</t>
  </si>
  <si>
    <t>Distributeur de niveau 200A</t>
  </si>
  <si>
    <t>Fourniture, pose et raccordement d'un tableau d'alarme technique 12 directions</t>
  </si>
  <si>
    <t>Distributeur d'arrivé 400A</t>
  </si>
  <si>
    <t>Disque dur 4TO SATA</t>
  </si>
  <si>
    <t>NVR 32 canaux IP - POE - 1080p à 25ips</t>
  </si>
  <si>
    <t>Disjoncteur de branchement</t>
  </si>
  <si>
    <t>Détecteur autonome version saillie/encastré pour paliers</t>
  </si>
  <si>
    <t>Détecteur autonome version saillie pour escaliers</t>
  </si>
  <si>
    <t>Contrôleur</t>
  </si>
  <si>
    <t>connecteur de distribution GFC</t>
  </si>
  <si>
    <t>Colonne de terre</t>
  </si>
  <si>
    <t>Clés de proximité</t>
  </si>
  <si>
    <t>Circuit de terre : Câble nu déroulé en fond de fouille d'une section minimum de 35mm²</t>
  </si>
  <si>
    <t>Chemin de câbles courants faibles</t>
  </si>
  <si>
    <t>Chemin de câble FT</t>
  </si>
  <si>
    <t>Cordons de brassage</t>
  </si>
  <si>
    <t>Fourniture, pose et raccordement baie technique 27U 600x580</t>
  </si>
  <si>
    <t>Afficheur écran tactile SATI Autodiag</t>
  </si>
  <si>
    <t>Centrale, amplificateur TV et matériel de colonne</t>
  </si>
  <si>
    <t>centrale vidéo supplémentaire GTVBX</t>
  </si>
  <si>
    <t>Centrale vidéo standard GTVBC</t>
  </si>
  <si>
    <t>Centrale audio supplémentaire GTBCX</t>
  </si>
  <si>
    <t>centrale audio GTBC</t>
  </si>
  <si>
    <t>Cellule de luminosité/détection de présence</t>
  </si>
  <si>
    <t>Cartouche fusible T00 AD 45</t>
  </si>
  <si>
    <t>Cache latéral distributeur 200A/400A</t>
  </si>
  <si>
    <t>Câble téléphone 28 paires</t>
  </si>
  <si>
    <t>Câble coaxial pour descente d'antenne TV</t>
  </si>
  <si>
    <t>Câble 4 FO entre PBO et DTIo 4 FO</t>
  </si>
  <si>
    <t>Câblage téléreport</t>
  </si>
  <si>
    <t>Détecteur autonome applique Sous Sol</t>
  </si>
  <si>
    <t>Câblage et raccordement (SYT 9/10éme 5 paires)</t>
  </si>
  <si>
    <t>Inter simple étanche</t>
  </si>
  <si>
    <t xml:space="preserve">Interrupteur double </t>
  </si>
  <si>
    <t>Poste de travail : 5PC 2x10/16A+T, 2PC  2x10/16A+T secourues, 3RJ45</t>
  </si>
  <si>
    <t>Poste de travail : 2PC 2x10/16A+T, 1PC  2x10/16A+T secourues, 2RJ45</t>
  </si>
  <si>
    <t xml:space="preserve">Poste de travail : 4PC 2x10/16A+T, 2PC  2x10/16A+T secourues, 4RJ45 </t>
  </si>
  <si>
    <t>Poste de travail : 2PC 2x10/16A+T, 1PC  2x10/16A+T secourues, 3RJ45</t>
  </si>
  <si>
    <t>Hotte filtrante encastré</t>
  </si>
  <si>
    <t>Plaque électrique Office Salle polyvalente</t>
  </si>
  <si>
    <t xml:space="preserve">Prise  32A 3P+N+T 400V </t>
  </si>
  <si>
    <t>Prise 20A</t>
  </si>
  <si>
    <t>Prise 16A détrompée</t>
  </si>
  <si>
    <t>Prise étanche 10/16A 2P+T 230V avec volet</t>
  </si>
  <si>
    <t>Prise RJ45 et Rj45 pour wifi</t>
  </si>
  <si>
    <t>Prise de courant 10/16A 2P+T 230V à raccordement direct</t>
  </si>
  <si>
    <t>Câblage colonne montante</t>
  </si>
  <si>
    <t>Câblage colonne</t>
  </si>
  <si>
    <t>Bp inox BPN0NF60CV</t>
  </si>
  <si>
    <t>Boitier d'encastrement pour platine vidéo GTBE</t>
  </si>
  <si>
    <t>Boitier de connexion 8 directions</t>
  </si>
  <si>
    <t>Boitier de connexion 4 directions</t>
  </si>
  <si>
    <t>Bloc 6PC Alu 1U 10/16A + cordon 2m50 + fiche</t>
  </si>
  <si>
    <t>Plateau prof 360mm</t>
  </si>
  <si>
    <t>Barrette de reprise de terre</t>
  </si>
  <si>
    <t>Guide cordons 1U</t>
  </si>
  <si>
    <t>Panneau de brassage 1U - 24 ports RJ45</t>
  </si>
  <si>
    <t>Fourniture, pose et raccordement baie technique 16U 600x580 hauteur 800</t>
  </si>
  <si>
    <t>coffret de com avec DTIo</t>
  </si>
  <si>
    <t>support pour box opérateur / modem / routeur</t>
  </si>
  <si>
    <t>Barrette de coupure de terre basse</t>
  </si>
  <si>
    <t>Antennes TNT sur mât</t>
  </si>
  <si>
    <t>Alimentation équipements CVC</t>
  </si>
  <si>
    <t>Boutons sonnerie d'appel + carillon</t>
  </si>
  <si>
    <t>Prise de Courant 16A 2P+T</t>
  </si>
  <si>
    <t>Bouton poussoir</t>
  </si>
  <si>
    <t>Alimentation des stores et rideaux métalliques</t>
  </si>
  <si>
    <t>Alim secteur PS1250DIN</t>
  </si>
  <si>
    <t>Poste de travail au sol y compris mesures conservatoires pour future câblage VDI (fourreaux en attente)</t>
  </si>
  <si>
    <t>Poste de travail en Goulotte y compris mesures conservatoires pour future câblage VDI (fourreaux en attente)</t>
  </si>
  <si>
    <t>Alim modulaire PS2420D</t>
  </si>
  <si>
    <t>Télécommande  non polarisée SATI Autodiag</t>
  </si>
  <si>
    <t>TD Bureau SOHO-09 52,0m² RDC</t>
  </si>
  <si>
    <t>TD Bureau SOHO-08 60,0m² RDC</t>
  </si>
  <si>
    <t>TD Bureau SOHO-07 68,1m² RDC</t>
  </si>
  <si>
    <t>TD Bureau SOHO-06 68,1m² RDC</t>
  </si>
  <si>
    <t>TD Bureau SOHO-05 60,0m² RDC</t>
  </si>
  <si>
    <t>TD Bureau SOHO-04 52,0m² RDC</t>
  </si>
  <si>
    <t>TD Bureau SOHO-02 65,5m² RDC</t>
  </si>
  <si>
    <t>TD Bureau SOHO-01 60,3m² RDC</t>
  </si>
  <si>
    <t>Interface de gestion</t>
  </si>
  <si>
    <t>Boite de relayage 2 relais</t>
  </si>
  <si>
    <t>Détecteur Bicanal 220VAC pour plot de détection</t>
  </si>
  <si>
    <t>Boucle inductive de détection véhicule périmètre 5m</t>
  </si>
  <si>
    <t>Feu de passage</t>
  </si>
  <si>
    <t>Interface NS Ascenseur INSA3000</t>
  </si>
  <si>
    <t>Module de ligne ML12K</t>
  </si>
  <si>
    <t>Simple action Désenfumage  rouge BCM3000 + clapet</t>
  </si>
  <si>
    <t>Détecteur Incendie DOFS3000</t>
  </si>
  <si>
    <t>Interface de tourelle IT3000</t>
  </si>
  <si>
    <t>Interface d'Etage IE3000</t>
  </si>
  <si>
    <t>Tableau de désenfumage TD3000</t>
  </si>
  <si>
    <t>Mise en service et essais</t>
  </si>
  <si>
    <t>Luminaire Type G3</t>
  </si>
  <si>
    <t>NVR 8 canaux IP - POE - 1080p à 25ips</t>
  </si>
  <si>
    <t>Fourniture, pose et raccordement baie technique 16U 600x600</t>
  </si>
  <si>
    <t>Luminaire Type G2</t>
  </si>
  <si>
    <t>Luminaire Type E1</t>
  </si>
  <si>
    <t>Fourreaux</t>
  </si>
  <si>
    <t>Fourniture, pose et raccordement BAES + BAEH d'évacuation SATI Autodiag</t>
  </si>
  <si>
    <t>Fourniture et pose du TGBT équipé</t>
  </si>
  <si>
    <t>Enveloppe, jeu de barre</t>
  </si>
  <si>
    <t>Grille de protection IK10 pour parking</t>
  </si>
  <si>
    <t>Afficheur écran tactile SATI Autodiag - Logements et SOHO/Parking</t>
  </si>
  <si>
    <t>Fourniture, pose et raccordement BAES + BAEH d'évacuation SATI Autodiag étanche</t>
  </si>
  <si>
    <t xml:space="preserve">Alimentation blocs d'éclairage de sécurité </t>
  </si>
  <si>
    <t>Alimentation appareillage</t>
  </si>
  <si>
    <t>TD Bureau SOHO-01 31,5m² R+1</t>
  </si>
  <si>
    <t>Mise en service et essai</t>
  </si>
  <si>
    <t>Alimentation circuits d'éclairage</t>
  </si>
  <si>
    <t>Luminaire Type F2</t>
  </si>
  <si>
    <t>Prise de Courant 16A 2P+T Etanche pour locaux techniques, sur chaque palier en gaine, …</t>
  </si>
  <si>
    <t xml:space="preserve">Prise de courant 16A 2P+T </t>
  </si>
  <si>
    <t>Poste de travail en Goulotte 5 PC + 1RJ45</t>
  </si>
  <si>
    <t>Interrupteur simple allumage</t>
  </si>
  <si>
    <t>Interrupteur Etanche Lumineux pour locaux techniques, …</t>
  </si>
  <si>
    <t>Fourniture et pose du TD équipé</t>
  </si>
  <si>
    <t>Détecteur autonome version saillie/encastré pour paliers, Halls</t>
  </si>
  <si>
    <t>Détecteur autonome version saillie pour parking</t>
  </si>
  <si>
    <t>Fourniture, pose et raccordement d'un tableau d'alarme technique 30 directions mini</t>
  </si>
  <si>
    <t>Luminaire Type C2</t>
  </si>
  <si>
    <t>Luminaire Type C1</t>
  </si>
  <si>
    <t>Distribution logement</t>
  </si>
  <si>
    <t>Distributeur de niveau 400A</t>
  </si>
  <si>
    <t>Distributeur d'arrivé 200A</t>
  </si>
  <si>
    <t>Nb</t>
  </si>
  <si>
    <t>Unité</t>
  </si>
  <si>
    <t>Libellé</t>
  </si>
  <si>
    <t>Doublons</t>
  </si>
  <si>
    <t>uniques</t>
  </si>
  <si>
    <t>Total</t>
  </si>
  <si>
    <t>ENS</t>
  </si>
  <si>
    <t>-télécommande et récepteur radio</t>
  </si>
  <si>
    <t>U</t>
  </si>
  <si>
    <t>-Tableau électrique T5 duplex (sur G1)</t>
  </si>
  <si>
    <t>-Tableau électrique T5</t>
  </si>
  <si>
    <t>-Tableau électrique T4</t>
  </si>
  <si>
    <t>-Tableau électrique T2</t>
  </si>
  <si>
    <t>-Tableau électrique bureau</t>
  </si>
  <si>
    <t>-report sur le téléphone du gestionnaire</t>
  </si>
  <si>
    <t>Nombre d'appartement T4 sur l'opération</t>
  </si>
  <si>
    <t>Nombre d'appartement T2 sur l'opération</t>
  </si>
  <si>
    <t>-alimentation ventouse+ ventouse</t>
  </si>
  <si>
    <t>-alimentation ventouse+ ventoiuse</t>
  </si>
  <si>
    <t>- Transformateurs de courant (TI)</t>
  </si>
  <si>
    <t>- TGBT des services généraux du SOHO y compris toutes sujétions</t>
  </si>
  <si>
    <t>- TGBT des services généraux du parking y compris toutes sujétions</t>
  </si>
  <si>
    <t>- TGBT des services généraux du G2 y compris toutes sujétions</t>
  </si>
  <si>
    <t>- TGBT des services généraux du G1 y compris toutes sujétions</t>
  </si>
  <si>
    <t>- TD local commercial du G2 y compris toutes sujétions</t>
  </si>
  <si>
    <t>- TD local commercial du G1 y compris toutes sujétions</t>
  </si>
  <si>
    <t>- Tableaux de désenfumage pour habitation</t>
  </si>
  <si>
    <t xml:space="preserve">- tableau de commande éclairage </t>
  </si>
  <si>
    <t>- sonnerie d'entrée de Siedle suivant CCTP</t>
  </si>
  <si>
    <t>- relations avec FRANCE TELECOM</t>
  </si>
  <si>
    <t>– réglette dans le bureau y compris liaisons depuis la gaine technique palière</t>
  </si>
  <si>
    <t>- prise TV/FM/SAT collective</t>
  </si>
  <si>
    <t>- Prise RJ45 agrée FT</t>
  </si>
  <si>
    <t>- Prise RJ 45 téléphone</t>
  </si>
  <si>
    <t>- Prise RJ 45 informatique</t>
  </si>
  <si>
    <t>- pose et raccordement du panneau de comptage tarif bleu EDF et du disjoncteur de brabchement des SG bâtiment SOHO</t>
  </si>
  <si>
    <t>- pose et raccordement du panneau de comptage tarif bleu EDF et du disjoncteur de brabchement des SG bâtiment G1</t>
  </si>
  <si>
    <t>- pose et raccordement des panneaux de comptage tarif bleu EDF et des disjoncteurs de brabchement à l'interieur des logements et des bureaux</t>
  </si>
  <si>
    <t>- pose et raccordement des panneaux de comptage tarif bleu EDF et des disjoncteurs de brabchement à l'interieur des logements</t>
  </si>
  <si>
    <t>- pose et raccordement des panneaux de comptage tarif bleu EDF et des disjoncteurs de brabchement à l'interieur des commerces</t>
  </si>
  <si>
    <t>- pose et raccordement des comptages EDF tarif jaune des services généraux du bâtiment G2</t>
  </si>
  <si>
    <t>- pose et raccordement des comptages EDF tarif jaune des parkings</t>
  </si>
  <si>
    <t>- pose et raccordement des comptages EDF tarif jaune</t>
  </si>
  <si>
    <t>- PC 3P+N+T 32A étanche laverie +câblage</t>
  </si>
  <si>
    <t>- Luminaire type 5: Eclairage terrasse patio</t>
  </si>
  <si>
    <t>- liaisons en câble CR1 sous fourreau y compris raccordements (asservissements Vb/Vh)</t>
  </si>
  <si>
    <t>- liaisons en câble CR1 sous fourreau y compris raccordements (asservissements porte de recoupement)</t>
  </si>
  <si>
    <t>- liaisons en câble 8/10 1paire sous fourreau y compris raccordements</t>
  </si>
  <si>
    <t>- Liaison en câble série 298 téléphone colonne /bureaux du SOHO y compris fourreaux</t>
  </si>
  <si>
    <t>- liaison en câble R2V entre le comptage et le disjoncteur général des SG G2</t>
  </si>
  <si>
    <t>- liaison en câble R2V entre le comptage et le disjoncteur général des parkings</t>
  </si>
  <si>
    <t>– liaison en câble 1x16mm2 sous fourreau ICTA diam. 16 entre la colonne et chaque logement et bureaux</t>
  </si>
  <si>
    <t>– liaison en câble 1x16mm2 sous fourreau ICTA diam. 16 entre la colonne et chaque logement</t>
  </si>
  <si>
    <t>- liaison au TJ en câble agrée EDF sous fourreaux IK 10 à la charge du présent lot pour les SG G2</t>
  </si>
  <si>
    <t>- liaison au TJ en câble agrée EDF sous fourreaux IK 10 à la charge du présent lot pour les parkings</t>
  </si>
  <si>
    <t>- Liaison appartement et bureau en câble HO7 2x35mm²</t>
  </si>
  <si>
    <t>- Liaison appartement et bureau en câble HO7 2x25mm²</t>
  </si>
  <si>
    <t>- Liaison appartement et bureau en câble HO7 2x16mm²</t>
  </si>
  <si>
    <t>- Liaison appartement et bureau en câble HO7 2x10mm²</t>
  </si>
  <si>
    <t>- Liaison appartement en câble HO7 2x35mm²</t>
  </si>
  <si>
    <t>- Liaison appartement en câble HO7 2x25mm²</t>
  </si>
  <si>
    <t>- Liaison appartement en câble HO7 2x16mm²</t>
  </si>
  <si>
    <t>- Liaison appartement en câble HO7 2x10mm²</t>
  </si>
  <si>
    <t>- Interrupteur simple allumageà voyant</t>
  </si>
  <si>
    <t xml:space="preserve">- Interfaces d'étage </t>
  </si>
  <si>
    <t>- installations de chantier</t>
  </si>
  <si>
    <t>– Goulotte 2 compartiments</t>
  </si>
  <si>
    <t>- Fourreaux en dalle pour alimentation des PA1 en CFO et CFA</t>
  </si>
  <si>
    <t>- Fourreaux en attente fibre optique coin séjour y compris plaque d'obturation en attente</t>
  </si>
  <si>
    <t>– fourreau ICTA 3422 en gaine palière pour la rocade fibre</t>
  </si>
  <si>
    <t>– fourreau ICTA  DN 20 depuis la gaine  ERDF jusqu'aux logements et bureaux</t>
  </si>
  <si>
    <t>– fourreau ICTA  DN 20 depuis la gaine  ERDF jusqu'aux logements</t>
  </si>
  <si>
    <t xml:space="preserve">- Fourniture du coffret de coupure sur socle avec embase de téléreport et boîtier de connexion </t>
  </si>
  <si>
    <t xml:space="preserve">- Fourniture des coffrets de coupure sur socle avec embase de téléreport et boîtier de connexion </t>
  </si>
  <si>
    <t>- dossier recette</t>
  </si>
  <si>
    <t>- Distributeurs de niveau 400A</t>
  </si>
  <si>
    <t>- Distributeurs de niveau 200A</t>
  </si>
  <si>
    <t>– Distributeurs d'arrivée 400A (pieds de colonne)</t>
  </si>
  <si>
    <t>– Distributeurs d'arrivée 200A (pieds de colonne)</t>
  </si>
  <si>
    <t>- disjoncteur de branchement avec relais différentielle réglable et temporisé en TGBT des SG bâtiment G2</t>
  </si>
  <si>
    <t>- disjoncteur de branchement avec relais différentielle réglable et temporisé en TGBT des parkings</t>
  </si>
  <si>
    <t>- détecteur de luminosité</t>
  </si>
  <si>
    <t>- coupure générale éclairage parking suivant CCTP</t>
  </si>
  <si>
    <t>- comptage d'énergie modulaire</t>
  </si>
  <si>
    <t>- Commandes manuelles de désenfumage</t>
  </si>
  <si>
    <t xml:space="preserve">- Commandes automatiques de désenfumage (DI) </t>
  </si>
  <si>
    <t>– colonne de terre en gaine technique</t>
  </si>
  <si>
    <t>– colonne de terre en gaine SG</t>
  </si>
  <si>
    <t>- Coffret VDI 12U 600*600*19", conforme au CCTP</t>
  </si>
  <si>
    <t>ML</t>
  </si>
  <si>
    <t>- Chemins de câble isolant IK10 suivant CCTP entre le Poste DP et T.J. des S.G. G2</t>
  </si>
  <si>
    <t>- Chemins de câble isolant IK10 suivant CCTP entre le Poste DP et T.J. des parkings</t>
  </si>
  <si>
    <t>- Chemins de câble isolant IK10 suivant CCTP entre le poste DP et le 1er distributeur de chaque colonne du SOHO</t>
  </si>
  <si>
    <t>- Chemins de câble isolant IK10 suivant CCTP entre le Poste DP et le 1er distributeur de chaque colonne du G2</t>
  </si>
  <si>
    <t>- Chemins de câble isolant IK10 suivant CCTP entre le Poste DP et le 1er distributeur de chaque colonne du G1</t>
  </si>
  <si>
    <t>– Chemin de câble largeur 500mm</t>
  </si>
  <si>
    <t>– centrale d'alarme y compris transmetteur téléphonique suivant CCTP pout les parkings</t>
  </si>
  <si>
    <t>– centrale d'alarme y compris transmetteur téléphonique suivant CCTP pout le bâtiment SOHO</t>
  </si>
  <si>
    <t>– centrale d'alarme y compris transmetteur téléphonique suivant CCTP pout le bâtiment G2</t>
  </si>
  <si>
    <t>– centrale d'alarme y compris transmetteur téléphonique suivant CCTP pout le bâtiment G1</t>
  </si>
  <si>
    <t>- Câbles U1000R2V entre le poste DP et le 1er distributeur de chaque colonne montante du SOHO y compris accessoires suivant CCTP</t>
  </si>
  <si>
    <t>- Câbles U1000R2V entre le poste DP et le 1er distributeur de chaque colonne montante du G2 y compris accessoires suivant CCTP</t>
  </si>
  <si>
    <t>- Câbles U1000R2V entre le poste DP et le 1er distributeur de chaque colonne montante du G1 y compris accessoires suivant CCTP</t>
  </si>
  <si>
    <t>– câble ST/34443 2 paires entre les barrettes de connexion en gaine technique ERDF et les compteurs des logements, du TJ des SG et du TB du parking</t>
  </si>
  <si>
    <t>– câble ST/34443 2 paires entre les barrettes de connexion en gaine technique ERDF et les compteurs des logements et bureaux</t>
  </si>
  <si>
    <t>– câble optique type G657 4 fibres entre les points de branchement optique en gaine technique palière et les locaux d'activité sous fourreau ICTA.</t>
  </si>
  <si>
    <t>– câble optique type G657 4 fibres entre les points de branchement optique en gaine technique palière et les bureaux sous fourreau ICTA.</t>
  </si>
  <si>
    <t>– câble optique type G657 4 fibres entre les points de branchement optique en gaine technique palière et le tableau de communication (TC) des logements sous fourreau ICTA.</t>
  </si>
  <si>
    <t>– câble optique type G657 4 fibres entre les points de branchement optique en gaine technique et le tableau de communication (TC) des logements sous fourreau ICTA.</t>
  </si>
  <si>
    <t>– câble optique type G657 4 fibres entre les points de branchement optique en gaine technique et le bureau sous fourreau ICTA.</t>
  </si>
  <si>
    <t>- Câblage, mise en service et essais</t>
  </si>
  <si>
    <t xml:space="preserve">- câblage en câble coaxial 75 ohms sous fourreau ICTA diam. 16 entre GTL et prises </t>
  </si>
  <si>
    <t>- câblage catégorie 6</t>
  </si>
  <si>
    <t>- Bouton poussoir variateur</t>
  </si>
  <si>
    <t>- Bloc autonome type habitation  SATI 8lm 5h</t>
  </si>
  <si>
    <t>- Bloc autonome type evacuation  SATI 45lm Ip66 IK 10</t>
  </si>
  <si>
    <t>- Bloc autonome type evacuation  SATI 45lm</t>
  </si>
  <si>
    <t xml:space="preserve">- Bloc autonome type bi-fonction BEAS/BAEH SATI </t>
  </si>
  <si>
    <t>- Attentes ventilateur local eau grise G2</t>
  </si>
  <si>
    <t>- Attentes ventilateur local eau grise G1</t>
  </si>
  <si>
    <t>- Attentes rideaux métalliques</t>
  </si>
  <si>
    <t>- Attentes portes motorisées pour sas et hall du G2</t>
  </si>
  <si>
    <t>- Attentes portes motorisées pour sas et hall du G1</t>
  </si>
  <si>
    <t>- Attentes portes motorisées pour sas et hall</t>
  </si>
  <si>
    <t>- Attentes portes motorisées accès parking</t>
  </si>
  <si>
    <t>- attentes comptages BT TJ</t>
  </si>
  <si>
    <t>- Attentes ascenseurs pour G2</t>
  </si>
  <si>
    <t>- Attente ventilateur de surpression pour G2</t>
  </si>
  <si>
    <t>- Attente tableau désenfuamge habiattion pour G2</t>
  </si>
  <si>
    <t>- Attente tableau désenfuamge habiattion pour G1</t>
  </si>
  <si>
    <t>- Attente surpresseurs pour G2</t>
  </si>
  <si>
    <t>- Attente surpresseurs pour G1</t>
  </si>
  <si>
    <t>- Attente sous-station lumière+force bâtiment G2/SOHO</t>
  </si>
  <si>
    <t>- Attente sous-station lumière+force bâtiment G1</t>
  </si>
  <si>
    <t>- Attente PAC ERS pour G2</t>
  </si>
  <si>
    <t>- Attente PAC ERS pour G1</t>
  </si>
  <si>
    <t>- Attente groupe VMC  en CR1 depuis le TGBT G2</t>
  </si>
  <si>
    <t>- Attente groupe VMC  en CR1 depuis le TGBT G1</t>
  </si>
  <si>
    <t>- Attente groupe VMC  en CR1 depuis le TGBT</t>
  </si>
  <si>
    <t>- Attente extracteurs de désenfumage parkings</t>
  </si>
  <si>
    <t>- Attente extracteurs de désenfumage des circulations palières du bâtiment G2</t>
  </si>
  <si>
    <t>- Attente extracteurs de désenfumage des circulations palières du bâtiment G1</t>
  </si>
  <si>
    <t>- Attente CTA</t>
  </si>
  <si>
    <t>- Attente contrôle d'accès pour G2</t>
  </si>
  <si>
    <t>- Attente contrôle d'accès pour G1</t>
  </si>
  <si>
    <t>- Attente contrôle d'accès</t>
  </si>
  <si>
    <t>- Attente ascenseur pour SOHO</t>
  </si>
  <si>
    <t>- Attente ascenseur pour G1</t>
  </si>
  <si>
    <t>- Attente alarmes techniques pour les parkings</t>
  </si>
  <si>
    <t>- Attente alarmes techniques pour G2</t>
  </si>
  <si>
    <t>- Attente alarmes techniques pour G1</t>
  </si>
  <si>
    <t>- Attente alarme technique</t>
  </si>
  <si>
    <t>- ampli TV si besoin</t>
  </si>
  <si>
    <t>- Alttente plaque cuisson salle d'étude</t>
  </si>
  <si>
    <t>- Alimentations Electrique de Sécurité</t>
  </si>
  <si>
    <t>- 2 fourreaux ICTA DN25 aiguillé entre le tableau de communication des logement et les gaines palières</t>
  </si>
  <si>
    <t>- 2 fourreaux ICTA DN25 aiguillé entre le bureau et les gaines palières</t>
  </si>
  <si>
    <t>– 1 fourreaux ICTA diam. 25mm aiguillé et repéré entre le tableau ce communication de chaque logement et le coin TV su séjour y compris plaque d'obturation en attente.</t>
  </si>
  <si>
    <t>-  relations avec FRANCE TELECOM</t>
  </si>
  <si>
    <t>-Tableau électrique T3</t>
  </si>
  <si>
    <t>-Tableau électrique T1</t>
  </si>
  <si>
    <t>Nombre d'appartement T3 sur l'opération</t>
  </si>
  <si>
    <t>Nombre d'appartement T1 sur l'opération</t>
  </si>
  <si>
    <t>- tube métalique IK10</t>
  </si>
  <si>
    <t>– tube IRL DN 20 en gaine technique</t>
  </si>
  <si>
    <t>- télécommande blocs de sécurité</t>
  </si>
  <si>
    <t>– rocade optique</t>
  </si>
  <si>
    <t>– réservations y compris rebouchages</t>
  </si>
  <si>
    <t>- réglette multipaires</t>
  </si>
  <si>
    <t>– réglette de distibution en gaine technique</t>
  </si>
  <si>
    <t>– recette technique et mises en services</t>
  </si>
  <si>
    <t>- réception de l'installation</t>
  </si>
  <si>
    <t>– prise de terre en câble 25 Cu mm2</t>
  </si>
  <si>
    <t>– points de mutualisation (PM)</t>
  </si>
  <si>
    <t>– points de branchement optique (PBO)</t>
  </si>
  <si>
    <t>- plans d'exécution</t>
  </si>
  <si>
    <t>- luminaire type 8</t>
  </si>
  <si>
    <t>- luminaire type 7</t>
  </si>
  <si>
    <t>- luminaire type 6</t>
  </si>
  <si>
    <t>- Luminaire type 5</t>
  </si>
  <si>
    <t>- Luminaire type 3</t>
  </si>
  <si>
    <t>- Luminaire type 2</t>
  </si>
  <si>
    <t>- luminaire type 12</t>
  </si>
  <si>
    <t>- luminaire type 11</t>
  </si>
  <si>
    <t>– liaisons en câble R02V 2x1,5mm2 sous fourreau y compris raccordements</t>
  </si>
  <si>
    <t>- liaison TV colonne /logement sous fourreaux</t>
  </si>
  <si>
    <t>- liaison IP colonne/logement</t>
  </si>
  <si>
    <t>– liaison équipotentielle secondaire dans chaque logement</t>
  </si>
  <si>
    <t>– liaison équipotentielle principale</t>
  </si>
  <si>
    <t>- Liaison en câble série 298 téléphone colonne /logements y compris fourreaux</t>
  </si>
  <si>
    <t>- Lecteur de badges VIGIK déportés</t>
  </si>
  <si>
    <t>- Interrupteur simple allumage étanche</t>
  </si>
  <si>
    <t>- interrupteur crépusculaire + horloge astronomique</t>
  </si>
  <si>
    <t>- grille de protection</t>
  </si>
  <si>
    <t>– fourreaux PVC TLST diam. 45 minimum à l'intérieur du bâtiment</t>
  </si>
  <si>
    <t>– fourreaux PVC diam. 45mm rigide à l'intérieur du bâtiment suivant CCTP</t>
  </si>
  <si>
    <t>- Fourreaux IK10 non propagateur de la flamme pour téléreport</t>
  </si>
  <si>
    <t>- Fourreaux IK10 non propagateur de la flamme pour alimentation ERDF</t>
  </si>
  <si>
    <t>– fourreaux enterrés en dalle ou cloison</t>
  </si>
  <si>
    <t>– fourreaux encastré en dalle ou cloison</t>
  </si>
  <si>
    <t>- Etiquetage</t>
  </si>
  <si>
    <t xml:space="preserve">- essais, raccordement </t>
  </si>
  <si>
    <t>- essais et mise en marche</t>
  </si>
  <si>
    <t>- essais</t>
  </si>
  <si>
    <t>- ensemble portier vidéophone comprenant :</t>
  </si>
  <si>
    <t>– embase de téléreport</t>
  </si>
  <si>
    <t>- dossier DOE</t>
  </si>
  <si>
    <t>- dossier  DOE</t>
  </si>
  <si>
    <t>- diffuseur sonore avec voyant lumineux (flash)</t>
  </si>
  <si>
    <t xml:space="preserve">- diffuseur 2 tons </t>
  </si>
  <si>
    <t>- détecteur de présence saillie étanche</t>
  </si>
  <si>
    <t>- détecteur de présence saillie</t>
  </si>
  <si>
    <t>- détecteur de présence encastré circulations logements</t>
  </si>
  <si>
    <t>- détecteur de présence + luminosité</t>
  </si>
  <si>
    <t>- Décodeur</t>
  </si>
  <si>
    <t>- crosse en toiture</t>
  </si>
  <si>
    <t>- combiné Vidéophone intérieur conforme aux normes handicapés</t>
  </si>
  <si>
    <t>- colonne vidéophnie  verticale</t>
  </si>
  <si>
    <t>- colonne verticale</t>
  </si>
  <si>
    <t>- Colonne montante FT câble 298 mutli-paires</t>
  </si>
  <si>
    <t>- Coffret de Sous Répartition d'Immeuble paires</t>
  </si>
  <si>
    <t>- Coffret de communication grade 2</t>
  </si>
  <si>
    <t>- Chemins de câble isolant IK10 suivant CCTP IK10 pour téléreports</t>
  </si>
  <si>
    <t>– Chemin de câble largeur 300mm</t>
  </si>
  <si>
    <t>– Chemin de câble largeur 200mm</t>
  </si>
  <si>
    <t>- centrale type4 +transmetteur suivant prescription CCTP</t>
  </si>
  <si>
    <t>– câble ST/34443 2 paires entre les barrettes de connexion en gaine technique ERDF</t>
  </si>
  <si>
    <t>– câble ST/34443 2 paires entre embase et la 1ère barrette de connexion en gaine technique ERDF</t>
  </si>
  <si>
    <t>- câblage SYT 9/10</t>
  </si>
  <si>
    <t>- Câblage grade 2</t>
  </si>
  <si>
    <t xml:space="preserve">- câblage et raccordement </t>
  </si>
  <si>
    <t>- câblage BUS CR1</t>
  </si>
  <si>
    <t>- Câblage 5G1,5mm2 y compris raccordement</t>
  </si>
  <si>
    <t>- câblage 3G 2,5mm²</t>
  </si>
  <si>
    <t>- câblage 3G 1,5mm²</t>
  </si>
  <si>
    <t>- bris de glace</t>
  </si>
  <si>
    <t>- bouton sonore et visuel de décondamnation</t>
  </si>
  <si>
    <t>- Bouton poussoir étanche</t>
  </si>
  <si>
    <t>- Boitier de connexion 8 directions</t>
  </si>
  <si>
    <t>- Boitier de connexion 4 directions</t>
  </si>
  <si>
    <t>- Bloc portatif</t>
  </si>
  <si>
    <t>– barrette de mesure</t>
  </si>
  <si>
    <t>- badges de proximité</t>
  </si>
  <si>
    <t>- attestation COSAEL et dossier technique</t>
  </si>
  <si>
    <t>- attentes ascenseurs</t>
  </si>
  <si>
    <t>- attentes alarmes techniques</t>
  </si>
  <si>
    <t>- Attente rideau métalique</t>
  </si>
  <si>
    <t>- Attente éclairage évier cuisine</t>
  </si>
  <si>
    <t>- Attente ampli TV</t>
  </si>
  <si>
    <t>- ampli, préampli et station de traitement</t>
  </si>
  <si>
    <t>- Accessoires, câblage complémentaire, raccordements, essais, etc…</t>
  </si>
  <si>
    <t>Nombre d'appartement T5 sur l'opération</t>
  </si>
  <si>
    <t>- relation avec service EDF / consuel</t>
  </si>
  <si>
    <t>- PC 2P+T 10/16A réseau service +câblage</t>
  </si>
  <si>
    <t>– PC 2P+T 10/16A réseau normal en gaine palière suivant plans</t>
  </si>
  <si>
    <t>- PC 2P+T 10/16A réseau normal +câblage</t>
  </si>
  <si>
    <t>- PC 2P+T 10/16A étanche +câblage</t>
  </si>
  <si>
    <t>- Interrupteur simple allumage étanche lumineux</t>
  </si>
  <si>
    <t>- 2 fourreaux ICTA DN25 aiguillé entre le tableau de communication des logement, les bureaux et les gaines palières</t>
  </si>
  <si>
    <t>- raccordement, équipements annexes et mise en service</t>
  </si>
  <si>
    <t>- Prise de courant 2P+T10/16A service</t>
  </si>
  <si>
    <t>– fourreaux ICTA diam, 40mm minimum entre chaque niveau en gaine palière suivant CCTP</t>
  </si>
  <si>
    <t>– Chemin de câble en gaine palière verticale</t>
  </si>
  <si>
    <t>- Luminaire type 9 Eclairage terrasse/balcon int. G1</t>
  </si>
  <si>
    <t>- Luminaire type 9 Eclairage terrasse/balcon ext. G1</t>
  </si>
  <si>
    <t>- Luminaire type 10 Eclairage terrsse/balcon G2</t>
  </si>
  <si>
    <t>- Goulotte de distribution en cuisine bâtiment G1</t>
  </si>
  <si>
    <t>- DAAF suivant CCTP</t>
  </si>
  <si>
    <t>- Boitier et douille DCL, compris fiche 2P+T</t>
  </si>
  <si>
    <t>- Ampoule fluocompacte 15W, E27</t>
  </si>
  <si>
    <t>- Ampli TV en GTL y compris alimentation</t>
  </si>
  <si>
    <t>- Prise de courant 2P+T20A four</t>
  </si>
  <si>
    <t>- Prise de courant 2P+T10/16A Lave-Vaisselle</t>
  </si>
  <si>
    <t>- Bouton poussoir</t>
  </si>
  <si>
    <t>- Prise de courant 2P+T10/16A Lave-Linge</t>
  </si>
  <si>
    <t>- Prise de courant 2P+T10/16A handicapée</t>
  </si>
  <si>
    <t>- Attente VMC y compris interrupteur cuisine</t>
  </si>
  <si>
    <t>- Attente VMC SdB et WC</t>
  </si>
  <si>
    <t>- Attente éclairage vasque salle de bain</t>
  </si>
  <si>
    <t xml:space="preserve">- Attente cuisson </t>
  </si>
  <si>
    <t>- Bouton poussoir sonnerie d'entrée</t>
  </si>
  <si>
    <t>- Attente protections solaires</t>
  </si>
  <si>
    <t>- Interrupteur simple allumage à voyant</t>
  </si>
  <si>
    <t>- Prise de courant 2P+T10/16A</t>
  </si>
  <si>
    <t xml:space="preserve">- Interrupteur va et vient </t>
  </si>
  <si>
    <t>- Interrupteur double allumage</t>
  </si>
  <si>
    <t>- Interrupteur simple allumage</t>
  </si>
  <si>
    <t>Temps total (h)</t>
  </si>
  <si>
    <t>Nb ouvrage / h</t>
  </si>
  <si>
    <t>Tps par ouvrage (mn)</t>
  </si>
  <si>
    <t>Ouvrage à créer</t>
  </si>
  <si>
    <t>Ouvrages à créer sur faux doublon</t>
  </si>
  <si>
    <t>Ouvrages à créer sur vrai doublon</t>
  </si>
  <si>
    <t>Faux doublons</t>
  </si>
  <si>
    <t>Coef. Faux doublons</t>
  </si>
  <si>
    <t>Proportion faux doublons</t>
  </si>
  <si>
    <t>Gain</t>
  </si>
  <si>
    <t>Nb val doublonnées</t>
  </si>
  <si>
    <t>Nb val uniques</t>
  </si>
  <si>
    <t>Ligne en doublons</t>
  </si>
  <si>
    <t>Ligne uniques</t>
  </si>
  <si>
    <t>Ligne totale</t>
  </si>
  <si>
    <t>G</t>
  </si>
  <si>
    <t>F</t>
  </si>
  <si>
    <t>Nettoyage, protection et sécurité du chantier</t>
  </si>
  <si>
    <t>Etudes d'exécution, plans de synthèse, dossier DOE.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</si>
</sst>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FF0000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0" borderId="0" xfId="1" applyFont="1"/>
    <xf numFmtId="1" fontId="4" fillId="2" borderId="1" xfId="1" applyNumberFormat="1" applyFont="1" applyFill="1" applyBorder="1"/>
    <xf numFmtId="0" fontId="3" fillId="0" borderId="0" xfId="1" applyFont="1"/>
    <xf numFmtId="0" fontId="1" fillId="2" borderId="1" xfId="1" applyFill="1" applyBorder="1"/>
    <xf numFmtId="0" fontId="1" fillId="0" borderId="1" xfId="1" applyBorder="1"/>
    <xf numFmtId="1" fontId="5" fillId="3" borderId="1" xfId="1" applyNumberFormat="1" applyFont="1" applyFill="1" applyBorder="1"/>
    <xf numFmtId="0" fontId="3" fillId="3" borderId="1" xfId="1" applyFont="1" applyFill="1" applyBorder="1"/>
    <xf numFmtId="0" fontId="6" fillId="4" borderId="1" xfId="1" applyFont="1" applyFill="1" applyBorder="1"/>
    <xf numFmtId="0" fontId="7" fillId="4" borderId="1" xfId="1" applyFont="1" applyFill="1" applyBorder="1"/>
    <xf numFmtId="0" fontId="2" fillId="5" borderId="1" xfId="1" applyFont="1" applyFill="1" applyBorder="1"/>
    <xf numFmtId="1" fontId="7" fillId="4" borderId="1" xfId="1" applyNumberFormat="1" applyFont="1" applyFill="1" applyBorder="1"/>
    <xf numFmtId="0" fontId="3" fillId="4" borderId="1" xfId="1" applyFont="1" applyFill="1" applyBorder="1"/>
    <xf numFmtId="1" fontId="1" fillId="4" borderId="1" xfId="1" applyNumberFormat="1" applyFill="1" applyBorder="1"/>
    <xf numFmtId="1" fontId="1" fillId="6" borderId="1" xfId="1" applyNumberFormat="1" applyFill="1" applyBorder="1"/>
    <xf numFmtId="9" fontId="3" fillId="4" borderId="1" xfId="2" applyFont="1" applyFill="1" applyBorder="1"/>
    <xf numFmtId="9" fontId="1" fillId="4" borderId="1" xfId="1" applyNumberFormat="1" applyFill="1" applyBorder="1"/>
    <xf numFmtId="9" fontId="0" fillId="7" borderId="1" xfId="2" applyFont="1" applyFill="1" applyBorder="1"/>
    <xf numFmtId="0" fontId="1" fillId="4" borderId="1" xfId="1" applyFill="1" applyBorder="1"/>
    <xf numFmtId="0" fontId="8" fillId="4" borderId="1" xfId="1" applyFont="1" applyFill="1" applyBorder="1"/>
    <xf numFmtId="0" fontId="9" fillId="6" borderId="1" xfId="1" applyFont="1" applyFill="1" applyBorder="1"/>
    <xf numFmtId="0" fontId="1" fillId="5" borderId="1" xfId="1" applyFill="1" applyBorder="1"/>
    <xf numFmtId="0" fontId="7" fillId="6" borderId="1" xfId="1" applyFont="1" applyFill="1" applyBorder="1"/>
    <xf numFmtId="0" fontId="1" fillId="6" borderId="1" xfId="1" applyFill="1" applyBorder="1"/>
    <xf numFmtId="0" fontId="10" fillId="8" borderId="1" xfId="1" applyFont="1" applyFill="1" applyBorder="1" applyAlignment="1">
      <alignment horizontal="center"/>
    </xf>
    <xf numFmtId="0" fontId="11" fillId="8" borderId="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ourcentage 2" xfId="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T%20EIE%20renseign&#233;%20V1%20-%20CI_DCE_F_PEC-411_CDPGF%20LOT11%20ELECTRICITE%20CF-C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GF LOT 11 ELECTRICITE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3" name="Tableau7" displayName="Tableau7" ref="A1:C668" totalsRowCount="1">
  <autoFilter ref="A1:C667">
    <filterColumn colId="2">
      <filters>
        <filter val="1"/>
      </filters>
    </filterColumn>
  </autoFilter>
  <sortState ref="A2:C670">
    <sortCondition descending="1" ref="C2:C670"/>
    <sortCondition ref="A2:A670"/>
  </sortState>
  <tableColumns count="3">
    <tableColumn id="2" name="Libellé" totalsRowFunction="custom">
      <totalsRowFormula>SUMPRODUCT(1/COUNTIF(Tableau7[Libellé], Tableau7[Libellé]))</totalsRowFormula>
    </tableColumn>
    <tableColumn id="3" name="Unité" totalsRowFunction="count"/>
    <tableColumn id="4" name="Nb" totalsRowFunction="average" dataDxfId="2">
      <calculatedColumnFormula>COUNTIF(Tableau7[Libellé], Tableau7[[#This Row],[Libellé]])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au17" displayName="Tableau17" ref="A1:C386" totalsRowCount="1">
  <autoFilter ref="A1:C385">
    <filterColumn colId="2">
      <filters>
        <filter val="11"/>
        <filter val="2"/>
        <filter val="3"/>
        <filter val="4"/>
        <filter val="5"/>
        <filter val="6"/>
      </filters>
    </filterColumn>
  </autoFilter>
  <tableColumns count="3">
    <tableColumn id="1" name="Libellé" totalsRowLabel="Total"/>
    <tableColumn id="2" name="Unité"/>
    <tableColumn id="3" name="Nb" totalsRowFunction="count" dataDxfId="1">
      <calculatedColumnFormula>COUNTIF(Tableau17[Libellé], A2)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au1" displayName="Tableau1" ref="A1:C386" totalsRowCount="1">
  <autoFilter ref="A1:C385">
    <filterColumn colId="2">
      <filters>
        <filter val="11"/>
        <filter val="2"/>
        <filter val="3"/>
        <filter val="4"/>
        <filter val="5"/>
        <filter val="6"/>
      </filters>
    </filterColumn>
  </autoFilter>
  <sortState ref="A2:C385">
    <sortCondition descending="1" ref="C2:C385"/>
    <sortCondition ref="A2:A385"/>
  </sortState>
  <tableColumns count="3">
    <tableColumn id="1" name="Libellé" totalsRowFunction="custom">
      <totalsRowFormula>SUMPRODUCT(1/COUNTIF(Tableau1[Libellé], Tableau1[Libellé]))</totalsRowFormula>
    </tableColumn>
    <tableColumn id="2" name="Unité"/>
    <tableColumn id="3" name="Nb" totalsRowFunction="average" dataDxfId="0">
      <calculatedColumnFormula>COUNTIF(Tableau1[Libellé], A2)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668"/>
  <sheetViews>
    <sheetView workbookViewId="0">
      <pane ySplit="1" topLeftCell="A2" activePane="bottomLeft" state="frozen"/>
      <selection activeCell="D28" sqref="D28"/>
      <selection pane="bottomLeft" activeCell="D28" sqref="D28"/>
    </sheetView>
  </sheetViews>
  <sheetFormatPr baseColWidth="10" defaultRowHeight="12.5" x14ac:dyDescent="0.25"/>
  <cols>
    <col min="1" max="1" width="142.7265625" style="1" bestFit="1" customWidth="1"/>
    <col min="2" max="16384" width="10.90625" style="1"/>
  </cols>
  <sheetData>
    <row r="1" spans="1:3" x14ac:dyDescent="0.25">
      <c r="A1" s="2" t="s">
        <v>246</v>
      </c>
      <c r="B1" s="2" t="s">
        <v>245</v>
      </c>
      <c r="C1" s="2" t="s">
        <v>244</v>
      </c>
    </row>
    <row r="2" spans="1:3" hidden="1" x14ac:dyDescent="0.25">
      <c r="A2" s="1" t="s">
        <v>530</v>
      </c>
      <c r="B2" s="1" t="s">
        <v>252</v>
      </c>
      <c r="C2" s="1">
        <f>COUNTIF(Tableau7[Libellé], Tableau7[[#This Row],[Libellé]])</f>
        <v>20</v>
      </c>
    </row>
    <row r="3" spans="1:3" hidden="1" x14ac:dyDescent="0.25">
      <c r="A3" s="1" t="s">
        <v>530</v>
      </c>
      <c r="B3" s="1" t="s">
        <v>252</v>
      </c>
      <c r="C3" s="1">
        <f>COUNTIF(Tableau7[Libellé], Tableau7[[#This Row],[Libellé]])</f>
        <v>20</v>
      </c>
    </row>
    <row r="4" spans="1:3" hidden="1" x14ac:dyDescent="0.25">
      <c r="A4" s="1" t="s">
        <v>530</v>
      </c>
      <c r="B4" s="1" t="s">
        <v>252</v>
      </c>
      <c r="C4" s="1">
        <f>COUNTIF(Tableau7[Libellé], Tableau7[[#This Row],[Libellé]])</f>
        <v>20</v>
      </c>
    </row>
    <row r="5" spans="1:3" hidden="1" x14ac:dyDescent="0.25">
      <c r="A5" s="1" t="s">
        <v>530</v>
      </c>
      <c r="B5" s="1" t="s">
        <v>252</v>
      </c>
      <c r="C5" s="1">
        <f>COUNTIF(Tableau7[Libellé], Tableau7[[#This Row],[Libellé]])</f>
        <v>20</v>
      </c>
    </row>
    <row r="6" spans="1:3" hidden="1" x14ac:dyDescent="0.25">
      <c r="A6" s="1" t="s">
        <v>530</v>
      </c>
      <c r="B6" s="1" t="s">
        <v>252</v>
      </c>
      <c r="C6" s="1">
        <f>COUNTIF(Tableau7[Libellé], Tableau7[[#This Row],[Libellé]])</f>
        <v>20</v>
      </c>
    </row>
    <row r="7" spans="1:3" hidden="1" x14ac:dyDescent="0.25">
      <c r="A7" s="1" t="s">
        <v>530</v>
      </c>
      <c r="B7" s="1" t="s">
        <v>252</v>
      </c>
      <c r="C7" s="1">
        <f>COUNTIF(Tableau7[Libellé], Tableau7[[#This Row],[Libellé]])</f>
        <v>20</v>
      </c>
    </row>
    <row r="8" spans="1:3" hidden="1" x14ac:dyDescent="0.25">
      <c r="A8" s="1" t="s">
        <v>530</v>
      </c>
      <c r="B8" s="1" t="s">
        <v>252</v>
      </c>
      <c r="C8" s="1">
        <f>COUNTIF(Tableau7[Libellé], Tableau7[[#This Row],[Libellé]])</f>
        <v>20</v>
      </c>
    </row>
    <row r="9" spans="1:3" hidden="1" x14ac:dyDescent="0.25">
      <c r="A9" s="1" t="s">
        <v>530</v>
      </c>
      <c r="B9" s="1" t="s">
        <v>252</v>
      </c>
      <c r="C9" s="1">
        <f>COUNTIF(Tableau7[Libellé], Tableau7[[#This Row],[Libellé]])</f>
        <v>20</v>
      </c>
    </row>
    <row r="10" spans="1:3" hidden="1" x14ac:dyDescent="0.25">
      <c r="A10" s="1" t="s">
        <v>530</v>
      </c>
      <c r="B10" s="1" t="s">
        <v>252</v>
      </c>
      <c r="C10" s="1">
        <f>COUNTIF(Tableau7[Libellé], Tableau7[[#This Row],[Libellé]])</f>
        <v>20</v>
      </c>
    </row>
    <row r="11" spans="1:3" hidden="1" x14ac:dyDescent="0.25">
      <c r="A11" s="1" t="s">
        <v>530</v>
      </c>
      <c r="B11" s="1" t="s">
        <v>252</v>
      </c>
      <c r="C11" s="1">
        <f>COUNTIF(Tableau7[Libellé], Tableau7[[#This Row],[Libellé]])</f>
        <v>20</v>
      </c>
    </row>
    <row r="12" spans="1:3" hidden="1" x14ac:dyDescent="0.25">
      <c r="A12" s="1" t="s">
        <v>530</v>
      </c>
      <c r="B12" s="1" t="s">
        <v>252</v>
      </c>
      <c r="C12" s="1">
        <f>COUNTIF(Tableau7[Libellé], Tableau7[[#This Row],[Libellé]])</f>
        <v>20</v>
      </c>
    </row>
    <row r="13" spans="1:3" hidden="1" x14ac:dyDescent="0.25">
      <c r="A13" s="1" t="s">
        <v>530</v>
      </c>
      <c r="B13" s="1" t="s">
        <v>252</v>
      </c>
      <c r="C13" s="1">
        <f>COUNTIF(Tableau7[Libellé], Tableau7[[#This Row],[Libellé]])</f>
        <v>20</v>
      </c>
    </row>
    <row r="14" spans="1:3" hidden="1" x14ac:dyDescent="0.25">
      <c r="A14" s="1" t="s">
        <v>530</v>
      </c>
      <c r="B14" s="1" t="s">
        <v>252</v>
      </c>
      <c r="C14" s="1">
        <f>COUNTIF(Tableau7[Libellé], Tableau7[[#This Row],[Libellé]])</f>
        <v>20</v>
      </c>
    </row>
    <row r="15" spans="1:3" hidden="1" x14ac:dyDescent="0.25">
      <c r="A15" s="1" t="s">
        <v>530</v>
      </c>
      <c r="B15" s="1" t="s">
        <v>252</v>
      </c>
      <c r="C15" s="1">
        <f>COUNTIF(Tableau7[Libellé], Tableau7[[#This Row],[Libellé]])</f>
        <v>20</v>
      </c>
    </row>
    <row r="16" spans="1:3" hidden="1" x14ac:dyDescent="0.25">
      <c r="A16" s="1" t="s">
        <v>530</v>
      </c>
      <c r="B16" s="1" t="s">
        <v>252</v>
      </c>
      <c r="C16" s="1">
        <f>COUNTIF(Tableau7[Libellé], Tableau7[[#This Row],[Libellé]])</f>
        <v>20</v>
      </c>
    </row>
    <row r="17" spans="1:3" hidden="1" x14ac:dyDescent="0.25">
      <c r="A17" s="1" t="s">
        <v>530</v>
      </c>
      <c r="B17" s="1" t="s">
        <v>252</v>
      </c>
      <c r="C17" s="1">
        <f>COUNTIF(Tableau7[Libellé], Tableau7[[#This Row],[Libellé]])</f>
        <v>20</v>
      </c>
    </row>
    <row r="18" spans="1:3" hidden="1" x14ac:dyDescent="0.25">
      <c r="A18" s="1" t="s">
        <v>530</v>
      </c>
      <c r="B18" s="1" t="s">
        <v>252</v>
      </c>
      <c r="C18" s="1">
        <f>COUNTIF(Tableau7[Libellé], Tableau7[[#This Row],[Libellé]])</f>
        <v>20</v>
      </c>
    </row>
    <row r="19" spans="1:3" hidden="1" x14ac:dyDescent="0.25">
      <c r="A19" s="1" t="s">
        <v>530</v>
      </c>
      <c r="B19" s="1" t="s">
        <v>252</v>
      </c>
      <c r="C19" s="1">
        <f>COUNTIF(Tableau7[Libellé], Tableau7[[#This Row],[Libellé]])</f>
        <v>20</v>
      </c>
    </row>
    <row r="20" spans="1:3" hidden="1" x14ac:dyDescent="0.25">
      <c r="A20" s="1" t="s">
        <v>530</v>
      </c>
      <c r="B20" s="1" t="s">
        <v>252</v>
      </c>
      <c r="C20" s="1">
        <f>COUNTIF(Tableau7[Libellé], Tableau7[[#This Row],[Libellé]])</f>
        <v>20</v>
      </c>
    </row>
    <row r="21" spans="1:3" hidden="1" x14ac:dyDescent="0.25">
      <c r="A21" s="1" t="s">
        <v>530</v>
      </c>
      <c r="B21" s="1" t="s">
        <v>252</v>
      </c>
      <c r="C21" s="1">
        <f>COUNTIF(Tableau7[Libellé], Tableau7[[#This Row],[Libellé]])</f>
        <v>20</v>
      </c>
    </row>
    <row r="22" spans="1:3" hidden="1" x14ac:dyDescent="0.25">
      <c r="A22" s="1" t="s">
        <v>529</v>
      </c>
      <c r="B22" s="1" t="s">
        <v>252</v>
      </c>
      <c r="C22" s="1">
        <f>COUNTIF(Tableau7[Libellé], Tableau7[[#This Row],[Libellé]])</f>
        <v>19</v>
      </c>
    </row>
    <row r="23" spans="1:3" hidden="1" x14ac:dyDescent="0.25">
      <c r="A23" s="1" t="s">
        <v>529</v>
      </c>
      <c r="B23" s="1" t="s">
        <v>252</v>
      </c>
      <c r="C23" s="1">
        <f>COUNTIF(Tableau7[Libellé], Tableau7[[#This Row],[Libellé]])</f>
        <v>19</v>
      </c>
    </row>
    <row r="24" spans="1:3" hidden="1" x14ac:dyDescent="0.25">
      <c r="A24" s="1" t="s">
        <v>529</v>
      </c>
      <c r="B24" s="1" t="s">
        <v>252</v>
      </c>
      <c r="C24" s="1">
        <f>COUNTIF(Tableau7[Libellé], Tableau7[[#This Row],[Libellé]])</f>
        <v>19</v>
      </c>
    </row>
    <row r="25" spans="1:3" hidden="1" x14ac:dyDescent="0.25">
      <c r="A25" s="1" t="s">
        <v>529</v>
      </c>
      <c r="B25" s="1" t="s">
        <v>252</v>
      </c>
      <c r="C25" s="1">
        <f>COUNTIF(Tableau7[Libellé], Tableau7[[#This Row],[Libellé]])</f>
        <v>19</v>
      </c>
    </row>
    <row r="26" spans="1:3" hidden="1" x14ac:dyDescent="0.25">
      <c r="A26" s="1" t="s">
        <v>529</v>
      </c>
      <c r="B26" s="1" t="s">
        <v>252</v>
      </c>
      <c r="C26" s="1">
        <f>COUNTIF(Tableau7[Libellé], Tableau7[[#This Row],[Libellé]])</f>
        <v>19</v>
      </c>
    </row>
    <row r="27" spans="1:3" hidden="1" x14ac:dyDescent="0.25">
      <c r="A27" s="1" t="s">
        <v>529</v>
      </c>
      <c r="B27" s="1" t="s">
        <v>252</v>
      </c>
      <c r="C27" s="1">
        <f>COUNTIF(Tableau7[Libellé], Tableau7[[#This Row],[Libellé]])</f>
        <v>19</v>
      </c>
    </row>
    <row r="28" spans="1:3" hidden="1" x14ac:dyDescent="0.25">
      <c r="A28" s="1" t="s">
        <v>529</v>
      </c>
      <c r="B28" s="1" t="s">
        <v>252</v>
      </c>
      <c r="C28" s="1">
        <f>COUNTIF(Tableau7[Libellé], Tableau7[[#This Row],[Libellé]])</f>
        <v>19</v>
      </c>
    </row>
    <row r="29" spans="1:3" hidden="1" x14ac:dyDescent="0.25">
      <c r="A29" s="1" t="s">
        <v>529</v>
      </c>
      <c r="B29" s="1" t="s">
        <v>252</v>
      </c>
      <c r="C29" s="1">
        <f>COUNTIF(Tableau7[Libellé], Tableau7[[#This Row],[Libellé]])</f>
        <v>19</v>
      </c>
    </row>
    <row r="30" spans="1:3" hidden="1" x14ac:dyDescent="0.25">
      <c r="A30" s="1" t="s">
        <v>529</v>
      </c>
      <c r="B30" s="1" t="s">
        <v>252</v>
      </c>
      <c r="C30" s="1">
        <f>COUNTIF(Tableau7[Libellé], Tableau7[[#This Row],[Libellé]])</f>
        <v>19</v>
      </c>
    </row>
    <row r="31" spans="1:3" hidden="1" x14ac:dyDescent="0.25">
      <c r="A31" s="1" t="s">
        <v>529</v>
      </c>
      <c r="B31" s="1" t="s">
        <v>252</v>
      </c>
      <c r="C31" s="1">
        <f>COUNTIF(Tableau7[Libellé], Tableau7[[#This Row],[Libellé]])</f>
        <v>19</v>
      </c>
    </row>
    <row r="32" spans="1:3" hidden="1" x14ac:dyDescent="0.25">
      <c r="A32" s="1" t="s">
        <v>529</v>
      </c>
      <c r="B32" s="1" t="s">
        <v>252</v>
      </c>
      <c r="C32" s="1">
        <f>COUNTIF(Tableau7[Libellé], Tableau7[[#This Row],[Libellé]])</f>
        <v>19</v>
      </c>
    </row>
    <row r="33" spans="1:3" hidden="1" x14ac:dyDescent="0.25">
      <c r="A33" s="1" t="s">
        <v>529</v>
      </c>
      <c r="B33" s="1" t="s">
        <v>252</v>
      </c>
      <c r="C33" s="1">
        <f>COUNTIF(Tableau7[Libellé], Tableau7[[#This Row],[Libellé]])</f>
        <v>19</v>
      </c>
    </row>
    <row r="34" spans="1:3" hidden="1" x14ac:dyDescent="0.25">
      <c r="A34" s="1" t="s">
        <v>529</v>
      </c>
      <c r="B34" s="1" t="s">
        <v>252</v>
      </c>
      <c r="C34" s="1">
        <f>COUNTIF(Tableau7[Libellé], Tableau7[[#This Row],[Libellé]])</f>
        <v>19</v>
      </c>
    </row>
    <row r="35" spans="1:3" hidden="1" x14ac:dyDescent="0.25">
      <c r="A35" s="1" t="s">
        <v>529</v>
      </c>
      <c r="B35" s="1" t="s">
        <v>252</v>
      </c>
      <c r="C35" s="1">
        <f>COUNTIF(Tableau7[Libellé], Tableau7[[#This Row],[Libellé]])</f>
        <v>19</v>
      </c>
    </row>
    <row r="36" spans="1:3" hidden="1" x14ac:dyDescent="0.25">
      <c r="A36" s="1" t="s">
        <v>529</v>
      </c>
      <c r="B36" s="1" t="s">
        <v>252</v>
      </c>
      <c r="C36" s="1">
        <f>COUNTIF(Tableau7[Libellé], Tableau7[[#This Row],[Libellé]])</f>
        <v>19</v>
      </c>
    </row>
    <row r="37" spans="1:3" hidden="1" x14ac:dyDescent="0.25">
      <c r="A37" s="1" t="s">
        <v>529</v>
      </c>
      <c r="B37" s="1" t="s">
        <v>252</v>
      </c>
      <c r="C37" s="1">
        <f>COUNTIF(Tableau7[Libellé], Tableau7[[#This Row],[Libellé]])</f>
        <v>19</v>
      </c>
    </row>
    <row r="38" spans="1:3" hidden="1" x14ac:dyDescent="0.25">
      <c r="A38" s="1" t="s">
        <v>529</v>
      </c>
      <c r="B38" s="1" t="s">
        <v>252</v>
      </c>
      <c r="C38" s="1">
        <f>COUNTIF(Tableau7[Libellé], Tableau7[[#This Row],[Libellé]])</f>
        <v>19</v>
      </c>
    </row>
    <row r="39" spans="1:3" hidden="1" x14ac:dyDescent="0.25">
      <c r="A39" s="1" t="s">
        <v>529</v>
      </c>
      <c r="B39" s="1" t="s">
        <v>252</v>
      </c>
      <c r="C39" s="1">
        <f>COUNTIF(Tableau7[Libellé], Tableau7[[#This Row],[Libellé]])</f>
        <v>19</v>
      </c>
    </row>
    <row r="40" spans="1:3" hidden="1" x14ac:dyDescent="0.25">
      <c r="A40" s="1" t="s">
        <v>529</v>
      </c>
      <c r="B40" s="1" t="s">
        <v>252</v>
      </c>
      <c r="C40" s="1">
        <f>COUNTIF(Tableau7[Libellé], Tableau7[[#This Row],[Libellé]])</f>
        <v>19</v>
      </c>
    </row>
    <row r="41" spans="1:3" hidden="1" x14ac:dyDescent="0.25">
      <c r="A41" s="1" t="s">
        <v>528</v>
      </c>
      <c r="B41" s="1" t="s">
        <v>252</v>
      </c>
      <c r="C41" s="1">
        <f>COUNTIF(Tableau7[Libellé], Tableau7[[#This Row],[Libellé]])</f>
        <v>18</v>
      </c>
    </row>
    <row r="42" spans="1:3" hidden="1" x14ac:dyDescent="0.25">
      <c r="A42" s="1" t="s">
        <v>528</v>
      </c>
      <c r="B42" s="1" t="s">
        <v>252</v>
      </c>
      <c r="C42" s="1">
        <f>COUNTIF(Tableau7[Libellé], Tableau7[[#This Row],[Libellé]])</f>
        <v>18</v>
      </c>
    </row>
    <row r="43" spans="1:3" hidden="1" x14ac:dyDescent="0.25">
      <c r="A43" s="1" t="s">
        <v>528</v>
      </c>
      <c r="B43" s="1" t="s">
        <v>252</v>
      </c>
      <c r="C43" s="1">
        <f>COUNTIF(Tableau7[Libellé], Tableau7[[#This Row],[Libellé]])</f>
        <v>18</v>
      </c>
    </row>
    <row r="44" spans="1:3" hidden="1" x14ac:dyDescent="0.25">
      <c r="A44" s="1" t="s">
        <v>528</v>
      </c>
      <c r="B44" s="1" t="s">
        <v>252</v>
      </c>
      <c r="C44" s="1">
        <f>COUNTIF(Tableau7[Libellé], Tableau7[[#This Row],[Libellé]])</f>
        <v>18</v>
      </c>
    </row>
    <row r="45" spans="1:3" hidden="1" x14ac:dyDescent="0.25">
      <c r="A45" s="1" t="s">
        <v>528</v>
      </c>
      <c r="B45" s="1" t="s">
        <v>252</v>
      </c>
      <c r="C45" s="1">
        <f>COUNTIF(Tableau7[Libellé], Tableau7[[#This Row],[Libellé]])</f>
        <v>18</v>
      </c>
    </row>
    <row r="46" spans="1:3" hidden="1" x14ac:dyDescent="0.25">
      <c r="A46" s="1" t="s">
        <v>528</v>
      </c>
      <c r="B46" s="1" t="s">
        <v>252</v>
      </c>
      <c r="C46" s="1">
        <f>COUNTIF(Tableau7[Libellé], Tableau7[[#This Row],[Libellé]])</f>
        <v>18</v>
      </c>
    </row>
    <row r="47" spans="1:3" hidden="1" x14ac:dyDescent="0.25">
      <c r="A47" s="1" t="s">
        <v>528</v>
      </c>
      <c r="B47" s="1" t="s">
        <v>252</v>
      </c>
      <c r="C47" s="1">
        <f>COUNTIF(Tableau7[Libellé], Tableau7[[#This Row],[Libellé]])</f>
        <v>18</v>
      </c>
    </row>
    <row r="48" spans="1:3" hidden="1" x14ac:dyDescent="0.25">
      <c r="A48" s="1" t="s">
        <v>528</v>
      </c>
      <c r="B48" s="1" t="s">
        <v>252</v>
      </c>
      <c r="C48" s="1">
        <f>COUNTIF(Tableau7[Libellé], Tableau7[[#This Row],[Libellé]])</f>
        <v>18</v>
      </c>
    </row>
    <row r="49" spans="1:3" hidden="1" x14ac:dyDescent="0.25">
      <c r="A49" s="1" t="s">
        <v>528</v>
      </c>
      <c r="B49" s="1" t="s">
        <v>252</v>
      </c>
      <c r="C49" s="1">
        <f>COUNTIF(Tableau7[Libellé], Tableau7[[#This Row],[Libellé]])</f>
        <v>18</v>
      </c>
    </row>
    <row r="50" spans="1:3" hidden="1" x14ac:dyDescent="0.25">
      <c r="A50" s="1" t="s">
        <v>528</v>
      </c>
      <c r="B50" s="1" t="s">
        <v>252</v>
      </c>
      <c r="C50" s="1">
        <f>COUNTIF(Tableau7[Libellé], Tableau7[[#This Row],[Libellé]])</f>
        <v>18</v>
      </c>
    </row>
    <row r="51" spans="1:3" hidden="1" x14ac:dyDescent="0.25">
      <c r="A51" s="1" t="s">
        <v>528</v>
      </c>
      <c r="B51" s="1" t="s">
        <v>252</v>
      </c>
      <c r="C51" s="1">
        <f>COUNTIF(Tableau7[Libellé], Tableau7[[#This Row],[Libellé]])</f>
        <v>18</v>
      </c>
    </row>
    <row r="52" spans="1:3" hidden="1" x14ac:dyDescent="0.25">
      <c r="A52" s="1" t="s">
        <v>528</v>
      </c>
      <c r="B52" s="1" t="s">
        <v>252</v>
      </c>
      <c r="C52" s="1">
        <f>COUNTIF(Tableau7[Libellé], Tableau7[[#This Row],[Libellé]])</f>
        <v>18</v>
      </c>
    </row>
    <row r="53" spans="1:3" hidden="1" x14ac:dyDescent="0.25">
      <c r="A53" s="1" t="s">
        <v>528</v>
      </c>
      <c r="B53" s="1" t="s">
        <v>252</v>
      </c>
      <c r="C53" s="1">
        <f>COUNTIF(Tableau7[Libellé], Tableau7[[#This Row],[Libellé]])</f>
        <v>18</v>
      </c>
    </row>
    <row r="54" spans="1:3" hidden="1" x14ac:dyDescent="0.25">
      <c r="A54" s="1" t="s">
        <v>528</v>
      </c>
      <c r="B54" s="1" t="s">
        <v>252</v>
      </c>
      <c r="C54" s="1">
        <f>COUNTIF(Tableau7[Libellé], Tableau7[[#This Row],[Libellé]])</f>
        <v>18</v>
      </c>
    </row>
    <row r="55" spans="1:3" hidden="1" x14ac:dyDescent="0.25">
      <c r="A55" s="1" t="s">
        <v>528</v>
      </c>
      <c r="B55" s="1" t="s">
        <v>252</v>
      </c>
      <c r="C55" s="1">
        <f>COUNTIF(Tableau7[Libellé], Tableau7[[#This Row],[Libellé]])</f>
        <v>18</v>
      </c>
    </row>
    <row r="56" spans="1:3" hidden="1" x14ac:dyDescent="0.25">
      <c r="A56" s="1" t="s">
        <v>528</v>
      </c>
      <c r="B56" s="1" t="s">
        <v>252</v>
      </c>
      <c r="C56" s="1">
        <f>COUNTIF(Tableau7[Libellé], Tableau7[[#This Row],[Libellé]])</f>
        <v>18</v>
      </c>
    </row>
    <row r="57" spans="1:3" hidden="1" x14ac:dyDescent="0.25">
      <c r="A57" s="1" t="s">
        <v>528</v>
      </c>
      <c r="B57" s="1" t="s">
        <v>252</v>
      </c>
      <c r="C57" s="1">
        <f>COUNTIF(Tableau7[Libellé], Tableau7[[#This Row],[Libellé]])</f>
        <v>18</v>
      </c>
    </row>
    <row r="58" spans="1:3" hidden="1" x14ac:dyDescent="0.25">
      <c r="A58" s="1" t="s">
        <v>528</v>
      </c>
      <c r="B58" s="1" t="s">
        <v>252</v>
      </c>
      <c r="C58" s="1">
        <f>COUNTIF(Tableau7[Libellé], Tableau7[[#This Row],[Libellé]])</f>
        <v>18</v>
      </c>
    </row>
    <row r="59" spans="1:3" hidden="1" x14ac:dyDescent="0.25">
      <c r="A59" s="1" t="s">
        <v>527</v>
      </c>
      <c r="B59" s="1" t="s">
        <v>252</v>
      </c>
      <c r="C59" s="1">
        <f>COUNTIF(Tableau7[Libellé], Tableau7[[#This Row],[Libellé]])</f>
        <v>18</v>
      </c>
    </row>
    <row r="60" spans="1:3" hidden="1" x14ac:dyDescent="0.25">
      <c r="A60" s="1" t="s">
        <v>527</v>
      </c>
      <c r="B60" s="1" t="s">
        <v>252</v>
      </c>
      <c r="C60" s="1">
        <f>COUNTIF(Tableau7[Libellé], Tableau7[[#This Row],[Libellé]])</f>
        <v>18</v>
      </c>
    </row>
    <row r="61" spans="1:3" hidden="1" x14ac:dyDescent="0.25">
      <c r="A61" s="1" t="s">
        <v>527</v>
      </c>
      <c r="B61" s="1" t="s">
        <v>252</v>
      </c>
      <c r="C61" s="1">
        <f>COUNTIF(Tableau7[Libellé], Tableau7[[#This Row],[Libellé]])</f>
        <v>18</v>
      </c>
    </row>
    <row r="62" spans="1:3" hidden="1" x14ac:dyDescent="0.25">
      <c r="A62" s="1" t="s">
        <v>527</v>
      </c>
      <c r="B62" s="1" t="s">
        <v>252</v>
      </c>
      <c r="C62" s="1">
        <f>COUNTIF(Tableau7[Libellé], Tableau7[[#This Row],[Libellé]])</f>
        <v>18</v>
      </c>
    </row>
    <row r="63" spans="1:3" hidden="1" x14ac:dyDescent="0.25">
      <c r="A63" s="1" t="s">
        <v>527</v>
      </c>
      <c r="B63" s="1" t="s">
        <v>252</v>
      </c>
      <c r="C63" s="1">
        <f>COUNTIF(Tableau7[Libellé], Tableau7[[#This Row],[Libellé]])</f>
        <v>18</v>
      </c>
    </row>
    <row r="64" spans="1:3" hidden="1" x14ac:dyDescent="0.25">
      <c r="A64" s="1" t="s">
        <v>527</v>
      </c>
      <c r="B64" s="1" t="s">
        <v>252</v>
      </c>
      <c r="C64" s="1">
        <f>COUNTIF(Tableau7[Libellé], Tableau7[[#This Row],[Libellé]])</f>
        <v>18</v>
      </c>
    </row>
    <row r="65" spans="1:3" hidden="1" x14ac:dyDescent="0.25">
      <c r="A65" s="1" t="s">
        <v>527</v>
      </c>
      <c r="B65" s="1" t="s">
        <v>252</v>
      </c>
      <c r="C65" s="1">
        <f>COUNTIF(Tableau7[Libellé], Tableau7[[#This Row],[Libellé]])</f>
        <v>18</v>
      </c>
    </row>
    <row r="66" spans="1:3" hidden="1" x14ac:dyDescent="0.25">
      <c r="A66" s="1" t="s">
        <v>527</v>
      </c>
      <c r="B66" s="1" t="s">
        <v>252</v>
      </c>
      <c r="C66" s="1">
        <f>COUNTIF(Tableau7[Libellé], Tableau7[[#This Row],[Libellé]])</f>
        <v>18</v>
      </c>
    </row>
    <row r="67" spans="1:3" hidden="1" x14ac:dyDescent="0.25">
      <c r="A67" s="1" t="s">
        <v>527</v>
      </c>
      <c r="B67" s="1" t="s">
        <v>252</v>
      </c>
      <c r="C67" s="1">
        <f>COUNTIF(Tableau7[Libellé], Tableau7[[#This Row],[Libellé]])</f>
        <v>18</v>
      </c>
    </row>
    <row r="68" spans="1:3" hidden="1" x14ac:dyDescent="0.25">
      <c r="A68" s="1" t="s">
        <v>527</v>
      </c>
      <c r="B68" s="1" t="s">
        <v>252</v>
      </c>
      <c r="C68" s="1">
        <f>COUNTIF(Tableau7[Libellé], Tableau7[[#This Row],[Libellé]])</f>
        <v>18</v>
      </c>
    </row>
    <row r="69" spans="1:3" hidden="1" x14ac:dyDescent="0.25">
      <c r="A69" s="1" t="s">
        <v>527</v>
      </c>
      <c r="B69" s="1" t="s">
        <v>252</v>
      </c>
      <c r="C69" s="1">
        <f>COUNTIF(Tableau7[Libellé], Tableau7[[#This Row],[Libellé]])</f>
        <v>18</v>
      </c>
    </row>
    <row r="70" spans="1:3" hidden="1" x14ac:dyDescent="0.25">
      <c r="A70" s="1" t="s">
        <v>527</v>
      </c>
      <c r="B70" s="1" t="s">
        <v>252</v>
      </c>
      <c r="C70" s="1">
        <f>COUNTIF(Tableau7[Libellé], Tableau7[[#This Row],[Libellé]])</f>
        <v>18</v>
      </c>
    </row>
    <row r="71" spans="1:3" hidden="1" x14ac:dyDescent="0.25">
      <c r="A71" s="1" t="s">
        <v>527</v>
      </c>
      <c r="B71" s="1" t="s">
        <v>252</v>
      </c>
      <c r="C71" s="1">
        <f>COUNTIF(Tableau7[Libellé], Tableau7[[#This Row],[Libellé]])</f>
        <v>18</v>
      </c>
    </row>
    <row r="72" spans="1:3" hidden="1" x14ac:dyDescent="0.25">
      <c r="A72" s="1" t="s">
        <v>527</v>
      </c>
      <c r="B72" s="1" t="s">
        <v>252</v>
      </c>
      <c r="C72" s="1">
        <f>COUNTIF(Tableau7[Libellé], Tableau7[[#This Row],[Libellé]])</f>
        <v>18</v>
      </c>
    </row>
    <row r="73" spans="1:3" hidden="1" x14ac:dyDescent="0.25">
      <c r="A73" s="1" t="s">
        <v>527</v>
      </c>
      <c r="B73" s="1" t="s">
        <v>252</v>
      </c>
      <c r="C73" s="1">
        <f>COUNTIF(Tableau7[Libellé], Tableau7[[#This Row],[Libellé]])</f>
        <v>18</v>
      </c>
    </row>
    <row r="74" spans="1:3" hidden="1" x14ac:dyDescent="0.25">
      <c r="A74" s="1" t="s">
        <v>527</v>
      </c>
      <c r="B74" s="1" t="s">
        <v>252</v>
      </c>
      <c r="C74" s="1">
        <f>COUNTIF(Tableau7[Libellé], Tableau7[[#This Row],[Libellé]])</f>
        <v>18</v>
      </c>
    </row>
    <row r="75" spans="1:3" hidden="1" x14ac:dyDescent="0.25">
      <c r="A75" s="1" t="s">
        <v>527</v>
      </c>
      <c r="B75" s="1" t="s">
        <v>252</v>
      </c>
      <c r="C75" s="1">
        <f>COUNTIF(Tableau7[Libellé], Tableau7[[#This Row],[Libellé]])</f>
        <v>18</v>
      </c>
    </row>
    <row r="76" spans="1:3" hidden="1" x14ac:dyDescent="0.25">
      <c r="A76" s="1" t="s">
        <v>527</v>
      </c>
      <c r="B76" s="1" t="s">
        <v>252</v>
      </c>
      <c r="C76" s="1">
        <f>COUNTIF(Tableau7[Libellé], Tableau7[[#This Row],[Libellé]])</f>
        <v>18</v>
      </c>
    </row>
    <row r="77" spans="1:3" hidden="1" x14ac:dyDescent="0.25">
      <c r="A77" s="1" t="s">
        <v>526</v>
      </c>
      <c r="B77" s="1" t="s">
        <v>252</v>
      </c>
      <c r="C77" s="1">
        <f>COUNTIF(Tableau7[Libellé], Tableau7[[#This Row],[Libellé]])</f>
        <v>17</v>
      </c>
    </row>
    <row r="78" spans="1:3" hidden="1" x14ac:dyDescent="0.25">
      <c r="A78" s="1" t="s">
        <v>526</v>
      </c>
      <c r="B78" s="1" t="s">
        <v>252</v>
      </c>
      <c r="C78" s="1">
        <f>COUNTIF(Tableau7[Libellé], Tableau7[[#This Row],[Libellé]])</f>
        <v>17</v>
      </c>
    </row>
    <row r="79" spans="1:3" hidden="1" x14ac:dyDescent="0.25">
      <c r="A79" s="1" t="s">
        <v>526</v>
      </c>
      <c r="B79" s="1" t="s">
        <v>252</v>
      </c>
      <c r="C79" s="1">
        <f>COUNTIF(Tableau7[Libellé], Tableau7[[#This Row],[Libellé]])</f>
        <v>17</v>
      </c>
    </row>
    <row r="80" spans="1:3" hidden="1" x14ac:dyDescent="0.25">
      <c r="A80" s="1" t="s">
        <v>526</v>
      </c>
      <c r="B80" s="1" t="s">
        <v>252</v>
      </c>
      <c r="C80" s="1">
        <f>COUNTIF(Tableau7[Libellé], Tableau7[[#This Row],[Libellé]])</f>
        <v>17</v>
      </c>
    </row>
    <row r="81" spans="1:3" hidden="1" x14ac:dyDescent="0.25">
      <c r="A81" s="1" t="s">
        <v>526</v>
      </c>
      <c r="B81" s="1" t="s">
        <v>252</v>
      </c>
      <c r="C81" s="1">
        <f>COUNTIF(Tableau7[Libellé], Tableau7[[#This Row],[Libellé]])</f>
        <v>17</v>
      </c>
    </row>
    <row r="82" spans="1:3" hidden="1" x14ac:dyDescent="0.25">
      <c r="A82" s="1" t="s">
        <v>526</v>
      </c>
      <c r="B82" s="1" t="s">
        <v>252</v>
      </c>
      <c r="C82" s="1">
        <f>COUNTIF(Tableau7[Libellé], Tableau7[[#This Row],[Libellé]])</f>
        <v>17</v>
      </c>
    </row>
    <row r="83" spans="1:3" hidden="1" x14ac:dyDescent="0.25">
      <c r="A83" s="1" t="s">
        <v>526</v>
      </c>
      <c r="B83" s="1" t="s">
        <v>252</v>
      </c>
      <c r="C83" s="1">
        <f>COUNTIF(Tableau7[Libellé], Tableau7[[#This Row],[Libellé]])</f>
        <v>17</v>
      </c>
    </row>
    <row r="84" spans="1:3" hidden="1" x14ac:dyDescent="0.25">
      <c r="A84" s="1" t="s">
        <v>526</v>
      </c>
      <c r="B84" s="1" t="s">
        <v>252</v>
      </c>
      <c r="C84" s="1">
        <f>COUNTIF(Tableau7[Libellé], Tableau7[[#This Row],[Libellé]])</f>
        <v>17</v>
      </c>
    </row>
    <row r="85" spans="1:3" hidden="1" x14ac:dyDescent="0.25">
      <c r="A85" s="1" t="s">
        <v>526</v>
      </c>
      <c r="B85" s="1" t="s">
        <v>252</v>
      </c>
      <c r="C85" s="1">
        <f>COUNTIF(Tableau7[Libellé], Tableau7[[#This Row],[Libellé]])</f>
        <v>17</v>
      </c>
    </row>
    <row r="86" spans="1:3" hidden="1" x14ac:dyDescent="0.25">
      <c r="A86" s="1" t="s">
        <v>526</v>
      </c>
      <c r="B86" s="1" t="s">
        <v>252</v>
      </c>
      <c r="C86" s="1">
        <f>COUNTIF(Tableau7[Libellé], Tableau7[[#This Row],[Libellé]])</f>
        <v>17</v>
      </c>
    </row>
    <row r="87" spans="1:3" hidden="1" x14ac:dyDescent="0.25">
      <c r="A87" s="1" t="s">
        <v>526</v>
      </c>
      <c r="B87" s="1" t="s">
        <v>252</v>
      </c>
      <c r="C87" s="1">
        <f>COUNTIF(Tableau7[Libellé], Tableau7[[#This Row],[Libellé]])</f>
        <v>17</v>
      </c>
    </row>
    <row r="88" spans="1:3" hidden="1" x14ac:dyDescent="0.25">
      <c r="A88" s="1" t="s">
        <v>526</v>
      </c>
      <c r="B88" s="1" t="s">
        <v>252</v>
      </c>
      <c r="C88" s="1">
        <f>COUNTIF(Tableau7[Libellé], Tableau7[[#This Row],[Libellé]])</f>
        <v>17</v>
      </c>
    </row>
    <row r="89" spans="1:3" hidden="1" x14ac:dyDescent="0.25">
      <c r="A89" s="1" t="s">
        <v>526</v>
      </c>
      <c r="B89" s="1" t="s">
        <v>252</v>
      </c>
      <c r="C89" s="1">
        <f>COUNTIF(Tableau7[Libellé], Tableau7[[#This Row],[Libellé]])</f>
        <v>17</v>
      </c>
    </row>
    <row r="90" spans="1:3" hidden="1" x14ac:dyDescent="0.25">
      <c r="A90" s="1" t="s">
        <v>526</v>
      </c>
      <c r="B90" s="1" t="s">
        <v>252</v>
      </c>
      <c r="C90" s="1">
        <f>COUNTIF(Tableau7[Libellé], Tableau7[[#This Row],[Libellé]])</f>
        <v>17</v>
      </c>
    </row>
    <row r="91" spans="1:3" hidden="1" x14ac:dyDescent="0.25">
      <c r="A91" s="1" t="s">
        <v>526</v>
      </c>
      <c r="B91" s="1" t="s">
        <v>252</v>
      </c>
      <c r="C91" s="1">
        <f>COUNTIF(Tableau7[Libellé], Tableau7[[#This Row],[Libellé]])</f>
        <v>17</v>
      </c>
    </row>
    <row r="92" spans="1:3" hidden="1" x14ac:dyDescent="0.25">
      <c r="A92" s="1" t="s">
        <v>526</v>
      </c>
      <c r="B92" s="1" t="s">
        <v>252</v>
      </c>
      <c r="C92" s="1">
        <f>COUNTIF(Tableau7[Libellé], Tableau7[[#This Row],[Libellé]])</f>
        <v>17</v>
      </c>
    </row>
    <row r="93" spans="1:3" hidden="1" x14ac:dyDescent="0.25">
      <c r="A93" s="1" t="s">
        <v>526</v>
      </c>
      <c r="B93" s="1" t="s">
        <v>252</v>
      </c>
      <c r="C93" s="1">
        <f>COUNTIF(Tableau7[Libellé], Tableau7[[#This Row],[Libellé]])</f>
        <v>17</v>
      </c>
    </row>
    <row r="94" spans="1:3" hidden="1" x14ac:dyDescent="0.25">
      <c r="A94" s="1" t="s">
        <v>525</v>
      </c>
      <c r="B94" s="1" t="s">
        <v>252</v>
      </c>
      <c r="C94" s="1">
        <f>COUNTIF(Tableau7[Libellé], Tableau7[[#This Row],[Libellé]])</f>
        <v>16</v>
      </c>
    </row>
    <row r="95" spans="1:3" hidden="1" x14ac:dyDescent="0.25">
      <c r="A95" s="1" t="s">
        <v>525</v>
      </c>
      <c r="B95" s="1" t="s">
        <v>252</v>
      </c>
      <c r="C95" s="1">
        <f>COUNTIF(Tableau7[Libellé], Tableau7[[#This Row],[Libellé]])</f>
        <v>16</v>
      </c>
    </row>
    <row r="96" spans="1:3" hidden="1" x14ac:dyDescent="0.25">
      <c r="A96" s="1" t="s">
        <v>525</v>
      </c>
      <c r="B96" s="1" t="s">
        <v>252</v>
      </c>
      <c r="C96" s="1">
        <f>COUNTIF(Tableau7[Libellé], Tableau7[[#This Row],[Libellé]])</f>
        <v>16</v>
      </c>
    </row>
    <row r="97" spans="1:3" hidden="1" x14ac:dyDescent="0.25">
      <c r="A97" s="1" t="s">
        <v>525</v>
      </c>
      <c r="B97" s="1" t="s">
        <v>252</v>
      </c>
      <c r="C97" s="1">
        <f>COUNTIF(Tableau7[Libellé], Tableau7[[#This Row],[Libellé]])</f>
        <v>16</v>
      </c>
    </row>
    <row r="98" spans="1:3" hidden="1" x14ac:dyDescent="0.25">
      <c r="A98" s="1" t="s">
        <v>525</v>
      </c>
      <c r="B98" s="1" t="s">
        <v>252</v>
      </c>
      <c r="C98" s="1">
        <f>COUNTIF(Tableau7[Libellé], Tableau7[[#This Row],[Libellé]])</f>
        <v>16</v>
      </c>
    </row>
    <row r="99" spans="1:3" hidden="1" x14ac:dyDescent="0.25">
      <c r="A99" s="1" t="s">
        <v>525</v>
      </c>
      <c r="B99" s="1" t="s">
        <v>252</v>
      </c>
      <c r="C99" s="1">
        <f>COUNTIF(Tableau7[Libellé], Tableau7[[#This Row],[Libellé]])</f>
        <v>16</v>
      </c>
    </row>
    <row r="100" spans="1:3" hidden="1" x14ac:dyDescent="0.25">
      <c r="A100" s="1" t="s">
        <v>525</v>
      </c>
      <c r="B100" s="1" t="s">
        <v>252</v>
      </c>
      <c r="C100" s="1">
        <f>COUNTIF(Tableau7[Libellé], Tableau7[[#This Row],[Libellé]])</f>
        <v>16</v>
      </c>
    </row>
    <row r="101" spans="1:3" hidden="1" x14ac:dyDescent="0.25">
      <c r="A101" s="1" t="s">
        <v>525</v>
      </c>
      <c r="B101" s="1" t="s">
        <v>252</v>
      </c>
      <c r="C101" s="1">
        <f>COUNTIF(Tableau7[Libellé], Tableau7[[#This Row],[Libellé]])</f>
        <v>16</v>
      </c>
    </row>
    <row r="102" spans="1:3" hidden="1" x14ac:dyDescent="0.25">
      <c r="A102" s="1" t="s">
        <v>525</v>
      </c>
      <c r="B102" s="1" t="s">
        <v>252</v>
      </c>
      <c r="C102" s="1">
        <f>COUNTIF(Tableau7[Libellé], Tableau7[[#This Row],[Libellé]])</f>
        <v>16</v>
      </c>
    </row>
    <row r="103" spans="1:3" hidden="1" x14ac:dyDescent="0.25">
      <c r="A103" s="1" t="s">
        <v>525</v>
      </c>
      <c r="B103" s="1" t="s">
        <v>252</v>
      </c>
      <c r="C103" s="1">
        <f>COUNTIF(Tableau7[Libellé], Tableau7[[#This Row],[Libellé]])</f>
        <v>16</v>
      </c>
    </row>
    <row r="104" spans="1:3" hidden="1" x14ac:dyDescent="0.25">
      <c r="A104" s="1" t="s">
        <v>525</v>
      </c>
      <c r="B104" s="1" t="s">
        <v>252</v>
      </c>
      <c r="C104" s="1">
        <f>COUNTIF(Tableau7[Libellé], Tableau7[[#This Row],[Libellé]])</f>
        <v>16</v>
      </c>
    </row>
    <row r="105" spans="1:3" hidden="1" x14ac:dyDescent="0.25">
      <c r="A105" s="1" t="s">
        <v>525</v>
      </c>
      <c r="B105" s="1" t="s">
        <v>252</v>
      </c>
      <c r="C105" s="1">
        <f>COUNTIF(Tableau7[Libellé], Tableau7[[#This Row],[Libellé]])</f>
        <v>16</v>
      </c>
    </row>
    <row r="106" spans="1:3" hidden="1" x14ac:dyDescent="0.25">
      <c r="A106" s="1" t="s">
        <v>525</v>
      </c>
      <c r="B106" s="1" t="s">
        <v>252</v>
      </c>
      <c r="C106" s="1">
        <f>COUNTIF(Tableau7[Libellé], Tableau7[[#This Row],[Libellé]])</f>
        <v>16</v>
      </c>
    </row>
    <row r="107" spans="1:3" hidden="1" x14ac:dyDescent="0.25">
      <c r="A107" s="1" t="s">
        <v>525</v>
      </c>
      <c r="B107" s="1" t="s">
        <v>252</v>
      </c>
      <c r="C107" s="1">
        <f>COUNTIF(Tableau7[Libellé], Tableau7[[#This Row],[Libellé]])</f>
        <v>16</v>
      </c>
    </row>
    <row r="108" spans="1:3" hidden="1" x14ac:dyDescent="0.25">
      <c r="A108" s="1" t="s">
        <v>525</v>
      </c>
      <c r="B108" s="1" t="s">
        <v>252</v>
      </c>
      <c r="C108" s="1">
        <f>COUNTIF(Tableau7[Libellé], Tableau7[[#This Row],[Libellé]])</f>
        <v>16</v>
      </c>
    </row>
    <row r="109" spans="1:3" hidden="1" x14ac:dyDescent="0.25">
      <c r="A109" s="1" t="s">
        <v>525</v>
      </c>
      <c r="B109" s="1" t="s">
        <v>252</v>
      </c>
      <c r="C109" s="1">
        <f>COUNTIF(Tableau7[Libellé], Tableau7[[#This Row],[Libellé]])</f>
        <v>16</v>
      </c>
    </row>
    <row r="110" spans="1:3" hidden="1" x14ac:dyDescent="0.25">
      <c r="A110" s="1" t="s">
        <v>524</v>
      </c>
      <c r="B110" s="1" t="s">
        <v>252</v>
      </c>
      <c r="C110" s="1">
        <f>COUNTIF(Tableau7[Libellé], Tableau7[[#This Row],[Libellé]])</f>
        <v>16</v>
      </c>
    </row>
    <row r="111" spans="1:3" hidden="1" x14ac:dyDescent="0.25">
      <c r="A111" s="1" t="s">
        <v>524</v>
      </c>
      <c r="B111" s="1" t="s">
        <v>252</v>
      </c>
      <c r="C111" s="1">
        <f>COUNTIF(Tableau7[Libellé], Tableau7[[#This Row],[Libellé]])</f>
        <v>16</v>
      </c>
    </row>
    <row r="112" spans="1:3" hidden="1" x14ac:dyDescent="0.25">
      <c r="A112" s="1" t="s">
        <v>524</v>
      </c>
      <c r="B112" s="1" t="s">
        <v>252</v>
      </c>
      <c r="C112" s="1">
        <f>COUNTIF(Tableau7[Libellé], Tableau7[[#This Row],[Libellé]])</f>
        <v>16</v>
      </c>
    </row>
    <row r="113" spans="1:3" hidden="1" x14ac:dyDescent="0.25">
      <c r="A113" s="1" t="s">
        <v>524</v>
      </c>
      <c r="B113" s="1" t="s">
        <v>252</v>
      </c>
      <c r="C113" s="1">
        <f>COUNTIF(Tableau7[Libellé], Tableau7[[#This Row],[Libellé]])</f>
        <v>16</v>
      </c>
    </row>
    <row r="114" spans="1:3" hidden="1" x14ac:dyDescent="0.25">
      <c r="A114" s="1" t="s">
        <v>524</v>
      </c>
      <c r="B114" s="1" t="s">
        <v>252</v>
      </c>
      <c r="C114" s="1">
        <f>COUNTIF(Tableau7[Libellé], Tableau7[[#This Row],[Libellé]])</f>
        <v>16</v>
      </c>
    </row>
    <row r="115" spans="1:3" hidden="1" x14ac:dyDescent="0.25">
      <c r="A115" s="1" t="s">
        <v>524</v>
      </c>
      <c r="B115" s="1" t="s">
        <v>252</v>
      </c>
      <c r="C115" s="1">
        <f>COUNTIF(Tableau7[Libellé], Tableau7[[#This Row],[Libellé]])</f>
        <v>16</v>
      </c>
    </row>
    <row r="116" spans="1:3" hidden="1" x14ac:dyDescent="0.25">
      <c r="A116" s="1" t="s">
        <v>524</v>
      </c>
      <c r="B116" s="1" t="s">
        <v>252</v>
      </c>
      <c r="C116" s="1">
        <f>COUNTIF(Tableau7[Libellé], Tableau7[[#This Row],[Libellé]])</f>
        <v>16</v>
      </c>
    </row>
    <row r="117" spans="1:3" hidden="1" x14ac:dyDescent="0.25">
      <c r="A117" s="1" t="s">
        <v>524</v>
      </c>
      <c r="B117" s="1" t="s">
        <v>252</v>
      </c>
      <c r="C117" s="1">
        <f>COUNTIF(Tableau7[Libellé], Tableau7[[#This Row],[Libellé]])</f>
        <v>16</v>
      </c>
    </row>
    <row r="118" spans="1:3" hidden="1" x14ac:dyDescent="0.25">
      <c r="A118" s="1" t="s">
        <v>524</v>
      </c>
      <c r="B118" s="1" t="s">
        <v>252</v>
      </c>
      <c r="C118" s="1">
        <f>COUNTIF(Tableau7[Libellé], Tableau7[[#This Row],[Libellé]])</f>
        <v>16</v>
      </c>
    </row>
    <row r="119" spans="1:3" hidden="1" x14ac:dyDescent="0.25">
      <c r="A119" s="1" t="s">
        <v>524</v>
      </c>
      <c r="B119" s="1" t="s">
        <v>252</v>
      </c>
      <c r="C119" s="1">
        <f>COUNTIF(Tableau7[Libellé], Tableau7[[#This Row],[Libellé]])</f>
        <v>16</v>
      </c>
    </row>
    <row r="120" spans="1:3" hidden="1" x14ac:dyDescent="0.25">
      <c r="A120" s="1" t="s">
        <v>524</v>
      </c>
      <c r="B120" s="1" t="s">
        <v>252</v>
      </c>
      <c r="C120" s="1">
        <f>COUNTIF(Tableau7[Libellé], Tableau7[[#This Row],[Libellé]])</f>
        <v>16</v>
      </c>
    </row>
    <row r="121" spans="1:3" hidden="1" x14ac:dyDescent="0.25">
      <c r="A121" s="1" t="s">
        <v>524</v>
      </c>
      <c r="B121" s="1" t="s">
        <v>252</v>
      </c>
      <c r="C121" s="1">
        <f>COUNTIF(Tableau7[Libellé], Tableau7[[#This Row],[Libellé]])</f>
        <v>16</v>
      </c>
    </row>
    <row r="122" spans="1:3" hidden="1" x14ac:dyDescent="0.25">
      <c r="A122" s="1" t="s">
        <v>524</v>
      </c>
      <c r="B122" s="1" t="s">
        <v>252</v>
      </c>
      <c r="C122" s="1">
        <f>COUNTIF(Tableau7[Libellé], Tableau7[[#This Row],[Libellé]])</f>
        <v>16</v>
      </c>
    </row>
    <row r="123" spans="1:3" hidden="1" x14ac:dyDescent="0.25">
      <c r="A123" s="1" t="s">
        <v>524</v>
      </c>
      <c r="B123" s="1" t="s">
        <v>252</v>
      </c>
      <c r="C123" s="1">
        <f>COUNTIF(Tableau7[Libellé], Tableau7[[#This Row],[Libellé]])</f>
        <v>16</v>
      </c>
    </row>
    <row r="124" spans="1:3" hidden="1" x14ac:dyDescent="0.25">
      <c r="A124" s="1" t="s">
        <v>524</v>
      </c>
      <c r="B124" s="1" t="s">
        <v>252</v>
      </c>
      <c r="C124" s="1">
        <f>COUNTIF(Tableau7[Libellé], Tableau7[[#This Row],[Libellé]])</f>
        <v>16</v>
      </c>
    </row>
    <row r="125" spans="1:3" hidden="1" x14ac:dyDescent="0.25">
      <c r="A125" s="1" t="s">
        <v>524</v>
      </c>
      <c r="B125" s="1" t="s">
        <v>252</v>
      </c>
      <c r="C125" s="1">
        <f>COUNTIF(Tableau7[Libellé], Tableau7[[#This Row],[Libellé]])</f>
        <v>16</v>
      </c>
    </row>
    <row r="126" spans="1:3" hidden="1" x14ac:dyDescent="0.25">
      <c r="A126" s="1" t="s">
        <v>523</v>
      </c>
      <c r="B126" s="1" t="s">
        <v>252</v>
      </c>
      <c r="C126" s="1">
        <f>COUNTIF(Tableau7[Libellé], Tableau7[[#This Row],[Libellé]])</f>
        <v>14</v>
      </c>
    </row>
    <row r="127" spans="1:3" hidden="1" x14ac:dyDescent="0.25">
      <c r="A127" s="1" t="s">
        <v>523</v>
      </c>
      <c r="B127" s="1" t="s">
        <v>252</v>
      </c>
      <c r="C127" s="1">
        <f>COUNTIF(Tableau7[Libellé], Tableau7[[#This Row],[Libellé]])</f>
        <v>14</v>
      </c>
    </row>
    <row r="128" spans="1:3" hidden="1" x14ac:dyDescent="0.25">
      <c r="A128" s="1" t="s">
        <v>523</v>
      </c>
      <c r="B128" s="1" t="s">
        <v>252</v>
      </c>
      <c r="C128" s="1">
        <f>COUNTIF(Tableau7[Libellé], Tableau7[[#This Row],[Libellé]])</f>
        <v>14</v>
      </c>
    </row>
    <row r="129" spans="1:3" hidden="1" x14ac:dyDescent="0.25">
      <c r="A129" s="1" t="s">
        <v>523</v>
      </c>
      <c r="B129" s="1" t="s">
        <v>252</v>
      </c>
      <c r="C129" s="1">
        <f>COUNTIF(Tableau7[Libellé], Tableau7[[#This Row],[Libellé]])</f>
        <v>14</v>
      </c>
    </row>
    <row r="130" spans="1:3" hidden="1" x14ac:dyDescent="0.25">
      <c r="A130" s="1" t="s">
        <v>523</v>
      </c>
      <c r="B130" s="1" t="s">
        <v>252</v>
      </c>
      <c r="C130" s="1">
        <f>COUNTIF(Tableau7[Libellé], Tableau7[[#This Row],[Libellé]])</f>
        <v>14</v>
      </c>
    </row>
    <row r="131" spans="1:3" hidden="1" x14ac:dyDescent="0.25">
      <c r="A131" s="1" t="s">
        <v>523</v>
      </c>
      <c r="B131" s="1" t="s">
        <v>252</v>
      </c>
      <c r="C131" s="1">
        <f>COUNTIF(Tableau7[Libellé], Tableau7[[#This Row],[Libellé]])</f>
        <v>14</v>
      </c>
    </row>
    <row r="132" spans="1:3" hidden="1" x14ac:dyDescent="0.25">
      <c r="A132" s="1" t="s">
        <v>523</v>
      </c>
      <c r="B132" s="1" t="s">
        <v>252</v>
      </c>
      <c r="C132" s="1">
        <f>COUNTIF(Tableau7[Libellé], Tableau7[[#This Row],[Libellé]])</f>
        <v>14</v>
      </c>
    </row>
    <row r="133" spans="1:3" hidden="1" x14ac:dyDescent="0.25">
      <c r="A133" s="1" t="s">
        <v>523</v>
      </c>
      <c r="B133" s="1" t="s">
        <v>252</v>
      </c>
      <c r="C133" s="1">
        <f>COUNTIF(Tableau7[Libellé], Tableau7[[#This Row],[Libellé]])</f>
        <v>14</v>
      </c>
    </row>
    <row r="134" spans="1:3" hidden="1" x14ac:dyDescent="0.25">
      <c r="A134" s="1" t="s">
        <v>523</v>
      </c>
      <c r="B134" s="1" t="s">
        <v>252</v>
      </c>
      <c r="C134" s="1">
        <f>COUNTIF(Tableau7[Libellé], Tableau7[[#This Row],[Libellé]])</f>
        <v>14</v>
      </c>
    </row>
    <row r="135" spans="1:3" hidden="1" x14ac:dyDescent="0.25">
      <c r="A135" s="1" t="s">
        <v>523</v>
      </c>
      <c r="B135" s="1" t="s">
        <v>252</v>
      </c>
      <c r="C135" s="1">
        <f>COUNTIF(Tableau7[Libellé], Tableau7[[#This Row],[Libellé]])</f>
        <v>14</v>
      </c>
    </row>
    <row r="136" spans="1:3" hidden="1" x14ac:dyDescent="0.25">
      <c r="A136" s="1" t="s">
        <v>523</v>
      </c>
      <c r="B136" s="1" t="s">
        <v>252</v>
      </c>
      <c r="C136" s="1">
        <f>COUNTIF(Tableau7[Libellé], Tableau7[[#This Row],[Libellé]])</f>
        <v>14</v>
      </c>
    </row>
    <row r="137" spans="1:3" hidden="1" x14ac:dyDescent="0.25">
      <c r="A137" s="1" t="s">
        <v>523</v>
      </c>
      <c r="B137" s="1" t="s">
        <v>252</v>
      </c>
      <c r="C137" s="1">
        <f>COUNTIF(Tableau7[Libellé], Tableau7[[#This Row],[Libellé]])</f>
        <v>14</v>
      </c>
    </row>
    <row r="138" spans="1:3" hidden="1" x14ac:dyDescent="0.25">
      <c r="A138" s="1" t="s">
        <v>523</v>
      </c>
      <c r="B138" s="1" t="s">
        <v>252</v>
      </c>
      <c r="C138" s="1">
        <f>COUNTIF(Tableau7[Libellé], Tableau7[[#This Row],[Libellé]])</f>
        <v>14</v>
      </c>
    </row>
    <row r="139" spans="1:3" hidden="1" x14ac:dyDescent="0.25">
      <c r="A139" s="1" t="s">
        <v>523</v>
      </c>
      <c r="B139" s="1" t="s">
        <v>252</v>
      </c>
      <c r="C139" s="1">
        <f>COUNTIF(Tableau7[Libellé], Tableau7[[#This Row],[Libellé]])</f>
        <v>14</v>
      </c>
    </row>
    <row r="140" spans="1:3" hidden="1" x14ac:dyDescent="0.25">
      <c r="A140" s="1" t="s">
        <v>522</v>
      </c>
      <c r="B140" s="1" t="s">
        <v>252</v>
      </c>
      <c r="C140" s="1">
        <f>COUNTIF(Tableau7[Libellé], Tableau7[[#This Row],[Libellé]])</f>
        <v>14</v>
      </c>
    </row>
    <row r="141" spans="1:3" hidden="1" x14ac:dyDescent="0.25">
      <c r="A141" s="1" t="s">
        <v>522</v>
      </c>
      <c r="B141" s="1" t="s">
        <v>252</v>
      </c>
      <c r="C141" s="1">
        <f>COUNTIF(Tableau7[Libellé], Tableau7[[#This Row],[Libellé]])</f>
        <v>14</v>
      </c>
    </row>
    <row r="142" spans="1:3" hidden="1" x14ac:dyDescent="0.25">
      <c r="A142" s="1" t="s">
        <v>522</v>
      </c>
      <c r="B142" s="1" t="s">
        <v>252</v>
      </c>
      <c r="C142" s="1">
        <f>COUNTIF(Tableau7[Libellé], Tableau7[[#This Row],[Libellé]])</f>
        <v>14</v>
      </c>
    </row>
    <row r="143" spans="1:3" hidden="1" x14ac:dyDescent="0.25">
      <c r="A143" s="1" t="s">
        <v>522</v>
      </c>
      <c r="B143" s="1" t="s">
        <v>252</v>
      </c>
      <c r="C143" s="1">
        <f>COUNTIF(Tableau7[Libellé], Tableau7[[#This Row],[Libellé]])</f>
        <v>14</v>
      </c>
    </row>
    <row r="144" spans="1:3" hidden="1" x14ac:dyDescent="0.25">
      <c r="A144" s="1" t="s">
        <v>522</v>
      </c>
      <c r="B144" s="1" t="s">
        <v>252</v>
      </c>
      <c r="C144" s="1">
        <f>COUNTIF(Tableau7[Libellé], Tableau7[[#This Row],[Libellé]])</f>
        <v>14</v>
      </c>
    </row>
    <row r="145" spans="1:3" hidden="1" x14ac:dyDescent="0.25">
      <c r="A145" s="1" t="s">
        <v>522</v>
      </c>
      <c r="B145" s="1" t="s">
        <v>252</v>
      </c>
      <c r="C145" s="1">
        <f>COUNTIF(Tableau7[Libellé], Tableau7[[#This Row],[Libellé]])</f>
        <v>14</v>
      </c>
    </row>
    <row r="146" spans="1:3" hidden="1" x14ac:dyDescent="0.25">
      <c r="A146" s="1" t="s">
        <v>522</v>
      </c>
      <c r="B146" s="1" t="s">
        <v>252</v>
      </c>
      <c r="C146" s="1">
        <f>COUNTIF(Tableau7[Libellé], Tableau7[[#This Row],[Libellé]])</f>
        <v>14</v>
      </c>
    </row>
    <row r="147" spans="1:3" hidden="1" x14ac:dyDescent="0.25">
      <c r="A147" s="1" t="s">
        <v>522</v>
      </c>
      <c r="B147" s="1" t="s">
        <v>252</v>
      </c>
      <c r="C147" s="1">
        <f>COUNTIF(Tableau7[Libellé], Tableau7[[#This Row],[Libellé]])</f>
        <v>14</v>
      </c>
    </row>
    <row r="148" spans="1:3" hidden="1" x14ac:dyDescent="0.25">
      <c r="A148" s="1" t="s">
        <v>522</v>
      </c>
      <c r="B148" s="1" t="s">
        <v>252</v>
      </c>
      <c r="C148" s="1">
        <f>COUNTIF(Tableau7[Libellé], Tableau7[[#This Row],[Libellé]])</f>
        <v>14</v>
      </c>
    </row>
    <row r="149" spans="1:3" hidden="1" x14ac:dyDescent="0.25">
      <c r="A149" s="1" t="s">
        <v>522</v>
      </c>
      <c r="B149" s="1" t="s">
        <v>252</v>
      </c>
      <c r="C149" s="1">
        <f>COUNTIF(Tableau7[Libellé], Tableau7[[#This Row],[Libellé]])</f>
        <v>14</v>
      </c>
    </row>
    <row r="150" spans="1:3" hidden="1" x14ac:dyDescent="0.25">
      <c r="A150" s="1" t="s">
        <v>522</v>
      </c>
      <c r="B150" s="1" t="s">
        <v>252</v>
      </c>
      <c r="C150" s="1">
        <f>COUNTIF(Tableau7[Libellé], Tableau7[[#This Row],[Libellé]])</f>
        <v>14</v>
      </c>
    </row>
    <row r="151" spans="1:3" hidden="1" x14ac:dyDescent="0.25">
      <c r="A151" s="1" t="s">
        <v>522</v>
      </c>
      <c r="B151" s="1" t="s">
        <v>252</v>
      </c>
      <c r="C151" s="1">
        <f>COUNTIF(Tableau7[Libellé], Tableau7[[#This Row],[Libellé]])</f>
        <v>14</v>
      </c>
    </row>
    <row r="152" spans="1:3" hidden="1" x14ac:dyDescent="0.25">
      <c r="A152" s="1" t="s">
        <v>522</v>
      </c>
      <c r="B152" s="1" t="s">
        <v>252</v>
      </c>
      <c r="C152" s="1">
        <f>COUNTIF(Tableau7[Libellé], Tableau7[[#This Row],[Libellé]])</f>
        <v>14</v>
      </c>
    </row>
    <row r="153" spans="1:3" hidden="1" x14ac:dyDescent="0.25">
      <c r="A153" s="1" t="s">
        <v>522</v>
      </c>
      <c r="B153" s="1" t="s">
        <v>252</v>
      </c>
      <c r="C153" s="1">
        <f>COUNTIF(Tableau7[Libellé], Tableau7[[#This Row],[Libellé]])</f>
        <v>14</v>
      </c>
    </row>
    <row r="154" spans="1:3" hidden="1" x14ac:dyDescent="0.25">
      <c r="A154" s="1" t="s">
        <v>521</v>
      </c>
      <c r="B154" s="1" t="s">
        <v>252</v>
      </c>
      <c r="C154" s="1">
        <f>COUNTIF(Tableau7[Libellé], Tableau7[[#This Row],[Libellé]])</f>
        <v>14</v>
      </c>
    </row>
    <row r="155" spans="1:3" hidden="1" x14ac:dyDescent="0.25">
      <c r="A155" s="1" t="s">
        <v>521</v>
      </c>
      <c r="B155" s="1" t="s">
        <v>252</v>
      </c>
      <c r="C155" s="1">
        <f>COUNTIF(Tableau7[Libellé], Tableau7[[#This Row],[Libellé]])</f>
        <v>14</v>
      </c>
    </row>
    <row r="156" spans="1:3" hidden="1" x14ac:dyDescent="0.25">
      <c r="A156" s="1" t="s">
        <v>521</v>
      </c>
      <c r="B156" s="1" t="s">
        <v>252</v>
      </c>
      <c r="C156" s="1">
        <f>COUNTIF(Tableau7[Libellé], Tableau7[[#This Row],[Libellé]])</f>
        <v>14</v>
      </c>
    </row>
    <row r="157" spans="1:3" hidden="1" x14ac:dyDescent="0.25">
      <c r="A157" s="1" t="s">
        <v>521</v>
      </c>
      <c r="B157" s="1" t="s">
        <v>252</v>
      </c>
      <c r="C157" s="1">
        <f>COUNTIF(Tableau7[Libellé], Tableau7[[#This Row],[Libellé]])</f>
        <v>14</v>
      </c>
    </row>
    <row r="158" spans="1:3" hidden="1" x14ac:dyDescent="0.25">
      <c r="A158" s="1" t="s">
        <v>521</v>
      </c>
      <c r="B158" s="1" t="s">
        <v>252</v>
      </c>
      <c r="C158" s="1">
        <f>COUNTIF(Tableau7[Libellé], Tableau7[[#This Row],[Libellé]])</f>
        <v>14</v>
      </c>
    </row>
    <row r="159" spans="1:3" hidden="1" x14ac:dyDescent="0.25">
      <c r="A159" s="1" t="s">
        <v>521</v>
      </c>
      <c r="B159" s="1" t="s">
        <v>252</v>
      </c>
      <c r="C159" s="1">
        <f>COUNTIF(Tableau7[Libellé], Tableau7[[#This Row],[Libellé]])</f>
        <v>14</v>
      </c>
    </row>
    <row r="160" spans="1:3" hidden="1" x14ac:dyDescent="0.25">
      <c r="A160" s="1" t="s">
        <v>521</v>
      </c>
      <c r="B160" s="1" t="s">
        <v>252</v>
      </c>
      <c r="C160" s="1">
        <f>COUNTIF(Tableau7[Libellé], Tableau7[[#This Row],[Libellé]])</f>
        <v>14</v>
      </c>
    </row>
    <row r="161" spans="1:3" hidden="1" x14ac:dyDescent="0.25">
      <c r="A161" s="1" t="s">
        <v>521</v>
      </c>
      <c r="B161" s="1" t="s">
        <v>252</v>
      </c>
      <c r="C161" s="1">
        <f>COUNTIF(Tableau7[Libellé], Tableau7[[#This Row],[Libellé]])</f>
        <v>14</v>
      </c>
    </row>
    <row r="162" spans="1:3" hidden="1" x14ac:dyDescent="0.25">
      <c r="A162" s="1" t="s">
        <v>521</v>
      </c>
      <c r="B162" s="1" t="s">
        <v>252</v>
      </c>
      <c r="C162" s="1">
        <f>COUNTIF(Tableau7[Libellé], Tableau7[[#This Row],[Libellé]])</f>
        <v>14</v>
      </c>
    </row>
    <row r="163" spans="1:3" hidden="1" x14ac:dyDescent="0.25">
      <c r="A163" s="1" t="s">
        <v>521</v>
      </c>
      <c r="B163" s="1" t="s">
        <v>252</v>
      </c>
      <c r="C163" s="1">
        <f>COUNTIF(Tableau7[Libellé], Tableau7[[#This Row],[Libellé]])</f>
        <v>14</v>
      </c>
    </row>
    <row r="164" spans="1:3" hidden="1" x14ac:dyDescent="0.25">
      <c r="A164" s="1" t="s">
        <v>521</v>
      </c>
      <c r="B164" s="1" t="s">
        <v>252</v>
      </c>
      <c r="C164" s="1">
        <f>COUNTIF(Tableau7[Libellé], Tableau7[[#This Row],[Libellé]])</f>
        <v>14</v>
      </c>
    </row>
    <row r="165" spans="1:3" hidden="1" x14ac:dyDescent="0.25">
      <c r="A165" s="1" t="s">
        <v>521</v>
      </c>
      <c r="B165" s="1" t="s">
        <v>252</v>
      </c>
      <c r="C165" s="1">
        <f>COUNTIF(Tableau7[Libellé], Tableau7[[#This Row],[Libellé]])</f>
        <v>14</v>
      </c>
    </row>
    <row r="166" spans="1:3" hidden="1" x14ac:dyDescent="0.25">
      <c r="A166" s="1" t="s">
        <v>521</v>
      </c>
      <c r="B166" s="1" t="s">
        <v>252</v>
      </c>
      <c r="C166" s="1">
        <f>COUNTIF(Tableau7[Libellé], Tableau7[[#This Row],[Libellé]])</f>
        <v>14</v>
      </c>
    </row>
    <row r="167" spans="1:3" hidden="1" x14ac:dyDescent="0.25">
      <c r="A167" s="1" t="s">
        <v>521</v>
      </c>
      <c r="B167" s="1" t="s">
        <v>252</v>
      </c>
      <c r="C167" s="1">
        <f>COUNTIF(Tableau7[Libellé], Tableau7[[#This Row],[Libellé]])</f>
        <v>14</v>
      </c>
    </row>
    <row r="168" spans="1:3" hidden="1" x14ac:dyDescent="0.25">
      <c r="A168" s="1" t="s">
        <v>520</v>
      </c>
      <c r="B168" s="1" t="s">
        <v>252</v>
      </c>
      <c r="C168" s="1">
        <f>COUNTIF(Tableau7[Libellé], Tableau7[[#This Row],[Libellé]])</f>
        <v>14</v>
      </c>
    </row>
    <row r="169" spans="1:3" hidden="1" x14ac:dyDescent="0.25">
      <c r="A169" s="1" t="s">
        <v>520</v>
      </c>
      <c r="B169" s="1" t="s">
        <v>252</v>
      </c>
      <c r="C169" s="1">
        <f>COUNTIF(Tableau7[Libellé], Tableau7[[#This Row],[Libellé]])</f>
        <v>14</v>
      </c>
    </row>
    <row r="170" spans="1:3" hidden="1" x14ac:dyDescent="0.25">
      <c r="A170" s="1" t="s">
        <v>520</v>
      </c>
      <c r="B170" s="1" t="s">
        <v>252</v>
      </c>
      <c r="C170" s="1">
        <f>COUNTIF(Tableau7[Libellé], Tableau7[[#This Row],[Libellé]])</f>
        <v>14</v>
      </c>
    </row>
    <row r="171" spans="1:3" hidden="1" x14ac:dyDescent="0.25">
      <c r="A171" s="1" t="s">
        <v>520</v>
      </c>
      <c r="B171" s="1" t="s">
        <v>252</v>
      </c>
      <c r="C171" s="1">
        <f>COUNTIF(Tableau7[Libellé], Tableau7[[#This Row],[Libellé]])</f>
        <v>14</v>
      </c>
    </row>
    <row r="172" spans="1:3" hidden="1" x14ac:dyDescent="0.25">
      <c r="A172" s="1" t="s">
        <v>520</v>
      </c>
      <c r="B172" s="1" t="s">
        <v>252</v>
      </c>
      <c r="C172" s="1">
        <f>COUNTIF(Tableau7[Libellé], Tableau7[[#This Row],[Libellé]])</f>
        <v>14</v>
      </c>
    </row>
    <row r="173" spans="1:3" hidden="1" x14ac:dyDescent="0.25">
      <c r="A173" s="1" t="s">
        <v>520</v>
      </c>
      <c r="B173" s="1" t="s">
        <v>252</v>
      </c>
      <c r="C173" s="1">
        <f>COUNTIF(Tableau7[Libellé], Tableau7[[#This Row],[Libellé]])</f>
        <v>14</v>
      </c>
    </row>
    <row r="174" spans="1:3" hidden="1" x14ac:dyDescent="0.25">
      <c r="A174" s="1" t="s">
        <v>520</v>
      </c>
      <c r="B174" s="1" t="s">
        <v>252</v>
      </c>
      <c r="C174" s="1">
        <f>COUNTIF(Tableau7[Libellé], Tableau7[[#This Row],[Libellé]])</f>
        <v>14</v>
      </c>
    </row>
    <row r="175" spans="1:3" hidden="1" x14ac:dyDescent="0.25">
      <c r="A175" s="1" t="s">
        <v>520</v>
      </c>
      <c r="B175" s="1" t="s">
        <v>252</v>
      </c>
      <c r="C175" s="1">
        <f>COUNTIF(Tableau7[Libellé], Tableau7[[#This Row],[Libellé]])</f>
        <v>14</v>
      </c>
    </row>
    <row r="176" spans="1:3" hidden="1" x14ac:dyDescent="0.25">
      <c r="A176" s="1" t="s">
        <v>520</v>
      </c>
      <c r="B176" s="1" t="s">
        <v>252</v>
      </c>
      <c r="C176" s="1">
        <f>COUNTIF(Tableau7[Libellé], Tableau7[[#This Row],[Libellé]])</f>
        <v>14</v>
      </c>
    </row>
    <row r="177" spans="1:3" hidden="1" x14ac:dyDescent="0.25">
      <c r="A177" s="1" t="s">
        <v>520</v>
      </c>
      <c r="B177" s="1" t="s">
        <v>252</v>
      </c>
      <c r="C177" s="1">
        <f>COUNTIF(Tableau7[Libellé], Tableau7[[#This Row],[Libellé]])</f>
        <v>14</v>
      </c>
    </row>
    <row r="178" spans="1:3" hidden="1" x14ac:dyDescent="0.25">
      <c r="A178" s="1" t="s">
        <v>520</v>
      </c>
      <c r="B178" s="1" t="s">
        <v>252</v>
      </c>
      <c r="C178" s="1">
        <f>COUNTIF(Tableau7[Libellé], Tableau7[[#This Row],[Libellé]])</f>
        <v>14</v>
      </c>
    </row>
    <row r="179" spans="1:3" hidden="1" x14ac:dyDescent="0.25">
      <c r="A179" s="1" t="s">
        <v>520</v>
      </c>
      <c r="B179" s="1" t="s">
        <v>252</v>
      </c>
      <c r="C179" s="1">
        <f>COUNTIF(Tableau7[Libellé], Tableau7[[#This Row],[Libellé]])</f>
        <v>14</v>
      </c>
    </row>
    <row r="180" spans="1:3" hidden="1" x14ac:dyDescent="0.25">
      <c r="A180" s="1" t="s">
        <v>520</v>
      </c>
      <c r="B180" s="1" t="s">
        <v>252</v>
      </c>
      <c r="C180" s="1">
        <f>COUNTIF(Tableau7[Libellé], Tableau7[[#This Row],[Libellé]])</f>
        <v>14</v>
      </c>
    </row>
    <row r="181" spans="1:3" hidden="1" x14ac:dyDescent="0.25">
      <c r="A181" s="1" t="s">
        <v>520</v>
      </c>
      <c r="B181" s="1" t="s">
        <v>252</v>
      </c>
      <c r="C181" s="1">
        <f>COUNTIF(Tableau7[Libellé], Tableau7[[#This Row],[Libellé]])</f>
        <v>14</v>
      </c>
    </row>
    <row r="182" spans="1:3" hidden="1" x14ac:dyDescent="0.25">
      <c r="A182" s="1" t="s">
        <v>519</v>
      </c>
      <c r="B182" s="1" t="s">
        <v>252</v>
      </c>
      <c r="C182" s="1">
        <f>COUNTIF(Tableau7[Libellé], Tableau7[[#This Row],[Libellé]])</f>
        <v>14</v>
      </c>
    </row>
    <row r="183" spans="1:3" hidden="1" x14ac:dyDescent="0.25">
      <c r="A183" s="1" t="s">
        <v>519</v>
      </c>
      <c r="B183" s="1" t="s">
        <v>252</v>
      </c>
      <c r="C183" s="1">
        <f>COUNTIF(Tableau7[Libellé], Tableau7[[#This Row],[Libellé]])</f>
        <v>14</v>
      </c>
    </row>
    <row r="184" spans="1:3" hidden="1" x14ac:dyDescent="0.25">
      <c r="A184" s="1" t="s">
        <v>519</v>
      </c>
      <c r="B184" s="1" t="s">
        <v>252</v>
      </c>
      <c r="C184" s="1">
        <f>COUNTIF(Tableau7[Libellé], Tableau7[[#This Row],[Libellé]])</f>
        <v>14</v>
      </c>
    </row>
    <row r="185" spans="1:3" hidden="1" x14ac:dyDescent="0.25">
      <c r="A185" s="1" t="s">
        <v>519</v>
      </c>
      <c r="B185" s="1" t="s">
        <v>252</v>
      </c>
      <c r="C185" s="1">
        <f>COUNTIF(Tableau7[Libellé], Tableau7[[#This Row],[Libellé]])</f>
        <v>14</v>
      </c>
    </row>
    <row r="186" spans="1:3" hidden="1" x14ac:dyDescent="0.25">
      <c r="A186" s="1" t="s">
        <v>519</v>
      </c>
      <c r="B186" s="1" t="s">
        <v>252</v>
      </c>
      <c r="C186" s="1">
        <f>COUNTIF(Tableau7[Libellé], Tableau7[[#This Row],[Libellé]])</f>
        <v>14</v>
      </c>
    </row>
    <row r="187" spans="1:3" hidden="1" x14ac:dyDescent="0.25">
      <c r="A187" s="1" t="s">
        <v>519</v>
      </c>
      <c r="B187" s="1" t="s">
        <v>252</v>
      </c>
      <c r="C187" s="1">
        <f>COUNTIF(Tableau7[Libellé], Tableau7[[#This Row],[Libellé]])</f>
        <v>14</v>
      </c>
    </row>
    <row r="188" spans="1:3" hidden="1" x14ac:dyDescent="0.25">
      <c r="A188" s="1" t="s">
        <v>519</v>
      </c>
      <c r="B188" s="1" t="s">
        <v>252</v>
      </c>
      <c r="C188" s="1">
        <f>COUNTIF(Tableau7[Libellé], Tableau7[[#This Row],[Libellé]])</f>
        <v>14</v>
      </c>
    </row>
    <row r="189" spans="1:3" hidden="1" x14ac:dyDescent="0.25">
      <c r="A189" s="1" t="s">
        <v>519</v>
      </c>
      <c r="B189" s="1" t="s">
        <v>252</v>
      </c>
      <c r="C189" s="1">
        <f>COUNTIF(Tableau7[Libellé], Tableau7[[#This Row],[Libellé]])</f>
        <v>14</v>
      </c>
    </row>
    <row r="190" spans="1:3" hidden="1" x14ac:dyDescent="0.25">
      <c r="A190" s="1" t="s">
        <v>519</v>
      </c>
      <c r="B190" s="1" t="s">
        <v>252</v>
      </c>
      <c r="C190" s="1">
        <f>COUNTIF(Tableau7[Libellé], Tableau7[[#This Row],[Libellé]])</f>
        <v>14</v>
      </c>
    </row>
    <row r="191" spans="1:3" hidden="1" x14ac:dyDescent="0.25">
      <c r="A191" s="1" t="s">
        <v>519</v>
      </c>
      <c r="B191" s="1" t="s">
        <v>252</v>
      </c>
      <c r="C191" s="1">
        <f>COUNTIF(Tableau7[Libellé], Tableau7[[#This Row],[Libellé]])</f>
        <v>14</v>
      </c>
    </row>
    <row r="192" spans="1:3" hidden="1" x14ac:dyDescent="0.25">
      <c r="A192" s="1" t="s">
        <v>519</v>
      </c>
      <c r="B192" s="1" t="s">
        <v>252</v>
      </c>
      <c r="C192" s="1">
        <f>COUNTIF(Tableau7[Libellé], Tableau7[[#This Row],[Libellé]])</f>
        <v>14</v>
      </c>
    </row>
    <row r="193" spans="1:3" hidden="1" x14ac:dyDescent="0.25">
      <c r="A193" s="1" t="s">
        <v>519</v>
      </c>
      <c r="B193" s="1" t="s">
        <v>252</v>
      </c>
      <c r="C193" s="1">
        <f>COUNTIF(Tableau7[Libellé], Tableau7[[#This Row],[Libellé]])</f>
        <v>14</v>
      </c>
    </row>
    <row r="194" spans="1:3" hidden="1" x14ac:dyDescent="0.25">
      <c r="A194" s="1" t="s">
        <v>519</v>
      </c>
      <c r="B194" s="1" t="s">
        <v>252</v>
      </c>
      <c r="C194" s="1">
        <f>COUNTIF(Tableau7[Libellé], Tableau7[[#This Row],[Libellé]])</f>
        <v>14</v>
      </c>
    </row>
    <row r="195" spans="1:3" hidden="1" x14ac:dyDescent="0.25">
      <c r="A195" s="1" t="s">
        <v>519</v>
      </c>
      <c r="B195" s="1" t="s">
        <v>252</v>
      </c>
      <c r="C195" s="1">
        <f>COUNTIF(Tableau7[Libellé], Tableau7[[#This Row],[Libellé]])</f>
        <v>14</v>
      </c>
    </row>
    <row r="196" spans="1:3" hidden="1" x14ac:dyDescent="0.25">
      <c r="A196" s="1" t="s">
        <v>518</v>
      </c>
      <c r="B196" s="1" t="s">
        <v>252</v>
      </c>
      <c r="C196" s="1">
        <f>COUNTIF(Tableau7[Libellé], Tableau7[[#This Row],[Libellé]])</f>
        <v>14</v>
      </c>
    </row>
    <row r="197" spans="1:3" hidden="1" x14ac:dyDescent="0.25">
      <c r="A197" s="1" t="s">
        <v>518</v>
      </c>
      <c r="B197" s="1" t="s">
        <v>252</v>
      </c>
      <c r="C197" s="1">
        <f>COUNTIF(Tableau7[Libellé], Tableau7[[#This Row],[Libellé]])</f>
        <v>14</v>
      </c>
    </row>
    <row r="198" spans="1:3" hidden="1" x14ac:dyDescent="0.25">
      <c r="A198" s="1" t="s">
        <v>518</v>
      </c>
      <c r="B198" s="1" t="s">
        <v>252</v>
      </c>
      <c r="C198" s="1">
        <f>COUNTIF(Tableau7[Libellé], Tableau7[[#This Row],[Libellé]])</f>
        <v>14</v>
      </c>
    </row>
    <row r="199" spans="1:3" hidden="1" x14ac:dyDescent="0.25">
      <c r="A199" s="1" t="s">
        <v>518</v>
      </c>
      <c r="B199" s="1" t="s">
        <v>252</v>
      </c>
      <c r="C199" s="1">
        <f>COUNTIF(Tableau7[Libellé], Tableau7[[#This Row],[Libellé]])</f>
        <v>14</v>
      </c>
    </row>
    <row r="200" spans="1:3" hidden="1" x14ac:dyDescent="0.25">
      <c r="A200" s="1" t="s">
        <v>518</v>
      </c>
      <c r="B200" s="1" t="s">
        <v>252</v>
      </c>
      <c r="C200" s="1">
        <f>COUNTIF(Tableau7[Libellé], Tableau7[[#This Row],[Libellé]])</f>
        <v>14</v>
      </c>
    </row>
    <row r="201" spans="1:3" hidden="1" x14ac:dyDescent="0.25">
      <c r="A201" s="1" t="s">
        <v>518</v>
      </c>
      <c r="B201" s="1" t="s">
        <v>252</v>
      </c>
      <c r="C201" s="1">
        <f>COUNTIF(Tableau7[Libellé], Tableau7[[#This Row],[Libellé]])</f>
        <v>14</v>
      </c>
    </row>
    <row r="202" spans="1:3" hidden="1" x14ac:dyDescent="0.25">
      <c r="A202" s="1" t="s">
        <v>518</v>
      </c>
      <c r="B202" s="1" t="s">
        <v>252</v>
      </c>
      <c r="C202" s="1">
        <f>COUNTIF(Tableau7[Libellé], Tableau7[[#This Row],[Libellé]])</f>
        <v>14</v>
      </c>
    </row>
    <row r="203" spans="1:3" hidden="1" x14ac:dyDescent="0.25">
      <c r="A203" s="1" t="s">
        <v>518</v>
      </c>
      <c r="B203" s="1" t="s">
        <v>252</v>
      </c>
      <c r="C203" s="1">
        <f>COUNTIF(Tableau7[Libellé], Tableau7[[#This Row],[Libellé]])</f>
        <v>14</v>
      </c>
    </row>
    <row r="204" spans="1:3" hidden="1" x14ac:dyDescent="0.25">
      <c r="A204" s="1" t="s">
        <v>518</v>
      </c>
      <c r="B204" s="1" t="s">
        <v>252</v>
      </c>
      <c r="C204" s="1">
        <f>COUNTIF(Tableau7[Libellé], Tableau7[[#This Row],[Libellé]])</f>
        <v>14</v>
      </c>
    </row>
    <row r="205" spans="1:3" hidden="1" x14ac:dyDescent="0.25">
      <c r="A205" s="1" t="s">
        <v>518</v>
      </c>
      <c r="B205" s="1" t="s">
        <v>252</v>
      </c>
      <c r="C205" s="1">
        <f>COUNTIF(Tableau7[Libellé], Tableau7[[#This Row],[Libellé]])</f>
        <v>14</v>
      </c>
    </row>
    <row r="206" spans="1:3" hidden="1" x14ac:dyDescent="0.25">
      <c r="A206" s="1" t="s">
        <v>518</v>
      </c>
      <c r="B206" s="1" t="s">
        <v>252</v>
      </c>
      <c r="C206" s="1">
        <f>COUNTIF(Tableau7[Libellé], Tableau7[[#This Row],[Libellé]])</f>
        <v>14</v>
      </c>
    </row>
    <row r="207" spans="1:3" hidden="1" x14ac:dyDescent="0.25">
      <c r="A207" s="1" t="s">
        <v>518</v>
      </c>
      <c r="B207" s="1" t="s">
        <v>252</v>
      </c>
      <c r="C207" s="1">
        <f>COUNTIF(Tableau7[Libellé], Tableau7[[#This Row],[Libellé]])</f>
        <v>14</v>
      </c>
    </row>
    <row r="208" spans="1:3" hidden="1" x14ac:dyDescent="0.25">
      <c r="A208" s="1" t="s">
        <v>518</v>
      </c>
      <c r="B208" s="1" t="s">
        <v>252</v>
      </c>
      <c r="C208" s="1">
        <f>COUNTIF(Tableau7[Libellé], Tableau7[[#This Row],[Libellé]])</f>
        <v>14</v>
      </c>
    </row>
    <row r="209" spans="1:3" hidden="1" x14ac:dyDescent="0.25">
      <c r="A209" s="1" t="s">
        <v>518</v>
      </c>
      <c r="B209" s="1" t="s">
        <v>252</v>
      </c>
      <c r="C209" s="1">
        <f>COUNTIF(Tableau7[Libellé], Tableau7[[#This Row],[Libellé]])</f>
        <v>14</v>
      </c>
    </row>
    <row r="210" spans="1:3" hidden="1" x14ac:dyDescent="0.25">
      <c r="A210" s="1" t="s">
        <v>517</v>
      </c>
      <c r="B210" s="1" t="s">
        <v>252</v>
      </c>
      <c r="C210" s="1">
        <f>COUNTIF(Tableau7[Libellé], Tableau7[[#This Row],[Libellé]])</f>
        <v>12</v>
      </c>
    </row>
    <row r="211" spans="1:3" hidden="1" x14ac:dyDescent="0.25">
      <c r="A211" s="1" t="s">
        <v>517</v>
      </c>
      <c r="B211" s="1" t="s">
        <v>252</v>
      </c>
      <c r="C211" s="1">
        <f>COUNTIF(Tableau7[Libellé], Tableau7[[#This Row],[Libellé]])</f>
        <v>12</v>
      </c>
    </row>
    <row r="212" spans="1:3" hidden="1" x14ac:dyDescent="0.25">
      <c r="A212" s="1" t="s">
        <v>517</v>
      </c>
      <c r="B212" s="1" t="s">
        <v>252</v>
      </c>
      <c r="C212" s="1">
        <f>COUNTIF(Tableau7[Libellé], Tableau7[[#This Row],[Libellé]])</f>
        <v>12</v>
      </c>
    </row>
    <row r="213" spans="1:3" hidden="1" x14ac:dyDescent="0.25">
      <c r="A213" s="1" t="s">
        <v>517</v>
      </c>
      <c r="B213" s="1" t="s">
        <v>252</v>
      </c>
      <c r="C213" s="1">
        <f>COUNTIF(Tableau7[Libellé], Tableau7[[#This Row],[Libellé]])</f>
        <v>12</v>
      </c>
    </row>
    <row r="214" spans="1:3" hidden="1" x14ac:dyDescent="0.25">
      <c r="A214" s="1" t="s">
        <v>517</v>
      </c>
      <c r="B214" s="1" t="s">
        <v>252</v>
      </c>
      <c r="C214" s="1">
        <f>COUNTIF(Tableau7[Libellé], Tableau7[[#This Row],[Libellé]])</f>
        <v>12</v>
      </c>
    </row>
    <row r="215" spans="1:3" hidden="1" x14ac:dyDescent="0.25">
      <c r="A215" s="1" t="s">
        <v>517</v>
      </c>
      <c r="B215" s="1" t="s">
        <v>252</v>
      </c>
      <c r="C215" s="1">
        <f>COUNTIF(Tableau7[Libellé], Tableau7[[#This Row],[Libellé]])</f>
        <v>12</v>
      </c>
    </row>
    <row r="216" spans="1:3" hidden="1" x14ac:dyDescent="0.25">
      <c r="A216" s="1" t="s">
        <v>517</v>
      </c>
      <c r="B216" s="1" t="s">
        <v>252</v>
      </c>
      <c r="C216" s="1">
        <f>COUNTIF(Tableau7[Libellé], Tableau7[[#This Row],[Libellé]])</f>
        <v>12</v>
      </c>
    </row>
    <row r="217" spans="1:3" hidden="1" x14ac:dyDescent="0.25">
      <c r="A217" s="1" t="s">
        <v>517</v>
      </c>
      <c r="B217" s="1" t="s">
        <v>252</v>
      </c>
      <c r="C217" s="1">
        <f>COUNTIF(Tableau7[Libellé], Tableau7[[#This Row],[Libellé]])</f>
        <v>12</v>
      </c>
    </row>
    <row r="218" spans="1:3" hidden="1" x14ac:dyDescent="0.25">
      <c r="A218" s="1" t="s">
        <v>517</v>
      </c>
      <c r="B218" s="1" t="s">
        <v>252</v>
      </c>
      <c r="C218" s="1">
        <f>COUNTIF(Tableau7[Libellé], Tableau7[[#This Row],[Libellé]])</f>
        <v>12</v>
      </c>
    </row>
    <row r="219" spans="1:3" hidden="1" x14ac:dyDescent="0.25">
      <c r="A219" s="1" t="s">
        <v>517</v>
      </c>
      <c r="B219" s="1" t="s">
        <v>252</v>
      </c>
      <c r="C219" s="1">
        <f>COUNTIF(Tableau7[Libellé], Tableau7[[#This Row],[Libellé]])</f>
        <v>12</v>
      </c>
    </row>
    <row r="220" spans="1:3" hidden="1" x14ac:dyDescent="0.25">
      <c r="A220" s="1" t="s">
        <v>517</v>
      </c>
      <c r="B220" s="1" t="s">
        <v>252</v>
      </c>
      <c r="C220" s="1">
        <f>COUNTIF(Tableau7[Libellé], Tableau7[[#This Row],[Libellé]])</f>
        <v>12</v>
      </c>
    </row>
    <row r="221" spans="1:3" hidden="1" x14ac:dyDescent="0.25">
      <c r="A221" s="1" t="s">
        <v>517</v>
      </c>
      <c r="B221" s="1" t="s">
        <v>252</v>
      </c>
      <c r="C221" s="1">
        <f>COUNTIF(Tableau7[Libellé], Tableau7[[#This Row],[Libellé]])</f>
        <v>12</v>
      </c>
    </row>
    <row r="222" spans="1:3" hidden="1" x14ac:dyDescent="0.25">
      <c r="A222" s="1" t="s">
        <v>516</v>
      </c>
      <c r="B222" s="1" t="s">
        <v>252</v>
      </c>
      <c r="C222" s="1">
        <f>COUNTIF(Tableau7[Libellé], Tableau7[[#This Row],[Libellé]])</f>
        <v>10</v>
      </c>
    </row>
    <row r="223" spans="1:3" hidden="1" x14ac:dyDescent="0.25">
      <c r="A223" s="1" t="s">
        <v>516</v>
      </c>
      <c r="B223" s="1" t="s">
        <v>252</v>
      </c>
      <c r="C223" s="1">
        <f>COUNTIF(Tableau7[Libellé], Tableau7[[#This Row],[Libellé]])</f>
        <v>10</v>
      </c>
    </row>
    <row r="224" spans="1:3" hidden="1" x14ac:dyDescent="0.25">
      <c r="A224" s="1" t="s">
        <v>516</v>
      </c>
      <c r="B224" s="1" t="s">
        <v>252</v>
      </c>
      <c r="C224" s="1">
        <f>COUNTIF(Tableau7[Libellé], Tableau7[[#This Row],[Libellé]])</f>
        <v>10</v>
      </c>
    </row>
    <row r="225" spans="1:3" hidden="1" x14ac:dyDescent="0.25">
      <c r="A225" s="1" t="s">
        <v>516</v>
      </c>
      <c r="B225" s="1" t="s">
        <v>252</v>
      </c>
      <c r="C225" s="1">
        <f>COUNTIF(Tableau7[Libellé], Tableau7[[#This Row],[Libellé]])</f>
        <v>10</v>
      </c>
    </row>
    <row r="226" spans="1:3" hidden="1" x14ac:dyDescent="0.25">
      <c r="A226" s="1" t="s">
        <v>516</v>
      </c>
      <c r="B226" s="1" t="s">
        <v>252</v>
      </c>
      <c r="C226" s="1">
        <f>COUNTIF(Tableau7[Libellé], Tableau7[[#This Row],[Libellé]])</f>
        <v>10</v>
      </c>
    </row>
    <row r="227" spans="1:3" hidden="1" x14ac:dyDescent="0.25">
      <c r="A227" s="1" t="s">
        <v>516</v>
      </c>
      <c r="B227" s="1" t="s">
        <v>252</v>
      </c>
      <c r="C227" s="1">
        <f>COUNTIF(Tableau7[Libellé], Tableau7[[#This Row],[Libellé]])</f>
        <v>10</v>
      </c>
    </row>
    <row r="228" spans="1:3" hidden="1" x14ac:dyDescent="0.25">
      <c r="A228" s="1" t="s">
        <v>516</v>
      </c>
      <c r="B228" s="1" t="s">
        <v>252</v>
      </c>
      <c r="C228" s="1">
        <f>COUNTIF(Tableau7[Libellé], Tableau7[[#This Row],[Libellé]])</f>
        <v>10</v>
      </c>
    </row>
    <row r="229" spans="1:3" hidden="1" x14ac:dyDescent="0.25">
      <c r="A229" s="1" t="s">
        <v>516</v>
      </c>
      <c r="B229" s="1" t="s">
        <v>252</v>
      </c>
      <c r="C229" s="1">
        <f>COUNTIF(Tableau7[Libellé], Tableau7[[#This Row],[Libellé]])</f>
        <v>10</v>
      </c>
    </row>
    <row r="230" spans="1:3" hidden="1" x14ac:dyDescent="0.25">
      <c r="A230" s="1" t="s">
        <v>516</v>
      </c>
      <c r="B230" s="1" t="s">
        <v>252</v>
      </c>
      <c r="C230" s="1">
        <f>COUNTIF(Tableau7[Libellé], Tableau7[[#This Row],[Libellé]])</f>
        <v>10</v>
      </c>
    </row>
    <row r="231" spans="1:3" hidden="1" x14ac:dyDescent="0.25">
      <c r="A231" s="1" t="s">
        <v>516</v>
      </c>
      <c r="B231" s="1" t="s">
        <v>252</v>
      </c>
      <c r="C231" s="1">
        <f>COUNTIF(Tableau7[Libellé], Tableau7[[#This Row],[Libellé]])</f>
        <v>10</v>
      </c>
    </row>
    <row r="232" spans="1:3" hidden="1" x14ac:dyDescent="0.25">
      <c r="A232" s="1" t="s">
        <v>515</v>
      </c>
      <c r="B232" s="1" t="s">
        <v>252</v>
      </c>
      <c r="C232" s="1">
        <f>COUNTIF(Tableau7[Libellé], Tableau7[[#This Row],[Libellé]])</f>
        <v>10</v>
      </c>
    </row>
    <row r="233" spans="1:3" hidden="1" x14ac:dyDescent="0.25">
      <c r="A233" s="1" t="s">
        <v>515</v>
      </c>
      <c r="B233" s="1" t="s">
        <v>252</v>
      </c>
      <c r="C233" s="1">
        <f>COUNTIF(Tableau7[Libellé], Tableau7[[#This Row],[Libellé]])</f>
        <v>10</v>
      </c>
    </row>
    <row r="234" spans="1:3" hidden="1" x14ac:dyDescent="0.25">
      <c r="A234" s="1" t="s">
        <v>515</v>
      </c>
      <c r="B234" s="1" t="s">
        <v>252</v>
      </c>
      <c r="C234" s="1">
        <f>COUNTIF(Tableau7[Libellé], Tableau7[[#This Row],[Libellé]])</f>
        <v>10</v>
      </c>
    </row>
    <row r="235" spans="1:3" hidden="1" x14ac:dyDescent="0.25">
      <c r="A235" s="1" t="s">
        <v>515</v>
      </c>
      <c r="B235" s="1" t="s">
        <v>252</v>
      </c>
      <c r="C235" s="1">
        <f>COUNTIF(Tableau7[Libellé], Tableau7[[#This Row],[Libellé]])</f>
        <v>10</v>
      </c>
    </row>
    <row r="236" spans="1:3" hidden="1" x14ac:dyDescent="0.25">
      <c r="A236" s="1" t="s">
        <v>515</v>
      </c>
      <c r="B236" s="1" t="s">
        <v>252</v>
      </c>
      <c r="C236" s="1">
        <f>COUNTIF(Tableau7[Libellé], Tableau7[[#This Row],[Libellé]])</f>
        <v>10</v>
      </c>
    </row>
    <row r="237" spans="1:3" hidden="1" x14ac:dyDescent="0.25">
      <c r="A237" s="1" t="s">
        <v>515</v>
      </c>
      <c r="B237" s="1" t="s">
        <v>252</v>
      </c>
      <c r="C237" s="1">
        <f>COUNTIF(Tableau7[Libellé], Tableau7[[#This Row],[Libellé]])</f>
        <v>10</v>
      </c>
    </row>
    <row r="238" spans="1:3" hidden="1" x14ac:dyDescent="0.25">
      <c r="A238" s="1" t="s">
        <v>515</v>
      </c>
      <c r="B238" s="1" t="s">
        <v>252</v>
      </c>
      <c r="C238" s="1">
        <f>COUNTIF(Tableau7[Libellé], Tableau7[[#This Row],[Libellé]])</f>
        <v>10</v>
      </c>
    </row>
    <row r="239" spans="1:3" hidden="1" x14ac:dyDescent="0.25">
      <c r="A239" s="1" t="s">
        <v>515</v>
      </c>
      <c r="B239" s="1" t="s">
        <v>252</v>
      </c>
      <c r="C239" s="1">
        <f>COUNTIF(Tableau7[Libellé], Tableau7[[#This Row],[Libellé]])</f>
        <v>10</v>
      </c>
    </row>
    <row r="240" spans="1:3" hidden="1" x14ac:dyDescent="0.25">
      <c r="A240" s="1" t="s">
        <v>515</v>
      </c>
      <c r="B240" s="1" t="s">
        <v>252</v>
      </c>
      <c r="C240" s="1">
        <f>COUNTIF(Tableau7[Libellé], Tableau7[[#This Row],[Libellé]])</f>
        <v>10</v>
      </c>
    </row>
    <row r="241" spans="1:3" hidden="1" x14ac:dyDescent="0.25">
      <c r="A241" s="1" t="s">
        <v>515</v>
      </c>
      <c r="B241" s="1" t="s">
        <v>252</v>
      </c>
      <c r="C241" s="1">
        <f>COUNTIF(Tableau7[Libellé], Tableau7[[#This Row],[Libellé]])</f>
        <v>10</v>
      </c>
    </row>
    <row r="242" spans="1:3" hidden="1" x14ac:dyDescent="0.25">
      <c r="A242" s="1" t="s">
        <v>514</v>
      </c>
      <c r="B242" s="1" t="s">
        <v>252</v>
      </c>
      <c r="C242" s="1">
        <f>COUNTIF(Tableau7[Libellé], Tableau7[[#This Row],[Libellé]])</f>
        <v>7</v>
      </c>
    </row>
    <row r="243" spans="1:3" hidden="1" x14ac:dyDescent="0.25">
      <c r="A243" s="1" t="s">
        <v>514</v>
      </c>
      <c r="B243" s="1" t="s">
        <v>252</v>
      </c>
      <c r="C243" s="1">
        <f>COUNTIF(Tableau7[Libellé], Tableau7[[#This Row],[Libellé]])</f>
        <v>7</v>
      </c>
    </row>
    <row r="244" spans="1:3" hidden="1" x14ac:dyDescent="0.25">
      <c r="A244" s="1" t="s">
        <v>514</v>
      </c>
      <c r="B244" s="1" t="s">
        <v>252</v>
      </c>
      <c r="C244" s="1">
        <f>COUNTIF(Tableau7[Libellé], Tableau7[[#This Row],[Libellé]])</f>
        <v>7</v>
      </c>
    </row>
    <row r="245" spans="1:3" hidden="1" x14ac:dyDescent="0.25">
      <c r="A245" s="1" t="s">
        <v>514</v>
      </c>
      <c r="B245" s="1" t="s">
        <v>252</v>
      </c>
      <c r="C245" s="1">
        <f>COUNTIF(Tableau7[Libellé], Tableau7[[#This Row],[Libellé]])</f>
        <v>7</v>
      </c>
    </row>
    <row r="246" spans="1:3" hidden="1" x14ac:dyDescent="0.25">
      <c r="A246" s="1" t="s">
        <v>514</v>
      </c>
      <c r="B246" s="1" t="s">
        <v>252</v>
      </c>
      <c r="C246" s="1">
        <f>COUNTIF(Tableau7[Libellé], Tableau7[[#This Row],[Libellé]])</f>
        <v>7</v>
      </c>
    </row>
    <row r="247" spans="1:3" hidden="1" x14ac:dyDescent="0.25">
      <c r="A247" s="1" t="s">
        <v>514</v>
      </c>
      <c r="B247" s="1" t="s">
        <v>252</v>
      </c>
      <c r="C247" s="1">
        <f>COUNTIF(Tableau7[Libellé], Tableau7[[#This Row],[Libellé]])</f>
        <v>7</v>
      </c>
    </row>
    <row r="248" spans="1:3" hidden="1" x14ac:dyDescent="0.25">
      <c r="A248" s="1" t="s">
        <v>514</v>
      </c>
      <c r="B248" s="1" t="s">
        <v>252</v>
      </c>
      <c r="C248" s="1">
        <f>COUNTIF(Tableau7[Libellé], Tableau7[[#This Row],[Libellé]])</f>
        <v>7</v>
      </c>
    </row>
    <row r="249" spans="1:3" hidden="1" x14ac:dyDescent="0.25">
      <c r="A249" s="1" t="s">
        <v>513</v>
      </c>
      <c r="B249" s="1" t="s">
        <v>252</v>
      </c>
      <c r="C249" s="1">
        <f>COUNTIF(Tableau7[Libellé], Tableau7[[#This Row],[Libellé]])</f>
        <v>7</v>
      </c>
    </row>
    <row r="250" spans="1:3" hidden="1" x14ac:dyDescent="0.25">
      <c r="A250" s="1" t="s">
        <v>513</v>
      </c>
      <c r="B250" s="1" t="s">
        <v>252</v>
      </c>
      <c r="C250" s="1">
        <f>COUNTIF(Tableau7[Libellé], Tableau7[[#This Row],[Libellé]])</f>
        <v>7</v>
      </c>
    </row>
    <row r="251" spans="1:3" hidden="1" x14ac:dyDescent="0.25">
      <c r="A251" s="1" t="s">
        <v>513</v>
      </c>
      <c r="B251" s="1" t="s">
        <v>252</v>
      </c>
      <c r="C251" s="1">
        <f>COUNTIF(Tableau7[Libellé], Tableau7[[#This Row],[Libellé]])</f>
        <v>7</v>
      </c>
    </row>
    <row r="252" spans="1:3" hidden="1" x14ac:dyDescent="0.25">
      <c r="A252" s="1" t="s">
        <v>513</v>
      </c>
      <c r="B252" s="1" t="s">
        <v>252</v>
      </c>
      <c r="C252" s="1">
        <f>COUNTIF(Tableau7[Libellé], Tableau7[[#This Row],[Libellé]])</f>
        <v>7</v>
      </c>
    </row>
    <row r="253" spans="1:3" hidden="1" x14ac:dyDescent="0.25">
      <c r="A253" s="1" t="s">
        <v>513</v>
      </c>
      <c r="B253" s="1" t="s">
        <v>252</v>
      </c>
      <c r="C253" s="1">
        <f>COUNTIF(Tableau7[Libellé], Tableau7[[#This Row],[Libellé]])</f>
        <v>7</v>
      </c>
    </row>
    <row r="254" spans="1:3" hidden="1" x14ac:dyDescent="0.25">
      <c r="A254" s="1" t="s">
        <v>513</v>
      </c>
      <c r="B254" s="1" t="s">
        <v>252</v>
      </c>
      <c r="C254" s="1">
        <f>COUNTIF(Tableau7[Libellé], Tableau7[[#This Row],[Libellé]])</f>
        <v>7</v>
      </c>
    </row>
    <row r="255" spans="1:3" hidden="1" x14ac:dyDescent="0.25">
      <c r="A255" s="1" t="s">
        <v>513</v>
      </c>
      <c r="B255" s="1" t="s">
        <v>252</v>
      </c>
      <c r="C255" s="1">
        <f>COUNTIF(Tableau7[Libellé], Tableau7[[#This Row],[Libellé]])</f>
        <v>7</v>
      </c>
    </row>
    <row r="256" spans="1:3" hidden="1" x14ac:dyDescent="0.25">
      <c r="A256" s="1" t="s">
        <v>512</v>
      </c>
      <c r="B256" s="1" t="s">
        <v>252</v>
      </c>
      <c r="C256" s="1">
        <f>COUNTIF(Tableau7[Libellé], Tableau7[[#This Row],[Libellé]])</f>
        <v>7</v>
      </c>
    </row>
    <row r="257" spans="1:3" hidden="1" x14ac:dyDescent="0.25">
      <c r="A257" s="1" t="s">
        <v>512</v>
      </c>
      <c r="B257" s="1" t="s">
        <v>252</v>
      </c>
      <c r="C257" s="1">
        <f>COUNTIF(Tableau7[Libellé], Tableau7[[#This Row],[Libellé]])</f>
        <v>7</v>
      </c>
    </row>
    <row r="258" spans="1:3" hidden="1" x14ac:dyDescent="0.25">
      <c r="A258" s="1" t="s">
        <v>512</v>
      </c>
      <c r="B258" s="1" t="s">
        <v>252</v>
      </c>
      <c r="C258" s="1">
        <f>COUNTIF(Tableau7[Libellé], Tableau7[[#This Row],[Libellé]])</f>
        <v>7</v>
      </c>
    </row>
    <row r="259" spans="1:3" hidden="1" x14ac:dyDescent="0.25">
      <c r="A259" s="1" t="s">
        <v>512</v>
      </c>
      <c r="B259" s="1" t="s">
        <v>252</v>
      </c>
      <c r="C259" s="1">
        <f>COUNTIF(Tableau7[Libellé], Tableau7[[#This Row],[Libellé]])</f>
        <v>7</v>
      </c>
    </row>
    <row r="260" spans="1:3" hidden="1" x14ac:dyDescent="0.25">
      <c r="A260" s="1" t="s">
        <v>512</v>
      </c>
      <c r="B260" s="1" t="s">
        <v>252</v>
      </c>
      <c r="C260" s="1">
        <f>COUNTIF(Tableau7[Libellé], Tableau7[[#This Row],[Libellé]])</f>
        <v>7</v>
      </c>
    </row>
    <row r="261" spans="1:3" hidden="1" x14ac:dyDescent="0.25">
      <c r="A261" s="1" t="s">
        <v>512</v>
      </c>
      <c r="B261" s="1" t="s">
        <v>252</v>
      </c>
      <c r="C261" s="1">
        <f>COUNTIF(Tableau7[Libellé], Tableau7[[#This Row],[Libellé]])</f>
        <v>7</v>
      </c>
    </row>
    <row r="262" spans="1:3" hidden="1" x14ac:dyDescent="0.25">
      <c r="A262" s="1" t="s">
        <v>512</v>
      </c>
      <c r="B262" s="1" t="s">
        <v>252</v>
      </c>
      <c r="C262" s="1">
        <f>COUNTIF(Tableau7[Libellé], Tableau7[[#This Row],[Libellé]])</f>
        <v>7</v>
      </c>
    </row>
    <row r="263" spans="1:3" hidden="1" x14ac:dyDescent="0.25">
      <c r="A263" s="1" t="s">
        <v>511</v>
      </c>
      <c r="B263" s="1" t="s">
        <v>252</v>
      </c>
      <c r="C263" s="1">
        <f>COUNTIF(Tableau7[Libellé], Tableau7[[#This Row],[Libellé]])</f>
        <v>7</v>
      </c>
    </row>
    <row r="264" spans="1:3" hidden="1" x14ac:dyDescent="0.25">
      <c r="A264" s="1" t="s">
        <v>511</v>
      </c>
      <c r="B264" s="1" t="s">
        <v>252</v>
      </c>
      <c r="C264" s="1">
        <f>COUNTIF(Tableau7[Libellé], Tableau7[[#This Row],[Libellé]])</f>
        <v>7</v>
      </c>
    </row>
    <row r="265" spans="1:3" hidden="1" x14ac:dyDescent="0.25">
      <c r="A265" s="1" t="s">
        <v>511</v>
      </c>
      <c r="B265" s="1" t="s">
        <v>252</v>
      </c>
      <c r="C265" s="1">
        <f>COUNTIF(Tableau7[Libellé], Tableau7[[#This Row],[Libellé]])</f>
        <v>7</v>
      </c>
    </row>
    <row r="266" spans="1:3" hidden="1" x14ac:dyDescent="0.25">
      <c r="A266" s="1" t="s">
        <v>511</v>
      </c>
      <c r="B266" s="1" t="s">
        <v>252</v>
      </c>
      <c r="C266" s="1">
        <f>COUNTIF(Tableau7[Libellé], Tableau7[[#This Row],[Libellé]])</f>
        <v>7</v>
      </c>
    </row>
    <row r="267" spans="1:3" hidden="1" x14ac:dyDescent="0.25">
      <c r="A267" s="1" t="s">
        <v>511</v>
      </c>
      <c r="B267" s="1" t="s">
        <v>252</v>
      </c>
      <c r="C267" s="1">
        <f>COUNTIF(Tableau7[Libellé], Tableau7[[#This Row],[Libellé]])</f>
        <v>7</v>
      </c>
    </row>
    <row r="268" spans="1:3" hidden="1" x14ac:dyDescent="0.25">
      <c r="A268" s="1" t="s">
        <v>511</v>
      </c>
      <c r="B268" s="1" t="s">
        <v>252</v>
      </c>
      <c r="C268" s="1">
        <f>COUNTIF(Tableau7[Libellé], Tableau7[[#This Row],[Libellé]])</f>
        <v>7</v>
      </c>
    </row>
    <row r="269" spans="1:3" hidden="1" x14ac:dyDescent="0.25">
      <c r="A269" s="1" t="s">
        <v>511</v>
      </c>
      <c r="B269" s="1" t="s">
        <v>252</v>
      </c>
      <c r="C269" s="1">
        <f>COUNTIF(Tableau7[Libellé], Tableau7[[#This Row],[Libellé]])</f>
        <v>7</v>
      </c>
    </row>
    <row r="270" spans="1:3" hidden="1" x14ac:dyDescent="0.25">
      <c r="A270" s="1" t="s">
        <v>510</v>
      </c>
      <c r="B270" s="1" t="s">
        <v>49</v>
      </c>
      <c r="C270" s="1">
        <f>COUNTIF(Tableau7[Libellé], Tableau7[[#This Row],[Libellé]])</f>
        <v>6</v>
      </c>
    </row>
    <row r="271" spans="1:3" hidden="1" x14ac:dyDescent="0.25">
      <c r="A271" s="1" t="s">
        <v>510</v>
      </c>
      <c r="B271" s="1" t="s">
        <v>49</v>
      </c>
      <c r="C271" s="1">
        <f>COUNTIF(Tableau7[Libellé], Tableau7[[#This Row],[Libellé]])</f>
        <v>6</v>
      </c>
    </row>
    <row r="272" spans="1:3" hidden="1" x14ac:dyDescent="0.25">
      <c r="A272" s="1" t="s">
        <v>510</v>
      </c>
      <c r="B272" s="1" t="s">
        <v>49</v>
      </c>
      <c r="C272" s="1">
        <f>COUNTIF(Tableau7[Libellé], Tableau7[[#This Row],[Libellé]])</f>
        <v>6</v>
      </c>
    </row>
    <row r="273" spans="1:3" hidden="1" x14ac:dyDescent="0.25">
      <c r="A273" s="1" t="s">
        <v>510</v>
      </c>
      <c r="B273" s="1" t="s">
        <v>49</v>
      </c>
      <c r="C273" s="1">
        <f>COUNTIF(Tableau7[Libellé], Tableau7[[#This Row],[Libellé]])</f>
        <v>6</v>
      </c>
    </row>
    <row r="274" spans="1:3" hidden="1" x14ac:dyDescent="0.25">
      <c r="A274" s="1" t="s">
        <v>510</v>
      </c>
      <c r="B274" s="1" t="s">
        <v>49</v>
      </c>
      <c r="C274" s="1">
        <f>COUNTIF(Tableau7[Libellé], Tableau7[[#This Row],[Libellé]])</f>
        <v>6</v>
      </c>
    </row>
    <row r="275" spans="1:3" hidden="1" x14ac:dyDescent="0.25">
      <c r="A275" s="1" t="s">
        <v>510</v>
      </c>
      <c r="B275" s="1" t="s">
        <v>49</v>
      </c>
      <c r="C275" s="1">
        <f>COUNTIF(Tableau7[Libellé], Tableau7[[#This Row],[Libellé]])</f>
        <v>6</v>
      </c>
    </row>
    <row r="276" spans="1:3" hidden="1" x14ac:dyDescent="0.25">
      <c r="A276" s="1" t="s">
        <v>509</v>
      </c>
      <c r="B276" s="1" t="s">
        <v>252</v>
      </c>
      <c r="C276" s="1">
        <f>COUNTIF(Tableau7[Libellé], Tableau7[[#This Row],[Libellé]])</f>
        <v>6</v>
      </c>
    </row>
    <row r="277" spans="1:3" hidden="1" x14ac:dyDescent="0.25">
      <c r="A277" s="1" t="s">
        <v>509</v>
      </c>
      <c r="B277" s="1" t="s">
        <v>252</v>
      </c>
      <c r="C277" s="1">
        <f>COUNTIF(Tableau7[Libellé], Tableau7[[#This Row],[Libellé]])</f>
        <v>6</v>
      </c>
    </row>
    <row r="278" spans="1:3" hidden="1" x14ac:dyDescent="0.25">
      <c r="A278" s="1" t="s">
        <v>509</v>
      </c>
      <c r="B278" s="1" t="s">
        <v>252</v>
      </c>
      <c r="C278" s="1">
        <f>COUNTIF(Tableau7[Libellé], Tableau7[[#This Row],[Libellé]])</f>
        <v>6</v>
      </c>
    </row>
    <row r="279" spans="1:3" hidden="1" x14ac:dyDescent="0.25">
      <c r="A279" s="1" t="s">
        <v>509</v>
      </c>
      <c r="B279" s="1" t="s">
        <v>252</v>
      </c>
      <c r="C279" s="1">
        <f>COUNTIF(Tableau7[Libellé], Tableau7[[#This Row],[Libellé]])</f>
        <v>6</v>
      </c>
    </row>
    <row r="280" spans="1:3" hidden="1" x14ac:dyDescent="0.25">
      <c r="A280" s="1" t="s">
        <v>509</v>
      </c>
      <c r="B280" s="1" t="s">
        <v>252</v>
      </c>
      <c r="C280" s="1">
        <f>COUNTIF(Tableau7[Libellé], Tableau7[[#This Row],[Libellé]])</f>
        <v>6</v>
      </c>
    </row>
    <row r="281" spans="1:3" hidden="1" x14ac:dyDescent="0.25">
      <c r="A281" s="1" t="s">
        <v>509</v>
      </c>
      <c r="B281" s="1" t="s">
        <v>252</v>
      </c>
      <c r="C281" s="1">
        <f>COUNTIF(Tableau7[Libellé], Tableau7[[#This Row],[Libellé]])</f>
        <v>6</v>
      </c>
    </row>
    <row r="282" spans="1:3" hidden="1" x14ac:dyDescent="0.25">
      <c r="A282" s="1" t="s">
        <v>508</v>
      </c>
      <c r="B282" s="1" t="s">
        <v>252</v>
      </c>
      <c r="C282" s="1">
        <f>COUNTIF(Tableau7[Libellé], Tableau7[[#This Row],[Libellé]])</f>
        <v>6</v>
      </c>
    </row>
    <row r="283" spans="1:3" hidden="1" x14ac:dyDescent="0.25">
      <c r="A283" s="1" t="s">
        <v>508</v>
      </c>
      <c r="B283" s="1" t="s">
        <v>252</v>
      </c>
      <c r="C283" s="1">
        <f>COUNTIF(Tableau7[Libellé], Tableau7[[#This Row],[Libellé]])</f>
        <v>6</v>
      </c>
    </row>
    <row r="284" spans="1:3" hidden="1" x14ac:dyDescent="0.25">
      <c r="A284" s="1" t="s">
        <v>508</v>
      </c>
      <c r="B284" s="1" t="s">
        <v>252</v>
      </c>
      <c r="C284" s="1">
        <f>COUNTIF(Tableau7[Libellé], Tableau7[[#This Row],[Libellé]])</f>
        <v>6</v>
      </c>
    </row>
    <row r="285" spans="1:3" hidden="1" x14ac:dyDescent="0.25">
      <c r="A285" s="1" t="s">
        <v>508</v>
      </c>
      <c r="B285" s="1" t="s">
        <v>252</v>
      </c>
      <c r="C285" s="1">
        <f>COUNTIF(Tableau7[Libellé], Tableau7[[#This Row],[Libellé]])</f>
        <v>6</v>
      </c>
    </row>
    <row r="286" spans="1:3" hidden="1" x14ac:dyDescent="0.25">
      <c r="A286" s="1" t="s">
        <v>508</v>
      </c>
      <c r="B286" s="1" t="s">
        <v>252</v>
      </c>
      <c r="C286" s="1">
        <f>COUNTIF(Tableau7[Libellé], Tableau7[[#This Row],[Libellé]])</f>
        <v>6</v>
      </c>
    </row>
    <row r="287" spans="1:3" hidden="1" x14ac:dyDescent="0.25">
      <c r="A287" s="1" t="s">
        <v>508</v>
      </c>
      <c r="B287" s="1" t="s">
        <v>252</v>
      </c>
      <c r="C287" s="1">
        <f>COUNTIF(Tableau7[Libellé], Tableau7[[#This Row],[Libellé]])</f>
        <v>6</v>
      </c>
    </row>
    <row r="288" spans="1:3" hidden="1" x14ac:dyDescent="0.25">
      <c r="A288" s="1" t="s">
        <v>507</v>
      </c>
      <c r="B288" s="1" t="s">
        <v>252</v>
      </c>
      <c r="C288" s="1">
        <f>COUNTIF(Tableau7[Libellé], Tableau7[[#This Row],[Libellé]])</f>
        <v>6</v>
      </c>
    </row>
    <row r="289" spans="1:3" hidden="1" x14ac:dyDescent="0.25">
      <c r="A289" s="1" t="s">
        <v>507</v>
      </c>
      <c r="B289" s="1" t="s">
        <v>252</v>
      </c>
      <c r="C289" s="1">
        <f>COUNTIF(Tableau7[Libellé], Tableau7[[#This Row],[Libellé]])</f>
        <v>6</v>
      </c>
    </row>
    <row r="290" spans="1:3" hidden="1" x14ac:dyDescent="0.25">
      <c r="A290" s="1" t="s">
        <v>507</v>
      </c>
      <c r="B290" s="1" t="s">
        <v>252</v>
      </c>
      <c r="C290" s="1">
        <f>COUNTIF(Tableau7[Libellé], Tableau7[[#This Row],[Libellé]])</f>
        <v>6</v>
      </c>
    </row>
    <row r="291" spans="1:3" hidden="1" x14ac:dyDescent="0.25">
      <c r="A291" s="1" t="s">
        <v>507</v>
      </c>
      <c r="B291" s="1" t="s">
        <v>252</v>
      </c>
      <c r="C291" s="1">
        <f>COUNTIF(Tableau7[Libellé], Tableau7[[#This Row],[Libellé]])</f>
        <v>6</v>
      </c>
    </row>
    <row r="292" spans="1:3" hidden="1" x14ac:dyDescent="0.25">
      <c r="A292" s="1" t="s">
        <v>507</v>
      </c>
      <c r="B292" s="1" t="s">
        <v>252</v>
      </c>
      <c r="C292" s="1">
        <f>COUNTIF(Tableau7[Libellé], Tableau7[[#This Row],[Libellé]])</f>
        <v>6</v>
      </c>
    </row>
    <row r="293" spans="1:3" hidden="1" x14ac:dyDescent="0.25">
      <c r="A293" s="1" t="s">
        <v>507</v>
      </c>
      <c r="B293" s="1" t="s">
        <v>252</v>
      </c>
      <c r="C293" s="1">
        <f>COUNTIF(Tableau7[Libellé], Tableau7[[#This Row],[Libellé]])</f>
        <v>6</v>
      </c>
    </row>
    <row r="294" spans="1:3" hidden="1" x14ac:dyDescent="0.25">
      <c r="A294" s="1" t="s">
        <v>506</v>
      </c>
      <c r="B294" s="1" t="s">
        <v>49</v>
      </c>
      <c r="C294" s="1">
        <f>COUNTIF(Tableau7[Libellé], Tableau7[[#This Row],[Libellé]])</f>
        <v>4</v>
      </c>
    </row>
    <row r="295" spans="1:3" hidden="1" x14ac:dyDescent="0.25">
      <c r="A295" s="1" t="s">
        <v>506</v>
      </c>
      <c r="B295" s="1" t="s">
        <v>49</v>
      </c>
      <c r="C295" s="1">
        <f>COUNTIF(Tableau7[Libellé], Tableau7[[#This Row],[Libellé]])</f>
        <v>4</v>
      </c>
    </row>
    <row r="296" spans="1:3" hidden="1" x14ac:dyDescent="0.25">
      <c r="A296" s="1" t="s">
        <v>506</v>
      </c>
      <c r="B296" s="1" t="s">
        <v>49</v>
      </c>
      <c r="C296" s="1">
        <f>COUNTIF(Tableau7[Libellé], Tableau7[[#This Row],[Libellé]])</f>
        <v>4</v>
      </c>
    </row>
    <row r="297" spans="1:3" hidden="1" x14ac:dyDescent="0.25">
      <c r="A297" s="1" t="s">
        <v>506</v>
      </c>
      <c r="B297" s="1" t="s">
        <v>49</v>
      </c>
      <c r="C297" s="1">
        <f>COUNTIF(Tableau7[Libellé], Tableau7[[#This Row],[Libellé]])</f>
        <v>4</v>
      </c>
    </row>
    <row r="298" spans="1:3" hidden="1" x14ac:dyDescent="0.25">
      <c r="A298" s="1" t="s">
        <v>505</v>
      </c>
      <c r="B298" s="1" t="s">
        <v>333</v>
      </c>
      <c r="C298" s="1">
        <f>COUNTIF(Tableau7[Libellé], Tableau7[[#This Row],[Libellé]])</f>
        <v>4</v>
      </c>
    </row>
    <row r="299" spans="1:3" hidden="1" x14ac:dyDescent="0.25">
      <c r="A299" s="1" t="s">
        <v>505</v>
      </c>
      <c r="B299" s="1" t="s">
        <v>333</v>
      </c>
      <c r="C299" s="1">
        <f>COUNTIF(Tableau7[Libellé], Tableau7[[#This Row],[Libellé]])</f>
        <v>4</v>
      </c>
    </row>
    <row r="300" spans="1:3" hidden="1" x14ac:dyDescent="0.25">
      <c r="A300" s="1" t="s">
        <v>505</v>
      </c>
      <c r="B300" s="1" t="s">
        <v>333</v>
      </c>
      <c r="C300" s="1">
        <f>COUNTIF(Tableau7[Libellé], Tableau7[[#This Row],[Libellé]])</f>
        <v>4</v>
      </c>
    </row>
    <row r="301" spans="1:3" hidden="1" x14ac:dyDescent="0.25">
      <c r="A301" s="1" t="s">
        <v>505</v>
      </c>
      <c r="B301" s="1" t="s">
        <v>333</v>
      </c>
      <c r="C301" s="1">
        <f>COUNTIF(Tableau7[Libellé], Tableau7[[#This Row],[Libellé]])</f>
        <v>4</v>
      </c>
    </row>
    <row r="302" spans="1:3" hidden="1" x14ac:dyDescent="0.25">
      <c r="A302" s="1" t="s">
        <v>504</v>
      </c>
      <c r="B302" s="1" t="s">
        <v>252</v>
      </c>
      <c r="C302" s="1">
        <f>COUNTIF(Tableau7[Libellé], Tableau7[[#This Row],[Libellé]])</f>
        <v>4</v>
      </c>
    </row>
    <row r="303" spans="1:3" hidden="1" x14ac:dyDescent="0.25">
      <c r="A303" s="1" t="s">
        <v>504</v>
      </c>
      <c r="B303" s="1" t="s">
        <v>252</v>
      </c>
      <c r="C303" s="1">
        <f>COUNTIF(Tableau7[Libellé], Tableau7[[#This Row],[Libellé]])</f>
        <v>4</v>
      </c>
    </row>
    <row r="304" spans="1:3" hidden="1" x14ac:dyDescent="0.25">
      <c r="A304" s="1" t="s">
        <v>504</v>
      </c>
      <c r="B304" s="1" t="s">
        <v>252</v>
      </c>
      <c r="C304" s="1">
        <f>COUNTIF(Tableau7[Libellé], Tableau7[[#This Row],[Libellé]])</f>
        <v>4</v>
      </c>
    </row>
    <row r="305" spans="1:3" hidden="1" x14ac:dyDescent="0.25">
      <c r="A305" s="1" t="s">
        <v>504</v>
      </c>
      <c r="B305" s="1" t="s">
        <v>252</v>
      </c>
      <c r="C305" s="1">
        <f>COUNTIF(Tableau7[Libellé], Tableau7[[#This Row],[Libellé]])</f>
        <v>4</v>
      </c>
    </row>
    <row r="306" spans="1:3" hidden="1" x14ac:dyDescent="0.25">
      <c r="A306" s="1" t="s">
        <v>503</v>
      </c>
      <c r="B306" s="1" t="s">
        <v>250</v>
      </c>
      <c r="C306" s="1">
        <f>COUNTIF(Tableau7[Libellé], Tableau7[[#This Row],[Libellé]])</f>
        <v>4</v>
      </c>
    </row>
    <row r="307" spans="1:3" hidden="1" x14ac:dyDescent="0.25">
      <c r="A307" s="1" t="s">
        <v>503</v>
      </c>
      <c r="B307" s="1" t="s">
        <v>250</v>
      </c>
      <c r="C307" s="1">
        <f>COUNTIF(Tableau7[Libellé], Tableau7[[#This Row],[Libellé]])</f>
        <v>4</v>
      </c>
    </row>
    <row r="308" spans="1:3" hidden="1" x14ac:dyDescent="0.25">
      <c r="A308" s="1" t="s">
        <v>503</v>
      </c>
      <c r="B308" s="1" t="s">
        <v>250</v>
      </c>
      <c r="C308" s="1">
        <f>COUNTIF(Tableau7[Libellé], Tableau7[[#This Row],[Libellé]])</f>
        <v>4</v>
      </c>
    </row>
    <row r="309" spans="1:3" hidden="1" x14ac:dyDescent="0.25">
      <c r="A309" s="1" t="s">
        <v>503</v>
      </c>
      <c r="B309" s="1" t="s">
        <v>250</v>
      </c>
      <c r="C309" s="1">
        <f>COUNTIF(Tableau7[Libellé], Tableau7[[#This Row],[Libellé]])</f>
        <v>4</v>
      </c>
    </row>
    <row r="310" spans="1:3" hidden="1" x14ac:dyDescent="0.25">
      <c r="A310" s="1" t="s">
        <v>502</v>
      </c>
      <c r="B310" s="1" t="s">
        <v>250</v>
      </c>
      <c r="C310" s="1">
        <f>COUNTIF(Tableau7[Libellé], Tableau7[[#This Row],[Libellé]])</f>
        <v>3</v>
      </c>
    </row>
    <row r="311" spans="1:3" hidden="1" x14ac:dyDescent="0.25">
      <c r="A311" s="1" t="s">
        <v>502</v>
      </c>
      <c r="B311" s="1" t="s">
        <v>250</v>
      </c>
      <c r="C311" s="1">
        <f>COUNTIF(Tableau7[Libellé], Tableau7[[#This Row],[Libellé]])</f>
        <v>3</v>
      </c>
    </row>
    <row r="312" spans="1:3" hidden="1" x14ac:dyDescent="0.25">
      <c r="A312" s="1" t="s">
        <v>502</v>
      </c>
      <c r="B312" s="1" t="s">
        <v>250</v>
      </c>
      <c r="C312" s="1">
        <f>COUNTIF(Tableau7[Libellé], Tableau7[[#This Row],[Libellé]])</f>
        <v>3</v>
      </c>
    </row>
    <row r="313" spans="1:3" hidden="1" x14ac:dyDescent="0.25">
      <c r="A313" s="1" t="s">
        <v>501</v>
      </c>
      <c r="B313" s="1" t="s">
        <v>252</v>
      </c>
      <c r="C313" s="1">
        <f>COUNTIF(Tableau7[Libellé], Tableau7[[#This Row],[Libellé]])</f>
        <v>3</v>
      </c>
    </row>
    <row r="314" spans="1:3" hidden="1" x14ac:dyDescent="0.25">
      <c r="A314" s="1" t="s">
        <v>501</v>
      </c>
      <c r="B314" s="1" t="s">
        <v>252</v>
      </c>
      <c r="C314" s="1">
        <f>COUNTIF(Tableau7[Libellé], Tableau7[[#This Row],[Libellé]])</f>
        <v>3</v>
      </c>
    </row>
    <row r="315" spans="1:3" hidden="1" x14ac:dyDescent="0.25">
      <c r="A315" s="1" t="s">
        <v>501</v>
      </c>
      <c r="B315" s="1" t="s">
        <v>252</v>
      </c>
      <c r="C315" s="1">
        <f>COUNTIF(Tableau7[Libellé], Tableau7[[#This Row],[Libellé]])</f>
        <v>3</v>
      </c>
    </row>
    <row r="316" spans="1:3" hidden="1" x14ac:dyDescent="0.25">
      <c r="A316" s="1" t="s">
        <v>500</v>
      </c>
      <c r="B316" s="1" t="s">
        <v>252</v>
      </c>
      <c r="C316" s="1">
        <f>COUNTIF(Tableau7[Libellé], Tableau7[[#This Row],[Libellé]])</f>
        <v>3</v>
      </c>
    </row>
    <row r="317" spans="1:3" hidden="1" x14ac:dyDescent="0.25">
      <c r="A317" s="1" t="s">
        <v>500</v>
      </c>
      <c r="B317" s="1" t="s">
        <v>252</v>
      </c>
      <c r="C317" s="1">
        <f>COUNTIF(Tableau7[Libellé], Tableau7[[#This Row],[Libellé]])</f>
        <v>3</v>
      </c>
    </row>
    <row r="318" spans="1:3" hidden="1" x14ac:dyDescent="0.25">
      <c r="A318" s="1" t="s">
        <v>500</v>
      </c>
      <c r="B318" s="1" t="s">
        <v>252</v>
      </c>
      <c r="C318" s="1">
        <f>COUNTIF(Tableau7[Libellé], Tableau7[[#This Row],[Libellé]])</f>
        <v>3</v>
      </c>
    </row>
    <row r="319" spans="1:3" hidden="1" x14ac:dyDescent="0.25">
      <c r="A319" s="1" t="s">
        <v>499</v>
      </c>
      <c r="B319" s="1" t="s">
        <v>252</v>
      </c>
      <c r="C319" s="1">
        <f>COUNTIF(Tableau7[Libellé], Tableau7[[#This Row],[Libellé]])</f>
        <v>3</v>
      </c>
    </row>
    <row r="320" spans="1:3" hidden="1" x14ac:dyDescent="0.25">
      <c r="A320" s="1" t="s">
        <v>499</v>
      </c>
      <c r="B320" s="1" t="s">
        <v>252</v>
      </c>
      <c r="C320" s="1">
        <f>COUNTIF(Tableau7[Libellé], Tableau7[[#This Row],[Libellé]])</f>
        <v>3</v>
      </c>
    </row>
    <row r="321" spans="1:3" hidden="1" x14ac:dyDescent="0.25">
      <c r="A321" s="1" t="s">
        <v>499</v>
      </c>
      <c r="B321" s="1" t="s">
        <v>252</v>
      </c>
      <c r="C321" s="1">
        <f>COUNTIF(Tableau7[Libellé], Tableau7[[#This Row],[Libellé]])</f>
        <v>3</v>
      </c>
    </row>
    <row r="322" spans="1:3" hidden="1" x14ac:dyDescent="0.25">
      <c r="A322" s="1" t="s">
        <v>498</v>
      </c>
      <c r="B322" s="1" t="s">
        <v>252</v>
      </c>
      <c r="C322" s="1">
        <f>COUNTIF(Tableau7[Libellé], Tableau7[[#This Row],[Libellé]])</f>
        <v>3</v>
      </c>
    </row>
    <row r="323" spans="1:3" hidden="1" x14ac:dyDescent="0.25">
      <c r="A323" s="1" t="s">
        <v>498</v>
      </c>
      <c r="B323" s="1" t="s">
        <v>252</v>
      </c>
      <c r="C323" s="1">
        <f>COUNTIF(Tableau7[Libellé], Tableau7[[#This Row],[Libellé]])</f>
        <v>3</v>
      </c>
    </row>
    <row r="324" spans="1:3" hidden="1" x14ac:dyDescent="0.25">
      <c r="A324" s="1" t="s">
        <v>498</v>
      </c>
      <c r="B324" s="1" t="s">
        <v>252</v>
      </c>
      <c r="C324" s="1">
        <f>COUNTIF(Tableau7[Libellé], Tableau7[[#This Row],[Libellé]])</f>
        <v>3</v>
      </c>
    </row>
    <row r="325" spans="1:3" hidden="1" x14ac:dyDescent="0.25">
      <c r="A325" s="1" t="s">
        <v>497</v>
      </c>
      <c r="B325" s="1" t="s">
        <v>252</v>
      </c>
      <c r="C325" s="1">
        <f>COUNTIF(Tableau7[Libellé], Tableau7[[#This Row],[Libellé]])</f>
        <v>3</v>
      </c>
    </row>
    <row r="326" spans="1:3" hidden="1" x14ac:dyDescent="0.25">
      <c r="A326" s="1" t="s">
        <v>497</v>
      </c>
      <c r="B326" s="1" t="s">
        <v>252</v>
      </c>
      <c r="C326" s="1">
        <f>COUNTIF(Tableau7[Libellé], Tableau7[[#This Row],[Libellé]])</f>
        <v>3</v>
      </c>
    </row>
    <row r="327" spans="1:3" hidden="1" x14ac:dyDescent="0.25">
      <c r="A327" s="1" t="s">
        <v>497</v>
      </c>
      <c r="B327" s="1" t="s">
        <v>252</v>
      </c>
      <c r="C327" s="1">
        <f>COUNTIF(Tableau7[Libellé], Tableau7[[#This Row],[Libellé]])</f>
        <v>3</v>
      </c>
    </row>
    <row r="328" spans="1:3" hidden="1" x14ac:dyDescent="0.25">
      <c r="A328" s="1" t="s">
        <v>496</v>
      </c>
      <c r="B328" s="1" t="s">
        <v>250</v>
      </c>
      <c r="C328" s="1">
        <f>COUNTIF(Tableau7[Libellé], Tableau7[[#This Row],[Libellé]])</f>
        <v>3</v>
      </c>
    </row>
    <row r="329" spans="1:3" hidden="1" x14ac:dyDescent="0.25">
      <c r="A329" s="1" t="s">
        <v>496</v>
      </c>
      <c r="B329" s="1" t="s">
        <v>250</v>
      </c>
      <c r="C329" s="1">
        <f>COUNTIF(Tableau7[Libellé], Tableau7[[#This Row],[Libellé]])</f>
        <v>3</v>
      </c>
    </row>
    <row r="330" spans="1:3" hidden="1" x14ac:dyDescent="0.25">
      <c r="A330" s="1" t="s">
        <v>496</v>
      </c>
      <c r="B330" s="1" t="s">
        <v>250</v>
      </c>
      <c r="C330" s="1">
        <f>COUNTIF(Tableau7[Libellé], Tableau7[[#This Row],[Libellé]])</f>
        <v>3</v>
      </c>
    </row>
    <row r="331" spans="1:3" hidden="1" x14ac:dyDescent="0.25">
      <c r="A331" s="1" t="s">
        <v>495</v>
      </c>
      <c r="B331" s="1" t="s">
        <v>250</v>
      </c>
      <c r="C331" s="1">
        <f>COUNTIF(Tableau7[Libellé], Tableau7[[#This Row],[Libellé]])</f>
        <v>3</v>
      </c>
    </row>
    <row r="332" spans="1:3" hidden="1" x14ac:dyDescent="0.25">
      <c r="A332" s="1" t="s">
        <v>495</v>
      </c>
      <c r="B332" s="1" t="s">
        <v>250</v>
      </c>
      <c r="C332" s="1">
        <f>COUNTIF(Tableau7[Libellé], Tableau7[[#This Row],[Libellé]])</f>
        <v>3</v>
      </c>
    </row>
    <row r="333" spans="1:3" hidden="1" x14ac:dyDescent="0.25">
      <c r="A333" s="1" t="s">
        <v>495</v>
      </c>
      <c r="B333" s="1" t="s">
        <v>250</v>
      </c>
      <c r="C333" s="1">
        <f>COUNTIF(Tableau7[Libellé], Tableau7[[#This Row],[Libellé]])</f>
        <v>3</v>
      </c>
    </row>
    <row r="334" spans="1:3" hidden="1" x14ac:dyDescent="0.25">
      <c r="A334" s="1" t="s">
        <v>494</v>
      </c>
      <c r="B334" s="1" t="s">
        <v>250</v>
      </c>
      <c r="C334" s="1">
        <f>COUNTIF(Tableau7[Libellé], Tableau7[[#This Row],[Libellé]])</f>
        <v>2</v>
      </c>
    </row>
    <row r="335" spans="1:3" hidden="1" x14ac:dyDescent="0.25">
      <c r="A335" s="1" t="s">
        <v>494</v>
      </c>
      <c r="B335" s="1" t="s">
        <v>250</v>
      </c>
      <c r="C335" s="1">
        <f>COUNTIF(Tableau7[Libellé], Tableau7[[#This Row],[Libellé]])</f>
        <v>2</v>
      </c>
    </row>
    <row r="336" spans="1:3" hidden="1" x14ac:dyDescent="0.25">
      <c r="A336" s="1" t="s">
        <v>493</v>
      </c>
      <c r="B336" s="1" t="s">
        <v>250</v>
      </c>
      <c r="C336" s="1">
        <f>COUNTIF(Tableau7[Libellé], Tableau7[[#This Row],[Libellé]])</f>
        <v>2</v>
      </c>
    </row>
    <row r="337" spans="1:3" hidden="1" x14ac:dyDescent="0.25">
      <c r="A337" s="1" t="s">
        <v>493</v>
      </c>
      <c r="B337" s="1" t="s">
        <v>250</v>
      </c>
      <c r="C337" s="1">
        <f>COUNTIF(Tableau7[Libellé], Tableau7[[#This Row],[Libellé]])</f>
        <v>2</v>
      </c>
    </row>
    <row r="338" spans="1:3" hidden="1" x14ac:dyDescent="0.25">
      <c r="A338" s="1" t="s">
        <v>492</v>
      </c>
      <c r="B338" s="1" t="s">
        <v>250</v>
      </c>
      <c r="C338" s="1">
        <f>COUNTIF(Tableau7[Libellé], Tableau7[[#This Row],[Libellé]])</f>
        <v>2</v>
      </c>
    </row>
    <row r="339" spans="1:3" hidden="1" x14ac:dyDescent="0.25">
      <c r="A339" s="1" t="s">
        <v>492</v>
      </c>
      <c r="B339" s="1" t="s">
        <v>250</v>
      </c>
      <c r="C339" s="1">
        <f>COUNTIF(Tableau7[Libellé], Tableau7[[#This Row],[Libellé]])</f>
        <v>2</v>
      </c>
    </row>
    <row r="340" spans="1:3" hidden="1" x14ac:dyDescent="0.25">
      <c r="A340" s="1" t="s">
        <v>491</v>
      </c>
      <c r="B340" s="1" t="s">
        <v>252</v>
      </c>
      <c r="C340" s="1">
        <f>COUNTIF(Tableau7[Libellé], Tableau7[[#This Row],[Libellé]])</f>
        <v>2</v>
      </c>
    </row>
    <row r="341" spans="1:3" hidden="1" x14ac:dyDescent="0.25">
      <c r="A341" s="1" t="s">
        <v>491</v>
      </c>
      <c r="B341" s="1" t="s">
        <v>252</v>
      </c>
      <c r="C341" s="1">
        <f>COUNTIF(Tableau7[Libellé], Tableau7[[#This Row],[Libellé]])</f>
        <v>2</v>
      </c>
    </row>
    <row r="342" spans="1:3" hidden="1" x14ac:dyDescent="0.25">
      <c r="A342" s="1" t="s">
        <v>490</v>
      </c>
      <c r="B342" s="1" t="s">
        <v>252</v>
      </c>
      <c r="C342" s="1">
        <f>COUNTIF(Tableau7[Libellé], Tableau7[[#This Row],[Libellé]])</f>
        <v>2</v>
      </c>
    </row>
    <row r="343" spans="1:3" hidden="1" x14ac:dyDescent="0.25">
      <c r="A343" s="1" t="s">
        <v>490</v>
      </c>
      <c r="B343" s="1" t="s">
        <v>252</v>
      </c>
      <c r="C343" s="1">
        <f>COUNTIF(Tableau7[Libellé], Tableau7[[#This Row],[Libellé]])</f>
        <v>2</v>
      </c>
    </row>
    <row r="344" spans="1:3" hidden="1" x14ac:dyDescent="0.25">
      <c r="A344" s="1" t="s">
        <v>489</v>
      </c>
      <c r="B344" s="1" t="s">
        <v>250</v>
      </c>
      <c r="C344" s="1">
        <f>COUNTIF(Tableau7[Libellé], Tableau7[[#This Row],[Libellé]])</f>
        <v>2</v>
      </c>
    </row>
    <row r="345" spans="1:3" hidden="1" x14ac:dyDescent="0.25">
      <c r="A345" s="1" t="s">
        <v>489</v>
      </c>
      <c r="B345" s="1" t="s">
        <v>250</v>
      </c>
      <c r="C345" s="1">
        <f>COUNTIF(Tableau7[Libellé], Tableau7[[#This Row],[Libellé]])</f>
        <v>2</v>
      </c>
    </row>
    <row r="346" spans="1:3" hidden="1" x14ac:dyDescent="0.25">
      <c r="A346" s="1" t="s">
        <v>488</v>
      </c>
      <c r="B346" s="1" t="s">
        <v>250</v>
      </c>
      <c r="C346" s="1">
        <f>COUNTIF(Tableau7[Libellé], Tableau7[[#This Row],[Libellé]])</f>
        <v>2</v>
      </c>
    </row>
    <row r="347" spans="1:3" hidden="1" x14ac:dyDescent="0.25">
      <c r="A347" s="1" t="s">
        <v>488</v>
      </c>
      <c r="B347" s="1" t="s">
        <v>250</v>
      </c>
      <c r="C347" s="1">
        <f>COUNTIF(Tableau7[Libellé], Tableau7[[#This Row],[Libellé]])</f>
        <v>2</v>
      </c>
    </row>
    <row r="348" spans="1:3" hidden="1" x14ac:dyDescent="0.25">
      <c r="A348" s="1" t="s">
        <v>487</v>
      </c>
      <c r="B348" s="1" t="s">
        <v>250</v>
      </c>
      <c r="C348" s="1">
        <f>COUNTIF(Tableau7[Libellé], Tableau7[[#This Row],[Libellé]])</f>
        <v>2</v>
      </c>
    </row>
    <row r="349" spans="1:3" hidden="1" x14ac:dyDescent="0.25">
      <c r="A349" s="1" t="s">
        <v>487</v>
      </c>
      <c r="B349" s="1" t="s">
        <v>250</v>
      </c>
      <c r="C349" s="1">
        <f>COUNTIF(Tableau7[Libellé], Tableau7[[#This Row],[Libellé]])</f>
        <v>2</v>
      </c>
    </row>
    <row r="350" spans="1:3" hidden="1" x14ac:dyDescent="0.25">
      <c r="A350" s="1" t="s">
        <v>486</v>
      </c>
      <c r="B350" s="1" t="s">
        <v>252</v>
      </c>
      <c r="C350" s="1">
        <f>COUNTIF(Tableau7[Libellé], Tableau7[[#This Row],[Libellé]])</f>
        <v>2</v>
      </c>
    </row>
    <row r="351" spans="1:3" hidden="1" x14ac:dyDescent="0.25">
      <c r="A351" s="1" t="s">
        <v>486</v>
      </c>
      <c r="B351" s="1" t="s">
        <v>252</v>
      </c>
      <c r="C351" s="1">
        <f>COUNTIF(Tableau7[Libellé], Tableau7[[#This Row],[Libellé]])</f>
        <v>2</v>
      </c>
    </row>
    <row r="352" spans="1:3" hidden="1" x14ac:dyDescent="0.25">
      <c r="A352" s="1" t="s">
        <v>485</v>
      </c>
      <c r="B352" s="1" t="s">
        <v>252</v>
      </c>
      <c r="C352" s="1">
        <f>COUNTIF(Tableau7[Libellé], Tableau7[[#This Row],[Libellé]])</f>
        <v>2</v>
      </c>
    </row>
    <row r="353" spans="1:3" hidden="1" x14ac:dyDescent="0.25">
      <c r="A353" s="1" t="s">
        <v>485</v>
      </c>
      <c r="B353" s="1" t="s">
        <v>252</v>
      </c>
      <c r="C353" s="1">
        <f>COUNTIF(Tableau7[Libellé], Tableau7[[#This Row],[Libellé]])</f>
        <v>2</v>
      </c>
    </row>
    <row r="354" spans="1:3" hidden="1" x14ac:dyDescent="0.25">
      <c r="A354" s="1" t="s">
        <v>484</v>
      </c>
      <c r="B354" s="1" t="s">
        <v>252</v>
      </c>
      <c r="C354" s="1">
        <f>COUNTIF(Tableau7[Libellé], Tableau7[[#This Row],[Libellé]])</f>
        <v>2</v>
      </c>
    </row>
    <row r="355" spans="1:3" hidden="1" x14ac:dyDescent="0.25">
      <c r="A355" s="1" t="s">
        <v>484</v>
      </c>
      <c r="B355" s="1" t="s">
        <v>252</v>
      </c>
      <c r="C355" s="1">
        <f>COUNTIF(Tableau7[Libellé], Tableau7[[#This Row],[Libellé]])</f>
        <v>2</v>
      </c>
    </row>
    <row r="356" spans="1:3" hidden="1" x14ac:dyDescent="0.25">
      <c r="A356" s="1" t="s">
        <v>483</v>
      </c>
      <c r="B356" s="1" t="s">
        <v>252</v>
      </c>
      <c r="C356" s="1">
        <f>COUNTIF(Tableau7[Libellé], Tableau7[[#This Row],[Libellé]])</f>
        <v>2</v>
      </c>
    </row>
    <row r="357" spans="1:3" hidden="1" x14ac:dyDescent="0.25">
      <c r="A357" s="1" t="s">
        <v>483</v>
      </c>
      <c r="B357" s="1" t="s">
        <v>252</v>
      </c>
      <c r="C357" s="1">
        <f>COUNTIF(Tableau7[Libellé], Tableau7[[#This Row],[Libellé]])</f>
        <v>2</v>
      </c>
    </row>
    <row r="358" spans="1:3" hidden="1" x14ac:dyDescent="0.25">
      <c r="A358" s="1" t="s">
        <v>482</v>
      </c>
      <c r="B358" s="1" t="s">
        <v>252</v>
      </c>
      <c r="C358" s="1">
        <f>COUNTIF(Tableau7[Libellé], Tableau7[[#This Row],[Libellé]])</f>
        <v>2</v>
      </c>
    </row>
    <row r="359" spans="1:3" hidden="1" x14ac:dyDescent="0.25">
      <c r="A359" s="1" t="s">
        <v>482</v>
      </c>
      <c r="B359" s="1" t="s">
        <v>252</v>
      </c>
      <c r="C359" s="1">
        <f>COUNTIF(Tableau7[Libellé], Tableau7[[#This Row],[Libellé]])</f>
        <v>2</v>
      </c>
    </row>
    <row r="360" spans="1:3" hidden="1" x14ac:dyDescent="0.25">
      <c r="A360" s="1" t="s">
        <v>481</v>
      </c>
      <c r="B360" s="1" t="s">
        <v>252</v>
      </c>
      <c r="C360" s="1">
        <f>COUNTIF(Tableau7[Libellé], Tableau7[[#This Row],[Libellé]])</f>
        <v>2</v>
      </c>
    </row>
    <row r="361" spans="1:3" hidden="1" x14ac:dyDescent="0.25">
      <c r="A361" s="1" t="s">
        <v>481</v>
      </c>
      <c r="B361" s="1" t="s">
        <v>252</v>
      </c>
      <c r="C361" s="1">
        <f>COUNTIF(Tableau7[Libellé], Tableau7[[#This Row],[Libellé]])</f>
        <v>2</v>
      </c>
    </row>
    <row r="362" spans="1:3" hidden="1" x14ac:dyDescent="0.25">
      <c r="A362" s="1" t="s">
        <v>480</v>
      </c>
      <c r="B362" s="1" t="s">
        <v>252</v>
      </c>
      <c r="C362" s="1">
        <f>COUNTIF(Tableau7[Libellé], Tableau7[[#This Row],[Libellé]])</f>
        <v>2</v>
      </c>
    </row>
    <row r="363" spans="1:3" hidden="1" x14ac:dyDescent="0.25">
      <c r="A363" s="1" t="s">
        <v>480</v>
      </c>
      <c r="B363" s="1" t="s">
        <v>252</v>
      </c>
      <c r="C363" s="1">
        <f>COUNTIF(Tableau7[Libellé], Tableau7[[#This Row],[Libellé]])</f>
        <v>2</v>
      </c>
    </row>
    <row r="364" spans="1:3" hidden="1" x14ac:dyDescent="0.25">
      <c r="A364" s="1" t="s">
        <v>479</v>
      </c>
      <c r="B364" s="1" t="s">
        <v>252</v>
      </c>
      <c r="C364" s="1">
        <f>COUNTIF(Tableau7[Libellé], Tableau7[[#This Row],[Libellé]])</f>
        <v>2</v>
      </c>
    </row>
    <row r="365" spans="1:3" hidden="1" x14ac:dyDescent="0.25">
      <c r="A365" s="1" t="s">
        <v>479</v>
      </c>
      <c r="B365" s="1" t="s">
        <v>252</v>
      </c>
      <c r="C365" s="1">
        <f>COUNTIF(Tableau7[Libellé], Tableau7[[#This Row],[Libellé]])</f>
        <v>2</v>
      </c>
    </row>
    <row r="366" spans="1:3" hidden="1" x14ac:dyDescent="0.25">
      <c r="A366" s="1" t="s">
        <v>478</v>
      </c>
      <c r="B366" s="1" t="s">
        <v>250</v>
      </c>
      <c r="C366" s="1">
        <f>COUNTIF(Tableau7[Libellé], Tableau7[[#This Row],[Libellé]])</f>
        <v>2</v>
      </c>
    </row>
    <row r="367" spans="1:3" hidden="1" x14ac:dyDescent="0.25">
      <c r="A367" s="1" t="s">
        <v>478</v>
      </c>
      <c r="B367" s="1" t="s">
        <v>250</v>
      </c>
      <c r="C367" s="1">
        <f>COUNTIF(Tableau7[Libellé], Tableau7[[#This Row],[Libellé]])</f>
        <v>2</v>
      </c>
    </row>
    <row r="368" spans="1:3" hidden="1" x14ac:dyDescent="0.25">
      <c r="A368" s="1" t="s">
        <v>477</v>
      </c>
      <c r="B368" s="1" t="s">
        <v>250</v>
      </c>
      <c r="C368" s="1">
        <f>COUNTIF(Tableau7[Libellé], Tableau7[[#This Row],[Libellé]])</f>
        <v>2</v>
      </c>
    </row>
    <row r="369" spans="1:3" hidden="1" x14ac:dyDescent="0.25">
      <c r="A369" s="1" t="s">
        <v>477</v>
      </c>
      <c r="B369" s="1" t="s">
        <v>250</v>
      </c>
      <c r="C369" s="1">
        <f>COUNTIF(Tableau7[Libellé], Tableau7[[#This Row],[Libellé]])</f>
        <v>2</v>
      </c>
    </row>
    <row r="370" spans="1:3" hidden="1" x14ac:dyDescent="0.25">
      <c r="A370" s="1" t="s">
        <v>476</v>
      </c>
      <c r="B370" s="1" t="s">
        <v>250</v>
      </c>
      <c r="C370" s="1">
        <f>COUNTIF(Tableau7[Libellé], Tableau7[[#This Row],[Libellé]])</f>
        <v>2</v>
      </c>
    </row>
    <row r="371" spans="1:3" hidden="1" x14ac:dyDescent="0.25">
      <c r="A371" s="1" t="s">
        <v>476</v>
      </c>
      <c r="B371" s="1" t="s">
        <v>250</v>
      </c>
      <c r="C371" s="1">
        <f>COUNTIF(Tableau7[Libellé], Tableau7[[#This Row],[Libellé]])</f>
        <v>2</v>
      </c>
    </row>
    <row r="372" spans="1:3" hidden="1" x14ac:dyDescent="0.25">
      <c r="A372" s="1" t="s">
        <v>475</v>
      </c>
      <c r="B372" s="1" t="s">
        <v>250</v>
      </c>
      <c r="C372" s="1">
        <f>COUNTIF(Tableau7[Libellé], Tableau7[[#This Row],[Libellé]])</f>
        <v>2</v>
      </c>
    </row>
    <row r="373" spans="1:3" hidden="1" x14ac:dyDescent="0.25">
      <c r="A373" s="1" t="s">
        <v>475</v>
      </c>
      <c r="B373" s="1" t="s">
        <v>250</v>
      </c>
      <c r="C373" s="1">
        <f>COUNTIF(Tableau7[Libellé], Tableau7[[#This Row],[Libellé]])</f>
        <v>2</v>
      </c>
    </row>
    <row r="374" spans="1:3" hidden="1" x14ac:dyDescent="0.25">
      <c r="A374" s="1" t="s">
        <v>474</v>
      </c>
      <c r="B374" s="1" t="s">
        <v>250</v>
      </c>
      <c r="C374" s="1">
        <f>COUNTIF(Tableau7[Libellé], Tableau7[[#This Row],[Libellé]])</f>
        <v>2</v>
      </c>
    </row>
    <row r="375" spans="1:3" hidden="1" x14ac:dyDescent="0.25">
      <c r="A375" s="1" t="s">
        <v>474</v>
      </c>
      <c r="B375" s="1" t="s">
        <v>250</v>
      </c>
      <c r="C375" s="1">
        <f>COUNTIF(Tableau7[Libellé], Tableau7[[#This Row],[Libellé]])</f>
        <v>2</v>
      </c>
    </row>
    <row r="376" spans="1:3" hidden="1" x14ac:dyDescent="0.25">
      <c r="A376" s="1" t="s">
        <v>473</v>
      </c>
      <c r="B376" s="1" t="s">
        <v>250</v>
      </c>
      <c r="C376" s="1">
        <f>COUNTIF(Tableau7[Libellé], Tableau7[[#This Row],[Libellé]])</f>
        <v>2</v>
      </c>
    </row>
    <row r="377" spans="1:3" hidden="1" x14ac:dyDescent="0.25">
      <c r="A377" s="1" t="s">
        <v>473</v>
      </c>
      <c r="B377" s="1" t="s">
        <v>250</v>
      </c>
      <c r="C377" s="1">
        <f>COUNTIF(Tableau7[Libellé], Tableau7[[#This Row],[Libellé]])</f>
        <v>2</v>
      </c>
    </row>
    <row r="378" spans="1:3" hidden="1" x14ac:dyDescent="0.25">
      <c r="A378" s="1" t="s">
        <v>472</v>
      </c>
      <c r="B378" s="1" t="s">
        <v>250</v>
      </c>
      <c r="C378" s="1">
        <f>COUNTIF(Tableau7[Libellé], Tableau7[[#This Row],[Libellé]])</f>
        <v>2</v>
      </c>
    </row>
    <row r="379" spans="1:3" hidden="1" x14ac:dyDescent="0.25">
      <c r="A379" s="1" t="s">
        <v>472</v>
      </c>
      <c r="B379" s="1" t="s">
        <v>250</v>
      </c>
      <c r="C379" s="1">
        <f>COUNTIF(Tableau7[Libellé], Tableau7[[#This Row],[Libellé]])</f>
        <v>2</v>
      </c>
    </row>
    <row r="380" spans="1:3" hidden="1" x14ac:dyDescent="0.25">
      <c r="A380" s="1" t="s">
        <v>471</v>
      </c>
      <c r="B380" s="1" t="s">
        <v>250</v>
      </c>
      <c r="C380" s="1">
        <f>COUNTIF(Tableau7[Libellé], Tableau7[[#This Row],[Libellé]])</f>
        <v>2</v>
      </c>
    </row>
    <row r="381" spans="1:3" hidden="1" x14ac:dyDescent="0.25">
      <c r="A381" s="1" t="s">
        <v>471</v>
      </c>
      <c r="B381" s="1" t="s">
        <v>250</v>
      </c>
      <c r="C381" s="1">
        <f>COUNTIF(Tableau7[Libellé], Tableau7[[#This Row],[Libellé]])</f>
        <v>2</v>
      </c>
    </row>
    <row r="382" spans="1:3" hidden="1" x14ac:dyDescent="0.25">
      <c r="A382" s="1" t="s">
        <v>470</v>
      </c>
      <c r="B382" s="1" t="s">
        <v>250</v>
      </c>
      <c r="C382" s="1">
        <f>COUNTIF(Tableau7[Libellé], Tableau7[[#This Row],[Libellé]])</f>
        <v>2</v>
      </c>
    </row>
    <row r="383" spans="1:3" hidden="1" x14ac:dyDescent="0.25">
      <c r="A383" s="1" t="s">
        <v>470</v>
      </c>
      <c r="B383" s="1" t="s">
        <v>250</v>
      </c>
      <c r="C383" s="1">
        <f>COUNTIF(Tableau7[Libellé], Tableau7[[#This Row],[Libellé]])</f>
        <v>2</v>
      </c>
    </row>
    <row r="384" spans="1:3" hidden="1" x14ac:dyDescent="0.25">
      <c r="A384" s="1" t="s">
        <v>469</v>
      </c>
      <c r="B384" s="1" t="s">
        <v>250</v>
      </c>
      <c r="C384" s="1">
        <f>COUNTIF(Tableau7[Libellé], Tableau7[[#This Row],[Libellé]])</f>
        <v>2</v>
      </c>
    </row>
    <row r="385" spans="1:3" hidden="1" x14ac:dyDescent="0.25">
      <c r="A385" s="1" t="s">
        <v>469</v>
      </c>
      <c r="B385" s="1" t="s">
        <v>250</v>
      </c>
      <c r="C385" s="1">
        <f>COUNTIF(Tableau7[Libellé], Tableau7[[#This Row],[Libellé]])</f>
        <v>2</v>
      </c>
    </row>
    <row r="386" spans="1:3" hidden="1" x14ac:dyDescent="0.25">
      <c r="A386" s="1" t="s">
        <v>468</v>
      </c>
      <c r="B386" s="1" t="s">
        <v>49</v>
      </c>
      <c r="C386" s="1">
        <f>COUNTIF(Tableau7[Libellé], Tableau7[[#This Row],[Libellé]])</f>
        <v>2</v>
      </c>
    </row>
    <row r="387" spans="1:3" hidden="1" x14ac:dyDescent="0.25">
      <c r="A387" s="1" t="s">
        <v>468</v>
      </c>
      <c r="B387" s="1" t="s">
        <v>49</v>
      </c>
      <c r="C387" s="1">
        <f>COUNTIF(Tableau7[Libellé], Tableau7[[#This Row],[Libellé]])</f>
        <v>2</v>
      </c>
    </row>
    <row r="388" spans="1:3" hidden="1" x14ac:dyDescent="0.25">
      <c r="A388" s="1" t="s">
        <v>467</v>
      </c>
      <c r="B388" s="1" t="s">
        <v>49</v>
      </c>
      <c r="C388" s="1">
        <f>COUNTIF(Tableau7[Libellé], Tableau7[[#This Row],[Libellé]])</f>
        <v>2</v>
      </c>
    </row>
    <row r="389" spans="1:3" hidden="1" x14ac:dyDescent="0.25">
      <c r="A389" s="1" t="s">
        <v>467</v>
      </c>
      <c r="B389" s="1" t="s">
        <v>49</v>
      </c>
      <c r="C389" s="1">
        <f>COUNTIF(Tableau7[Libellé], Tableau7[[#This Row],[Libellé]])</f>
        <v>2</v>
      </c>
    </row>
    <row r="390" spans="1:3" hidden="1" x14ac:dyDescent="0.25">
      <c r="A390" s="1" t="s">
        <v>466</v>
      </c>
      <c r="B390" s="1" t="s">
        <v>333</v>
      </c>
      <c r="C390" s="1">
        <f>COUNTIF(Tableau7[Libellé], Tableau7[[#This Row],[Libellé]])</f>
        <v>2</v>
      </c>
    </row>
    <row r="391" spans="1:3" hidden="1" x14ac:dyDescent="0.25">
      <c r="A391" s="1" t="s">
        <v>466</v>
      </c>
      <c r="B391" s="1" t="s">
        <v>333</v>
      </c>
      <c r="C391" s="1">
        <f>COUNTIF(Tableau7[Libellé], Tableau7[[#This Row],[Libellé]])</f>
        <v>2</v>
      </c>
    </row>
    <row r="392" spans="1:3" hidden="1" x14ac:dyDescent="0.25">
      <c r="A392" s="1" t="s">
        <v>465</v>
      </c>
      <c r="B392" s="1" t="s">
        <v>252</v>
      </c>
      <c r="C392" s="1">
        <f>COUNTIF(Tableau7[Libellé], Tableau7[[#This Row],[Libellé]])</f>
        <v>2</v>
      </c>
    </row>
    <row r="393" spans="1:3" hidden="1" x14ac:dyDescent="0.25">
      <c r="A393" s="1" t="s">
        <v>465</v>
      </c>
      <c r="B393" s="1" t="s">
        <v>252</v>
      </c>
      <c r="C393" s="1">
        <f>COUNTIF(Tableau7[Libellé], Tableau7[[#This Row],[Libellé]])</f>
        <v>2</v>
      </c>
    </row>
    <row r="394" spans="1:3" hidden="1" x14ac:dyDescent="0.25">
      <c r="A394" s="1" t="s">
        <v>464</v>
      </c>
      <c r="B394" s="1" t="s">
        <v>250</v>
      </c>
      <c r="C394" s="1">
        <f>COUNTIF(Tableau7[Libellé], Tableau7[[#This Row],[Libellé]])</f>
        <v>2</v>
      </c>
    </row>
    <row r="395" spans="1:3" hidden="1" x14ac:dyDescent="0.25">
      <c r="A395" s="1" t="s">
        <v>464</v>
      </c>
      <c r="B395" s="1" t="s">
        <v>250</v>
      </c>
      <c r="C395" s="1">
        <f>COUNTIF(Tableau7[Libellé], Tableau7[[#This Row],[Libellé]])</f>
        <v>2</v>
      </c>
    </row>
    <row r="396" spans="1:3" hidden="1" x14ac:dyDescent="0.25">
      <c r="A396" s="1" t="s">
        <v>463</v>
      </c>
      <c r="B396" s="1" t="s">
        <v>250</v>
      </c>
      <c r="C396" s="1">
        <f>COUNTIF(Tableau7[Libellé], Tableau7[[#This Row],[Libellé]])</f>
        <v>2</v>
      </c>
    </row>
    <row r="397" spans="1:3" hidden="1" x14ac:dyDescent="0.25">
      <c r="A397" s="1" t="s">
        <v>463</v>
      </c>
      <c r="B397" s="1" t="s">
        <v>250</v>
      </c>
      <c r="C397" s="1">
        <f>COUNTIF(Tableau7[Libellé], Tableau7[[#This Row],[Libellé]])</f>
        <v>2</v>
      </c>
    </row>
    <row r="398" spans="1:3" hidden="1" x14ac:dyDescent="0.25">
      <c r="A398" s="1" t="s">
        <v>462</v>
      </c>
      <c r="B398" s="1" t="s">
        <v>250</v>
      </c>
      <c r="C398" s="1">
        <f>COUNTIF(Tableau7[Libellé], Tableau7[[#This Row],[Libellé]])</f>
        <v>2</v>
      </c>
    </row>
    <row r="399" spans="1:3" hidden="1" x14ac:dyDescent="0.25">
      <c r="A399" s="1" t="s">
        <v>462</v>
      </c>
      <c r="B399" s="1" t="s">
        <v>250</v>
      </c>
      <c r="C399" s="1">
        <f>COUNTIF(Tableau7[Libellé], Tableau7[[#This Row],[Libellé]])</f>
        <v>2</v>
      </c>
    </row>
    <row r="400" spans="1:3" hidden="1" x14ac:dyDescent="0.25">
      <c r="A400" s="1" t="s">
        <v>461</v>
      </c>
      <c r="B400" s="1" t="s">
        <v>250</v>
      </c>
      <c r="C400" s="1">
        <f>COUNTIF(Tableau7[Libellé], Tableau7[[#This Row],[Libellé]])</f>
        <v>2</v>
      </c>
    </row>
    <row r="401" spans="1:3" hidden="1" x14ac:dyDescent="0.25">
      <c r="A401" s="1" t="s">
        <v>461</v>
      </c>
      <c r="B401" s="1" t="s">
        <v>250</v>
      </c>
      <c r="C401" s="1">
        <f>COUNTIF(Tableau7[Libellé], Tableau7[[#This Row],[Libellé]])</f>
        <v>2</v>
      </c>
    </row>
    <row r="402" spans="1:3" hidden="1" x14ac:dyDescent="0.25">
      <c r="A402" s="1" t="s">
        <v>460</v>
      </c>
      <c r="B402" s="1" t="s">
        <v>252</v>
      </c>
      <c r="C402" s="1">
        <f>COUNTIF(Tableau7[Libellé], Tableau7[[#This Row],[Libellé]])</f>
        <v>2</v>
      </c>
    </row>
    <row r="403" spans="1:3" hidden="1" x14ac:dyDescent="0.25">
      <c r="A403" s="1" t="s">
        <v>460</v>
      </c>
      <c r="B403" s="1" t="s">
        <v>252</v>
      </c>
      <c r="C403" s="1">
        <f>COUNTIF(Tableau7[Libellé], Tableau7[[#This Row],[Libellé]])</f>
        <v>2</v>
      </c>
    </row>
    <row r="404" spans="1:3" hidden="1" x14ac:dyDescent="0.25">
      <c r="A404" s="1" t="s">
        <v>459</v>
      </c>
      <c r="B404" s="1" t="s">
        <v>250</v>
      </c>
      <c r="C404" s="1">
        <f>COUNTIF(Tableau7[Libellé], Tableau7[[#This Row],[Libellé]])</f>
        <v>2</v>
      </c>
    </row>
    <row r="405" spans="1:3" hidden="1" x14ac:dyDescent="0.25">
      <c r="A405" s="1" t="s">
        <v>459</v>
      </c>
      <c r="B405" s="1" t="s">
        <v>250</v>
      </c>
      <c r="C405" s="1">
        <f>COUNTIF(Tableau7[Libellé], Tableau7[[#This Row],[Libellé]])</f>
        <v>2</v>
      </c>
    </row>
    <row r="406" spans="1:3" hidden="1" x14ac:dyDescent="0.25">
      <c r="A406" s="1" t="s">
        <v>458</v>
      </c>
      <c r="B406" s="1" t="s">
        <v>252</v>
      </c>
      <c r="C406" s="1">
        <f>COUNTIF(Tableau7[Libellé], Tableau7[[#This Row],[Libellé]])</f>
        <v>2</v>
      </c>
    </row>
    <row r="407" spans="1:3" hidden="1" x14ac:dyDescent="0.25">
      <c r="A407" s="1" t="s">
        <v>458</v>
      </c>
      <c r="B407" s="1" t="s">
        <v>252</v>
      </c>
      <c r="C407" s="1">
        <f>COUNTIF(Tableau7[Libellé], Tableau7[[#This Row],[Libellé]])</f>
        <v>2</v>
      </c>
    </row>
    <row r="408" spans="1:3" hidden="1" x14ac:dyDescent="0.25">
      <c r="A408" s="1" t="s">
        <v>457</v>
      </c>
      <c r="B408" s="1" t="s">
        <v>252</v>
      </c>
      <c r="C408" s="1">
        <f>COUNTIF(Tableau7[Libellé], Tableau7[[#This Row],[Libellé]])</f>
        <v>2</v>
      </c>
    </row>
    <row r="409" spans="1:3" hidden="1" x14ac:dyDescent="0.25">
      <c r="A409" s="1" t="s">
        <v>457</v>
      </c>
      <c r="B409" s="1" t="s">
        <v>252</v>
      </c>
      <c r="C409" s="1">
        <f>COUNTIF(Tableau7[Libellé], Tableau7[[#This Row],[Libellé]])</f>
        <v>2</v>
      </c>
    </row>
    <row r="410" spans="1:3" hidden="1" x14ac:dyDescent="0.25">
      <c r="A410" s="1" t="s">
        <v>456</v>
      </c>
      <c r="B410" s="1" t="s">
        <v>252</v>
      </c>
      <c r="C410" s="1">
        <f>COUNTIF(Tableau7[Libellé], Tableau7[[#This Row],[Libellé]])</f>
        <v>2</v>
      </c>
    </row>
    <row r="411" spans="1:3" hidden="1" x14ac:dyDescent="0.25">
      <c r="A411" s="1" t="s">
        <v>456</v>
      </c>
      <c r="B411" s="1" t="s">
        <v>252</v>
      </c>
      <c r="C411" s="1">
        <f>COUNTIF(Tableau7[Libellé], Tableau7[[#This Row],[Libellé]])</f>
        <v>2</v>
      </c>
    </row>
    <row r="412" spans="1:3" hidden="1" x14ac:dyDescent="0.25">
      <c r="A412" s="1" t="s">
        <v>455</v>
      </c>
      <c r="B412" s="1" t="s">
        <v>252</v>
      </c>
      <c r="C412" s="1">
        <f>COUNTIF(Tableau7[Libellé], Tableau7[[#This Row],[Libellé]])</f>
        <v>2</v>
      </c>
    </row>
    <row r="413" spans="1:3" hidden="1" x14ac:dyDescent="0.25">
      <c r="A413" s="1" t="s">
        <v>455</v>
      </c>
      <c r="B413" s="1" t="s">
        <v>252</v>
      </c>
      <c r="C413" s="1">
        <f>COUNTIF(Tableau7[Libellé], Tableau7[[#This Row],[Libellé]])</f>
        <v>2</v>
      </c>
    </row>
    <row r="414" spans="1:3" hidden="1" x14ac:dyDescent="0.25">
      <c r="A414" s="1" t="s">
        <v>454</v>
      </c>
      <c r="B414" s="1" t="s">
        <v>252</v>
      </c>
      <c r="C414" s="1">
        <f>COUNTIF(Tableau7[Libellé], Tableau7[[#This Row],[Libellé]])</f>
        <v>2</v>
      </c>
    </row>
    <row r="415" spans="1:3" hidden="1" x14ac:dyDescent="0.25">
      <c r="A415" s="1" t="s">
        <v>454</v>
      </c>
      <c r="B415" s="1" t="s">
        <v>252</v>
      </c>
      <c r="C415" s="1">
        <f>COUNTIF(Tableau7[Libellé], Tableau7[[#This Row],[Libellé]])</f>
        <v>2</v>
      </c>
    </row>
    <row r="416" spans="1:3" hidden="1" x14ac:dyDescent="0.25">
      <c r="A416" s="1" t="s">
        <v>453</v>
      </c>
      <c r="B416" s="1" t="s">
        <v>252</v>
      </c>
      <c r="C416" s="1">
        <f>COUNTIF(Tableau7[Libellé], Tableau7[[#This Row],[Libellé]])</f>
        <v>2</v>
      </c>
    </row>
    <row r="417" spans="1:3" hidden="1" x14ac:dyDescent="0.25">
      <c r="A417" s="1" t="s">
        <v>453</v>
      </c>
      <c r="B417" s="1" t="s">
        <v>252</v>
      </c>
      <c r="C417" s="1">
        <f>COUNTIF(Tableau7[Libellé], Tableau7[[#This Row],[Libellé]])</f>
        <v>2</v>
      </c>
    </row>
    <row r="418" spans="1:3" hidden="1" x14ac:dyDescent="0.25">
      <c r="A418" s="1" t="s">
        <v>452</v>
      </c>
      <c r="B418" s="1" t="s">
        <v>252</v>
      </c>
      <c r="C418" s="1">
        <f>COUNTIF(Tableau7[Libellé], Tableau7[[#This Row],[Libellé]])</f>
        <v>2</v>
      </c>
    </row>
    <row r="419" spans="1:3" hidden="1" x14ac:dyDescent="0.25">
      <c r="A419" s="1" t="s">
        <v>452</v>
      </c>
      <c r="B419" s="1" t="s">
        <v>252</v>
      </c>
      <c r="C419" s="1">
        <f>COUNTIF(Tableau7[Libellé], Tableau7[[#This Row],[Libellé]])</f>
        <v>2</v>
      </c>
    </row>
    <row r="420" spans="1:3" hidden="1" x14ac:dyDescent="0.25">
      <c r="A420" s="1" t="s">
        <v>451</v>
      </c>
      <c r="B420" s="1" t="s">
        <v>250</v>
      </c>
      <c r="C420" s="1">
        <f>COUNTIF(Tableau7[Libellé], Tableau7[[#This Row],[Libellé]])</f>
        <v>2</v>
      </c>
    </row>
    <row r="421" spans="1:3" hidden="1" x14ac:dyDescent="0.25">
      <c r="A421" s="1" t="s">
        <v>451</v>
      </c>
      <c r="B421" s="1" t="s">
        <v>250</v>
      </c>
      <c r="C421" s="1">
        <f>COUNTIF(Tableau7[Libellé], Tableau7[[#This Row],[Libellé]])</f>
        <v>2</v>
      </c>
    </row>
    <row r="422" spans="1:3" hidden="1" x14ac:dyDescent="0.25">
      <c r="A422" s="1" t="s">
        <v>450</v>
      </c>
      <c r="B422" s="1" t="s">
        <v>250</v>
      </c>
      <c r="C422" s="1">
        <f>COUNTIF(Tableau7[Libellé], Tableau7[[#This Row],[Libellé]])</f>
        <v>2</v>
      </c>
    </row>
    <row r="423" spans="1:3" hidden="1" x14ac:dyDescent="0.25">
      <c r="A423" s="1" t="s">
        <v>450</v>
      </c>
      <c r="B423" s="1" t="s">
        <v>250</v>
      </c>
      <c r="C423" s="1">
        <f>COUNTIF(Tableau7[Libellé], Tableau7[[#This Row],[Libellé]])</f>
        <v>2</v>
      </c>
    </row>
    <row r="424" spans="1:3" hidden="1" x14ac:dyDescent="0.25">
      <c r="A424" s="1" t="s">
        <v>449</v>
      </c>
      <c r="B424" s="1" t="s">
        <v>252</v>
      </c>
      <c r="C424" s="1">
        <f>COUNTIF(Tableau7[Libellé], Tableau7[[#This Row],[Libellé]])</f>
        <v>2</v>
      </c>
    </row>
    <row r="425" spans="1:3" hidden="1" x14ac:dyDescent="0.25">
      <c r="A425" s="1" t="s">
        <v>449</v>
      </c>
      <c r="B425" s="1" t="s">
        <v>252</v>
      </c>
      <c r="C425" s="1">
        <f>COUNTIF(Tableau7[Libellé], Tableau7[[#This Row],[Libellé]])</f>
        <v>2</v>
      </c>
    </row>
    <row r="426" spans="1:3" hidden="1" x14ac:dyDescent="0.25">
      <c r="A426" s="1" t="s">
        <v>448</v>
      </c>
      <c r="B426" s="1" t="s">
        <v>250</v>
      </c>
      <c r="C426" s="1">
        <f>COUNTIF(Tableau7[Libellé], Tableau7[[#This Row],[Libellé]])</f>
        <v>2</v>
      </c>
    </row>
    <row r="427" spans="1:3" hidden="1" x14ac:dyDescent="0.25">
      <c r="A427" s="1" t="s">
        <v>448</v>
      </c>
      <c r="B427" s="1" t="s">
        <v>250</v>
      </c>
      <c r="C427" s="1">
        <f>COUNTIF(Tableau7[Libellé], Tableau7[[#This Row],[Libellé]])</f>
        <v>2</v>
      </c>
    </row>
    <row r="428" spans="1:3" hidden="1" x14ac:dyDescent="0.25">
      <c r="A428" s="1" t="s">
        <v>447</v>
      </c>
      <c r="B428" s="1" t="s">
        <v>250</v>
      </c>
      <c r="C428" s="1">
        <f>COUNTIF(Tableau7[Libellé], Tableau7[[#This Row],[Libellé]])</f>
        <v>2</v>
      </c>
    </row>
    <row r="429" spans="1:3" hidden="1" x14ac:dyDescent="0.25">
      <c r="A429" s="1" t="s">
        <v>447</v>
      </c>
      <c r="B429" s="1" t="s">
        <v>250</v>
      </c>
      <c r="C429" s="1">
        <f>COUNTIF(Tableau7[Libellé], Tableau7[[#This Row],[Libellé]])</f>
        <v>2</v>
      </c>
    </row>
    <row r="430" spans="1:3" hidden="1" x14ac:dyDescent="0.25">
      <c r="A430" s="1" t="s">
        <v>446</v>
      </c>
      <c r="B430" s="1" t="s">
        <v>250</v>
      </c>
      <c r="C430" s="1">
        <f>COUNTIF(Tableau7[Libellé], Tableau7[[#This Row],[Libellé]])</f>
        <v>2</v>
      </c>
    </row>
    <row r="431" spans="1:3" hidden="1" x14ac:dyDescent="0.25">
      <c r="A431" s="1" t="s">
        <v>446</v>
      </c>
      <c r="B431" s="1" t="s">
        <v>250</v>
      </c>
      <c r="C431" s="1">
        <f>COUNTIF(Tableau7[Libellé], Tableau7[[#This Row],[Libellé]])</f>
        <v>2</v>
      </c>
    </row>
    <row r="432" spans="1:3" hidden="1" x14ac:dyDescent="0.25">
      <c r="A432" s="1" t="s">
        <v>445</v>
      </c>
      <c r="B432" s="1" t="s">
        <v>250</v>
      </c>
      <c r="C432" s="1">
        <f>COUNTIF(Tableau7[Libellé], Tableau7[[#This Row],[Libellé]])</f>
        <v>2</v>
      </c>
    </row>
    <row r="433" spans="1:3" hidden="1" x14ac:dyDescent="0.25">
      <c r="A433" s="1" t="s">
        <v>445</v>
      </c>
      <c r="B433" s="1" t="s">
        <v>250</v>
      </c>
      <c r="C433" s="1">
        <f>COUNTIF(Tableau7[Libellé], Tableau7[[#This Row],[Libellé]])</f>
        <v>2</v>
      </c>
    </row>
    <row r="434" spans="1:3" hidden="1" x14ac:dyDescent="0.25">
      <c r="A434" s="1" t="s">
        <v>444</v>
      </c>
      <c r="B434" s="1" t="s">
        <v>250</v>
      </c>
      <c r="C434" s="1">
        <f>COUNTIF(Tableau7[Libellé], Tableau7[[#This Row],[Libellé]])</f>
        <v>2</v>
      </c>
    </row>
    <row r="435" spans="1:3" hidden="1" x14ac:dyDescent="0.25">
      <c r="A435" s="1" t="s">
        <v>444</v>
      </c>
      <c r="B435" s="1" t="s">
        <v>250</v>
      </c>
      <c r="C435" s="1">
        <f>COUNTIF(Tableau7[Libellé], Tableau7[[#This Row],[Libellé]])</f>
        <v>2</v>
      </c>
    </row>
    <row r="436" spans="1:3" hidden="1" x14ac:dyDescent="0.25">
      <c r="A436" s="1" t="s">
        <v>443</v>
      </c>
      <c r="B436" s="1" t="s">
        <v>250</v>
      </c>
      <c r="C436" s="1">
        <f>COUNTIF(Tableau7[Libellé], Tableau7[[#This Row],[Libellé]])</f>
        <v>2</v>
      </c>
    </row>
    <row r="437" spans="1:3" hidden="1" x14ac:dyDescent="0.25">
      <c r="A437" s="1" t="s">
        <v>443</v>
      </c>
      <c r="B437" s="1" t="s">
        <v>250</v>
      </c>
      <c r="C437" s="1">
        <f>COUNTIF(Tableau7[Libellé], Tableau7[[#This Row],[Libellé]])</f>
        <v>2</v>
      </c>
    </row>
    <row r="438" spans="1:3" hidden="1" x14ac:dyDescent="0.25">
      <c r="A438" s="1" t="s">
        <v>442</v>
      </c>
      <c r="B438" s="1" t="s">
        <v>250</v>
      </c>
      <c r="C438" s="1">
        <f>COUNTIF(Tableau7[Libellé], Tableau7[[#This Row],[Libellé]])</f>
        <v>2</v>
      </c>
    </row>
    <row r="439" spans="1:3" hidden="1" x14ac:dyDescent="0.25">
      <c r="A439" s="1" t="s">
        <v>442</v>
      </c>
      <c r="B439" s="1" t="s">
        <v>250</v>
      </c>
      <c r="C439" s="1">
        <f>COUNTIF(Tableau7[Libellé], Tableau7[[#This Row],[Libellé]])</f>
        <v>2</v>
      </c>
    </row>
    <row r="440" spans="1:3" hidden="1" x14ac:dyDescent="0.25">
      <c r="A440" s="1" t="s">
        <v>441</v>
      </c>
      <c r="B440" s="1" t="s">
        <v>252</v>
      </c>
      <c r="C440" s="1">
        <f>COUNTIF(Tableau7[Libellé], Tableau7[[#This Row],[Libellé]])</f>
        <v>2</v>
      </c>
    </row>
    <row r="441" spans="1:3" hidden="1" x14ac:dyDescent="0.25">
      <c r="A441" s="1" t="s">
        <v>441</v>
      </c>
      <c r="B441" s="1" t="s">
        <v>49</v>
      </c>
      <c r="C441" s="1">
        <f>COUNTIF(Tableau7[Libellé], Tableau7[[#This Row],[Libellé]])</f>
        <v>2</v>
      </c>
    </row>
    <row r="442" spans="1:3" hidden="1" x14ac:dyDescent="0.25">
      <c r="A442" s="1" t="s">
        <v>440</v>
      </c>
      <c r="B442" s="1" t="s">
        <v>49</v>
      </c>
      <c r="C442" s="1">
        <f>COUNTIF(Tableau7[Libellé], Tableau7[[#This Row],[Libellé]])</f>
        <v>2</v>
      </c>
    </row>
    <row r="443" spans="1:3" hidden="1" x14ac:dyDescent="0.25">
      <c r="A443" s="1" t="s">
        <v>440</v>
      </c>
      <c r="B443" s="1" t="s">
        <v>49</v>
      </c>
      <c r="C443" s="1">
        <f>COUNTIF(Tableau7[Libellé], Tableau7[[#This Row],[Libellé]])</f>
        <v>2</v>
      </c>
    </row>
    <row r="444" spans="1:3" hidden="1" x14ac:dyDescent="0.25">
      <c r="A444" s="1" t="s">
        <v>439</v>
      </c>
      <c r="B444" s="1" t="s">
        <v>333</v>
      </c>
      <c r="C444" s="1">
        <f>COUNTIF(Tableau7[Libellé], Tableau7[[#This Row],[Libellé]])</f>
        <v>2</v>
      </c>
    </row>
    <row r="445" spans="1:3" hidden="1" x14ac:dyDescent="0.25">
      <c r="A445" s="1" t="s">
        <v>439</v>
      </c>
      <c r="B445" s="1" t="s">
        <v>333</v>
      </c>
      <c r="C445" s="1">
        <f>COUNTIF(Tableau7[Libellé], Tableau7[[#This Row],[Libellé]])</f>
        <v>2</v>
      </c>
    </row>
    <row r="446" spans="1:3" hidden="1" x14ac:dyDescent="0.25">
      <c r="A446" s="1" t="s">
        <v>438</v>
      </c>
      <c r="B446" s="1" t="s">
        <v>333</v>
      </c>
      <c r="C446" s="1">
        <f>COUNTIF(Tableau7[Libellé], Tableau7[[#This Row],[Libellé]])</f>
        <v>2</v>
      </c>
    </row>
    <row r="447" spans="1:3" hidden="1" x14ac:dyDescent="0.25">
      <c r="A447" s="1" t="s">
        <v>438</v>
      </c>
      <c r="B447" s="1" t="s">
        <v>250</v>
      </c>
      <c r="C447" s="1">
        <f>COUNTIF(Tableau7[Libellé], Tableau7[[#This Row],[Libellé]])</f>
        <v>2</v>
      </c>
    </row>
    <row r="448" spans="1:3" hidden="1" x14ac:dyDescent="0.25">
      <c r="A448" s="1" t="s">
        <v>437</v>
      </c>
      <c r="B448" s="1" t="s">
        <v>252</v>
      </c>
      <c r="C448" s="1">
        <f>COUNTIF(Tableau7[Libellé], Tableau7[[#This Row],[Libellé]])</f>
        <v>2</v>
      </c>
    </row>
    <row r="449" spans="1:3" hidden="1" x14ac:dyDescent="0.25">
      <c r="A449" s="1" t="s">
        <v>437</v>
      </c>
      <c r="B449" s="1" t="s">
        <v>252</v>
      </c>
      <c r="C449" s="1">
        <f>COUNTIF(Tableau7[Libellé], Tableau7[[#This Row],[Libellé]])</f>
        <v>2</v>
      </c>
    </row>
    <row r="450" spans="1:3" hidden="1" x14ac:dyDescent="0.25">
      <c r="A450" s="1" t="s">
        <v>436</v>
      </c>
      <c r="B450" s="1" t="s">
        <v>250</v>
      </c>
      <c r="C450" s="1">
        <f>COUNTIF(Tableau7[Libellé], Tableau7[[#This Row],[Libellé]])</f>
        <v>2</v>
      </c>
    </row>
    <row r="451" spans="1:3" hidden="1" x14ac:dyDescent="0.25">
      <c r="A451" s="1" t="s">
        <v>436</v>
      </c>
      <c r="B451" s="1" t="s">
        <v>250</v>
      </c>
      <c r="C451" s="1">
        <f>COUNTIF(Tableau7[Libellé], Tableau7[[#This Row],[Libellé]])</f>
        <v>2</v>
      </c>
    </row>
    <row r="452" spans="1:3" hidden="1" x14ac:dyDescent="0.25">
      <c r="A452" s="1" t="s">
        <v>435</v>
      </c>
      <c r="B452" s="1" t="s">
        <v>252</v>
      </c>
      <c r="C452" s="1">
        <f>COUNTIF(Tableau7[Libellé], Tableau7[[#This Row],[Libellé]])</f>
        <v>2</v>
      </c>
    </row>
    <row r="453" spans="1:3" hidden="1" x14ac:dyDescent="0.25">
      <c r="A453" s="1" t="s">
        <v>435</v>
      </c>
      <c r="B453" s="1" t="s">
        <v>252</v>
      </c>
      <c r="C453" s="1">
        <f>COUNTIF(Tableau7[Libellé], Tableau7[[#This Row],[Libellé]])</f>
        <v>2</v>
      </c>
    </row>
    <row r="454" spans="1:3" hidden="1" x14ac:dyDescent="0.25">
      <c r="A454" s="1" t="s">
        <v>434</v>
      </c>
      <c r="B454" s="1" t="s">
        <v>252</v>
      </c>
      <c r="C454" s="1">
        <f>COUNTIF(Tableau7[Libellé], Tableau7[[#This Row],[Libellé]])</f>
        <v>2</v>
      </c>
    </row>
    <row r="455" spans="1:3" hidden="1" x14ac:dyDescent="0.25">
      <c r="A455" s="1" t="s">
        <v>434</v>
      </c>
      <c r="B455" s="1" t="s">
        <v>252</v>
      </c>
      <c r="C455" s="1">
        <f>COUNTIF(Tableau7[Libellé], Tableau7[[#This Row],[Libellé]])</f>
        <v>2</v>
      </c>
    </row>
    <row r="456" spans="1:3" hidden="1" x14ac:dyDescent="0.25">
      <c r="A456" s="1" t="s">
        <v>433</v>
      </c>
      <c r="B456" s="1" t="s">
        <v>252</v>
      </c>
      <c r="C456" s="1">
        <f>COUNTIF(Tableau7[Libellé], Tableau7[[#This Row],[Libellé]])</f>
        <v>2</v>
      </c>
    </row>
    <row r="457" spans="1:3" hidden="1" x14ac:dyDescent="0.25">
      <c r="A457" s="1" t="s">
        <v>433</v>
      </c>
      <c r="B457" s="1" t="s">
        <v>252</v>
      </c>
      <c r="C457" s="1">
        <f>COUNTIF(Tableau7[Libellé], Tableau7[[#This Row],[Libellé]])</f>
        <v>2</v>
      </c>
    </row>
    <row r="458" spans="1:3" hidden="1" x14ac:dyDescent="0.25">
      <c r="A458" s="1" t="s">
        <v>432</v>
      </c>
      <c r="B458" s="1" t="s">
        <v>250</v>
      </c>
      <c r="C458" s="1">
        <f>COUNTIF(Tableau7[Libellé], Tableau7[[#This Row],[Libellé]])</f>
        <v>2</v>
      </c>
    </row>
    <row r="459" spans="1:3" hidden="1" x14ac:dyDescent="0.25">
      <c r="A459" s="1" t="s">
        <v>432</v>
      </c>
      <c r="B459" s="1" t="s">
        <v>250</v>
      </c>
      <c r="C459" s="1">
        <f>COUNTIF(Tableau7[Libellé], Tableau7[[#This Row],[Libellé]])</f>
        <v>2</v>
      </c>
    </row>
    <row r="460" spans="1:3" hidden="1" x14ac:dyDescent="0.25">
      <c r="A460" s="1" t="s">
        <v>431</v>
      </c>
      <c r="B460" s="1" t="s">
        <v>252</v>
      </c>
      <c r="C460" s="1">
        <f>COUNTIF(Tableau7[Libellé], Tableau7[[#This Row],[Libellé]])</f>
        <v>2</v>
      </c>
    </row>
    <row r="461" spans="1:3" hidden="1" x14ac:dyDescent="0.25">
      <c r="A461" s="1" t="s">
        <v>431</v>
      </c>
      <c r="B461" s="1" t="s">
        <v>252</v>
      </c>
      <c r="C461" s="1">
        <f>COUNTIF(Tableau7[Libellé], Tableau7[[#This Row],[Libellé]])</f>
        <v>2</v>
      </c>
    </row>
    <row r="462" spans="1:3" hidden="1" x14ac:dyDescent="0.25">
      <c r="A462" s="1" t="s">
        <v>430</v>
      </c>
      <c r="B462" s="1" t="s">
        <v>250</v>
      </c>
      <c r="C462" s="1">
        <f>COUNTIF(Tableau7[Libellé], Tableau7[[#This Row],[Libellé]])</f>
        <v>2</v>
      </c>
    </row>
    <row r="463" spans="1:3" hidden="1" x14ac:dyDescent="0.25">
      <c r="A463" s="1" t="s">
        <v>430</v>
      </c>
      <c r="B463" s="1" t="s">
        <v>250</v>
      </c>
      <c r="C463" s="1">
        <f>COUNTIF(Tableau7[Libellé], Tableau7[[#This Row],[Libellé]])</f>
        <v>2</v>
      </c>
    </row>
    <row r="464" spans="1:3" hidden="1" x14ac:dyDescent="0.25">
      <c r="A464" s="1" t="s">
        <v>429</v>
      </c>
      <c r="B464" s="1" t="s">
        <v>250</v>
      </c>
      <c r="C464" s="1">
        <f>COUNTIF(Tableau7[Libellé], Tableau7[[#This Row],[Libellé]])</f>
        <v>2</v>
      </c>
    </row>
    <row r="465" spans="1:3" hidden="1" x14ac:dyDescent="0.25">
      <c r="A465" s="1" t="s">
        <v>429</v>
      </c>
      <c r="B465" s="1" t="s">
        <v>250</v>
      </c>
      <c r="C465" s="1">
        <f>COUNTIF(Tableau7[Libellé], Tableau7[[#This Row],[Libellé]])</f>
        <v>2</v>
      </c>
    </row>
    <row r="466" spans="1:3" hidden="1" x14ac:dyDescent="0.25">
      <c r="A466" s="1" t="s">
        <v>428</v>
      </c>
      <c r="B466" s="1" t="s">
        <v>250</v>
      </c>
      <c r="C466" s="1">
        <f>COUNTIF(Tableau7[Libellé], Tableau7[[#This Row],[Libellé]])</f>
        <v>2</v>
      </c>
    </row>
    <row r="467" spans="1:3" hidden="1" x14ac:dyDescent="0.25">
      <c r="A467" s="1" t="s">
        <v>428</v>
      </c>
      <c r="B467" s="1" t="s">
        <v>250</v>
      </c>
      <c r="C467" s="1">
        <f>COUNTIF(Tableau7[Libellé], Tableau7[[#This Row],[Libellé]])</f>
        <v>2</v>
      </c>
    </row>
    <row r="468" spans="1:3" hidden="1" x14ac:dyDescent="0.25">
      <c r="A468" s="1" t="s">
        <v>427</v>
      </c>
      <c r="B468" s="1" t="s">
        <v>252</v>
      </c>
      <c r="C468" s="1">
        <f>COUNTIF(Tableau7[Libellé], Tableau7[[#This Row],[Libellé]])</f>
        <v>2</v>
      </c>
    </row>
    <row r="469" spans="1:3" hidden="1" x14ac:dyDescent="0.25">
      <c r="A469" s="1" t="s">
        <v>427</v>
      </c>
      <c r="B469" s="1" t="s">
        <v>252</v>
      </c>
      <c r="C469" s="1">
        <f>COUNTIF(Tableau7[Libellé], Tableau7[[#This Row],[Libellé]])</f>
        <v>2</v>
      </c>
    </row>
    <row r="470" spans="1:3" hidden="1" x14ac:dyDescent="0.25">
      <c r="A470" s="1" t="s">
        <v>426</v>
      </c>
      <c r="B470" s="1" t="s">
        <v>252</v>
      </c>
      <c r="C470" s="1">
        <f>COUNTIF(Tableau7[Libellé], Tableau7[[#This Row],[Libellé]])</f>
        <v>2</v>
      </c>
    </row>
    <row r="471" spans="1:3" hidden="1" x14ac:dyDescent="0.25">
      <c r="A471" s="1" t="s">
        <v>426</v>
      </c>
      <c r="B471" s="1" t="s">
        <v>252</v>
      </c>
      <c r="C471" s="1">
        <f>COUNTIF(Tableau7[Libellé], Tableau7[[#This Row],[Libellé]])</f>
        <v>2</v>
      </c>
    </row>
    <row r="472" spans="1:3" hidden="1" x14ac:dyDescent="0.25">
      <c r="A472" s="1" t="s">
        <v>425</v>
      </c>
      <c r="B472" s="1" t="s">
        <v>252</v>
      </c>
      <c r="C472" s="1">
        <f>COUNTIF(Tableau7[Libellé], Tableau7[[#This Row],[Libellé]])</f>
        <v>2</v>
      </c>
    </row>
    <row r="473" spans="1:3" hidden="1" x14ac:dyDescent="0.25">
      <c r="A473" s="1" t="s">
        <v>425</v>
      </c>
      <c r="B473" s="1" t="s">
        <v>252</v>
      </c>
      <c r="C473" s="1">
        <f>COUNTIF(Tableau7[Libellé], Tableau7[[#This Row],[Libellé]])</f>
        <v>2</v>
      </c>
    </row>
    <row r="474" spans="1:3" hidden="1" x14ac:dyDescent="0.25">
      <c r="A474" s="1" t="s">
        <v>424</v>
      </c>
      <c r="B474" s="1" t="s">
        <v>252</v>
      </c>
      <c r="C474" s="1">
        <f>COUNTIF(Tableau7[Libellé], Tableau7[[#This Row],[Libellé]])</f>
        <v>2</v>
      </c>
    </row>
    <row r="475" spans="1:3" hidden="1" x14ac:dyDescent="0.25">
      <c r="A475" s="1" t="s">
        <v>424</v>
      </c>
      <c r="B475" s="1" t="s">
        <v>252</v>
      </c>
      <c r="C475" s="1">
        <f>COUNTIF(Tableau7[Libellé], Tableau7[[#This Row],[Libellé]])</f>
        <v>2</v>
      </c>
    </row>
    <row r="476" spans="1:3" hidden="1" x14ac:dyDescent="0.25">
      <c r="A476" s="1" t="s">
        <v>423</v>
      </c>
      <c r="B476" s="1" t="s">
        <v>252</v>
      </c>
      <c r="C476" s="1">
        <f>COUNTIF(Tableau7[Libellé], Tableau7[[#This Row],[Libellé]])</f>
        <v>2</v>
      </c>
    </row>
    <row r="477" spans="1:3" hidden="1" x14ac:dyDescent="0.25">
      <c r="A477" s="1" t="s">
        <v>423</v>
      </c>
      <c r="B477" s="1" t="s">
        <v>252</v>
      </c>
      <c r="C477" s="1">
        <f>COUNTIF(Tableau7[Libellé], Tableau7[[#This Row],[Libellé]])</f>
        <v>2</v>
      </c>
    </row>
    <row r="478" spans="1:3" hidden="1" x14ac:dyDescent="0.25">
      <c r="A478" s="1" t="s">
        <v>422</v>
      </c>
      <c r="B478" s="1" t="s">
        <v>333</v>
      </c>
      <c r="C478" s="1">
        <f>COUNTIF(Tableau7[Libellé], Tableau7[[#This Row],[Libellé]])</f>
        <v>2</v>
      </c>
    </row>
    <row r="479" spans="1:3" hidden="1" x14ac:dyDescent="0.25">
      <c r="A479" s="1" t="s">
        <v>422</v>
      </c>
      <c r="B479" s="1" t="s">
        <v>252</v>
      </c>
      <c r="C479" s="1">
        <f>COUNTIF(Tableau7[Libellé], Tableau7[[#This Row],[Libellé]])</f>
        <v>2</v>
      </c>
    </row>
    <row r="480" spans="1:3" hidden="1" x14ac:dyDescent="0.25">
      <c r="A480" s="1" t="s">
        <v>421</v>
      </c>
      <c r="B480" s="1" t="s">
        <v>252</v>
      </c>
      <c r="C480" s="1">
        <f>COUNTIF(Tableau7[Libellé], Tableau7[[#This Row],[Libellé]])</f>
        <v>2</v>
      </c>
    </row>
    <row r="481" spans="1:3" hidden="1" x14ac:dyDescent="0.25">
      <c r="A481" s="1" t="s">
        <v>421</v>
      </c>
      <c r="B481" s="1" t="s">
        <v>252</v>
      </c>
      <c r="C481" s="1">
        <f>COUNTIF(Tableau7[Libellé], Tableau7[[#This Row],[Libellé]])</f>
        <v>2</v>
      </c>
    </row>
    <row r="482" spans="1:3" hidden="1" x14ac:dyDescent="0.25">
      <c r="A482" s="1" t="s">
        <v>420</v>
      </c>
      <c r="B482" s="1" t="s">
        <v>252</v>
      </c>
      <c r="C482" s="1">
        <f>COUNTIF(Tableau7[Libellé], Tableau7[[#This Row],[Libellé]])</f>
        <v>2</v>
      </c>
    </row>
    <row r="483" spans="1:3" hidden="1" x14ac:dyDescent="0.25">
      <c r="A483" s="1" t="s">
        <v>420</v>
      </c>
      <c r="B483" s="1" t="s">
        <v>252</v>
      </c>
      <c r="C483" s="1">
        <f>COUNTIF(Tableau7[Libellé], Tableau7[[#This Row],[Libellé]])</f>
        <v>2</v>
      </c>
    </row>
    <row r="484" spans="1:3" hidden="1" x14ac:dyDescent="0.25">
      <c r="A484" s="1" t="s">
        <v>419</v>
      </c>
      <c r="B484" s="1" t="s">
        <v>250</v>
      </c>
      <c r="C484" s="1">
        <f>COUNTIF(Tableau7[Libellé], Tableau7[[#This Row],[Libellé]])</f>
        <v>2</v>
      </c>
    </row>
    <row r="485" spans="1:3" hidden="1" x14ac:dyDescent="0.25">
      <c r="A485" s="1" t="s">
        <v>419</v>
      </c>
      <c r="B485" s="1" t="s">
        <v>250</v>
      </c>
      <c r="C485" s="1">
        <f>COUNTIF(Tableau7[Libellé], Tableau7[[#This Row],[Libellé]])</f>
        <v>2</v>
      </c>
    </row>
    <row r="486" spans="1:3" hidden="1" x14ac:dyDescent="0.25">
      <c r="A486" s="1" t="s">
        <v>418</v>
      </c>
      <c r="B486" s="1" t="s">
        <v>250</v>
      </c>
      <c r="C486" s="1">
        <f>COUNTIF(Tableau7[Libellé], Tableau7[[#This Row],[Libellé]])</f>
        <v>2</v>
      </c>
    </row>
    <row r="487" spans="1:3" hidden="1" x14ac:dyDescent="0.25">
      <c r="A487" s="1" t="s">
        <v>418</v>
      </c>
      <c r="B487" s="1" t="s">
        <v>250</v>
      </c>
      <c r="C487" s="1">
        <f>COUNTIF(Tableau7[Libellé], Tableau7[[#This Row],[Libellé]])</f>
        <v>2</v>
      </c>
    </row>
    <row r="488" spans="1:3" hidden="1" x14ac:dyDescent="0.25">
      <c r="A488" s="1" t="s">
        <v>417</v>
      </c>
      <c r="B488" s="1" t="s">
        <v>252</v>
      </c>
      <c r="C488" s="1">
        <f>COUNTIF(Tableau7[Libellé], Tableau7[[#This Row],[Libellé]])</f>
        <v>2</v>
      </c>
    </row>
    <row r="489" spans="1:3" hidden="1" x14ac:dyDescent="0.25">
      <c r="A489" s="1" t="s">
        <v>417</v>
      </c>
      <c r="B489" s="1" t="s">
        <v>252</v>
      </c>
      <c r="C489" s="1">
        <f>COUNTIF(Tableau7[Libellé], Tableau7[[#This Row],[Libellé]])</f>
        <v>2</v>
      </c>
    </row>
    <row r="490" spans="1:3" hidden="1" x14ac:dyDescent="0.25">
      <c r="A490" s="1" t="s">
        <v>416</v>
      </c>
      <c r="B490" s="1" t="s">
        <v>250</v>
      </c>
      <c r="C490" s="1">
        <f>COUNTIF(Tableau7[Libellé], Tableau7[[#This Row],[Libellé]])</f>
        <v>2</v>
      </c>
    </row>
    <row r="491" spans="1:3" hidden="1" x14ac:dyDescent="0.25">
      <c r="A491" s="1" t="s">
        <v>416</v>
      </c>
      <c r="B491" s="1" t="s">
        <v>250</v>
      </c>
      <c r="C491" s="1">
        <f>COUNTIF(Tableau7[Libellé], Tableau7[[#This Row],[Libellé]])</f>
        <v>2</v>
      </c>
    </row>
    <row r="492" spans="1:3" hidden="1" x14ac:dyDescent="0.25">
      <c r="A492" s="1" t="s">
        <v>415</v>
      </c>
      <c r="B492" s="1" t="s">
        <v>250</v>
      </c>
      <c r="C492" s="1">
        <f>COUNTIF(Tableau7[Libellé], Tableau7[[#This Row],[Libellé]])</f>
        <v>2</v>
      </c>
    </row>
    <row r="493" spans="1:3" hidden="1" x14ac:dyDescent="0.25">
      <c r="A493" s="1" t="s">
        <v>415</v>
      </c>
      <c r="B493" s="1" t="s">
        <v>250</v>
      </c>
      <c r="C493" s="1">
        <f>COUNTIF(Tableau7[Libellé], Tableau7[[#This Row],[Libellé]])</f>
        <v>2</v>
      </c>
    </row>
    <row r="494" spans="1:3" hidden="1" x14ac:dyDescent="0.25">
      <c r="A494" s="1" t="s">
        <v>414</v>
      </c>
      <c r="B494" s="1" t="s">
        <v>250</v>
      </c>
      <c r="C494" s="1">
        <f>COUNTIF(Tableau7[Libellé], Tableau7[[#This Row],[Libellé]])</f>
        <v>2</v>
      </c>
    </row>
    <row r="495" spans="1:3" hidden="1" x14ac:dyDescent="0.25">
      <c r="A495" s="1" t="s">
        <v>414</v>
      </c>
      <c r="B495" s="1" t="s">
        <v>250</v>
      </c>
      <c r="C495" s="1">
        <f>COUNTIF(Tableau7[Libellé], Tableau7[[#This Row],[Libellé]])</f>
        <v>2</v>
      </c>
    </row>
    <row r="496" spans="1:3" hidden="1" x14ac:dyDescent="0.25">
      <c r="A496" s="1" t="s">
        <v>413</v>
      </c>
      <c r="B496" s="1" t="s">
        <v>250</v>
      </c>
      <c r="C496" s="1">
        <f>COUNTIF(Tableau7[Libellé], Tableau7[[#This Row],[Libellé]])</f>
        <v>2</v>
      </c>
    </row>
    <row r="497" spans="1:3" hidden="1" x14ac:dyDescent="0.25">
      <c r="A497" s="1" t="s">
        <v>413</v>
      </c>
      <c r="B497" s="1" t="s">
        <v>250</v>
      </c>
      <c r="C497" s="1">
        <f>COUNTIF(Tableau7[Libellé], Tableau7[[#This Row],[Libellé]])</f>
        <v>2</v>
      </c>
    </row>
    <row r="498" spans="1:3" hidden="1" x14ac:dyDescent="0.25">
      <c r="A498" s="1" t="s">
        <v>412</v>
      </c>
      <c r="B498" s="1" t="s">
        <v>250</v>
      </c>
      <c r="C498" s="1">
        <f>COUNTIF(Tableau7[Libellé], Tableau7[[#This Row],[Libellé]])</f>
        <v>2</v>
      </c>
    </row>
    <row r="499" spans="1:3" hidden="1" x14ac:dyDescent="0.25">
      <c r="A499" s="1" t="s">
        <v>412</v>
      </c>
      <c r="B499" s="1" t="s">
        <v>250</v>
      </c>
      <c r="C499" s="1">
        <f>COUNTIF(Tableau7[Libellé], Tableau7[[#This Row],[Libellé]])</f>
        <v>2</v>
      </c>
    </row>
    <row r="500" spans="1:3" hidden="1" x14ac:dyDescent="0.25">
      <c r="A500" s="1" t="s">
        <v>411</v>
      </c>
      <c r="B500" s="1" t="s">
        <v>250</v>
      </c>
      <c r="C500" s="1">
        <f>COUNTIF(Tableau7[Libellé], Tableau7[[#This Row],[Libellé]])</f>
        <v>2</v>
      </c>
    </row>
    <row r="501" spans="1:3" hidden="1" x14ac:dyDescent="0.25">
      <c r="A501" s="1" t="s">
        <v>411</v>
      </c>
      <c r="B501" s="1" t="s">
        <v>250</v>
      </c>
      <c r="C501" s="1">
        <f>COUNTIF(Tableau7[Libellé], Tableau7[[#This Row],[Libellé]])</f>
        <v>2</v>
      </c>
    </row>
    <row r="502" spans="1:3" hidden="1" x14ac:dyDescent="0.25">
      <c r="A502" s="1" t="s">
        <v>410</v>
      </c>
      <c r="B502" s="1" t="s">
        <v>333</v>
      </c>
      <c r="C502" s="1">
        <f>COUNTIF(Tableau7[Libellé], Tableau7[[#This Row],[Libellé]])</f>
        <v>2</v>
      </c>
    </row>
    <row r="503" spans="1:3" hidden="1" x14ac:dyDescent="0.25">
      <c r="A503" s="1" t="s">
        <v>410</v>
      </c>
      <c r="B503" s="1" t="s">
        <v>333</v>
      </c>
      <c r="C503" s="1">
        <f>COUNTIF(Tableau7[Libellé], Tableau7[[#This Row],[Libellé]])</f>
        <v>2</v>
      </c>
    </row>
    <row r="504" spans="1:3" hidden="1" x14ac:dyDescent="0.25">
      <c r="A504" s="1" t="s">
        <v>409</v>
      </c>
      <c r="B504" s="1" t="s">
        <v>250</v>
      </c>
      <c r="C504" s="1">
        <f>COUNTIF(Tableau7[Libellé], Tableau7[[#This Row],[Libellé]])</f>
        <v>2</v>
      </c>
    </row>
    <row r="505" spans="1:3" hidden="1" x14ac:dyDescent="0.25">
      <c r="A505" s="1" t="s">
        <v>409</v>
      </c>
      <c r="B505" s="1" t="s">
        <v>250</v>
      </c>
      <c r="C505" s="1">
        <f>COUNTIF(Tableau7[Libellé], Tableau7[[#This Row],[Libellé]])</f>
        <v>2</v>
      </c>
    </row>
    <row r="506" spans="1:3" hidden="1" x14ac:dyDescent="0.25">
      <c r="A506" s="1" t="s">
        <v>408</v>
      </c>
      <c r="B506" s="1" t="s">
        <v>250</v>
      </c>
      <c r="C506" s="1">
        <f>COUNTIF(Tableau7[Libellé], Tableau7[[#This Row],[Libellé]])</f>
        <v>2</v>
      </c>
    </row>
    <row r="507" spans="1:3" hidden="1" x14ac:dyDescent="0.25">
      <c r="A507" s="1" t="s">
        <v>408</v>
      </c>
      <c r="B507" s="1" t="s">
        <v>250</v>
      </c>
      <c r="C507" s="1">
        <f>COUNTIF(Tableau7[Libellé], Tableau7[[#This Row],[Libellé]])</f>
        <v>2</v>
      </c>
    </row>
    <row r="508" spans="1:3" hidden="1" x14ac:dyDescent="0.25">
      <c r="A508" s="1" t="s">
        <v>407</v>
      </c>
      <c r="B508" s="1" t="s">
        <v>49</v>
      </c>
      <c r="C508" s="1">
        <f>COUNTIF(Tableau7[Libellé], Tableau7[[#This Row],[Libellé]])</f>
        <v>2</v>
      </c>
    </row>
    <row r="509" spans="1:3" hidden="1" x14ac:dyDescent="0.25">
      <c r="A509" s="1" t="s">
        <v>407</v>
      </c>
      <c r="B509" s="1" t="s">
        <v>49</v>
      </c>
      <c r="C509" s="1">
        <f>COUNTIF(Tableau7[Libellé], Tableau7[[#This Row],[Libellé]])</f>
        <v>2</v>
      </c>
    </row>
    <row r="510" spans="1:3" hidden="1" x14ac:dyDescent="0.25">
      <c r="A510" s="1" t="s">
        <v>406</v>
      </c>
      <c r="B510" s="1" t="s">
        <v>250</v>
      </c>
      <c r="C510" s="1">
        <f>COUNTIF(Tableau7[Libellé], Tableau7[[#This Row],[Libellé]])</f>
        <v>2</v>
      </c>
    </row>
    <row r="511" spans="1:3" hidden="1" x14ac:dyDescent="0.25">
      <c r="A511" s="1" t="s">
        <v>406</v>
      </c>
      <c r="B511" s="1" t="s">
        <v>250</v>
      </c>
      <c r="C511" s="1">
        <f>COUNTIF(Tableau7[Libellé], Tableau7[[#This Row],[Libellé]])</f>
        <v>2</v>
      </c>
    </row>
    <row r="512" spans="1:3" hidden="1" x14ac:dyDescent="0.25">
      <c r="A512" s="1" t="s">
        <v>405</v>
      </c>
      <c r="B512" s="1" t="s">
        <v>250</v>
      </c>
      <c r="C512" s="1">
        <f>COUNTIF(Tableau7[Libellé], Tableau7[[#This Row],[Libellé]])</f>
        <v>2</v>
      </c>
    </row>
    <row r="513" spans="1:3" hidden="1" x14ac:dyDescent="0.25">
      <c r="A513" s="1" t="s">
        <v>405</v>
      </c>
      <c r="B513" s="1" t="s">
        <v>250</v>
      </c>
      <c r="C513" s="1">
        <f>COUNTIF(Tableau7[Libellé], Tableau7[[#This Row],[Libellé]])</f>
        <v>2</v>
      </c>
    </row>
    <row r="514" spans="1:3" hidden="1" x14ac:dyDescent="0.25">
      <c r="A514" s="1" t="s">
        <v>404</v>
      </c>
      <c r="B514" s="1" t="s">
        <v>252</v>
      </c>
      <c r="C514" s="1">
        <f>COUNTIF(Tableau7[Libellé], Tableau7[[#This Row],[Libellé]])</f>
        <v>2</v>
      </c>
    </row>
    <row r="515" spans="1:3" hidden="1" x14ac:dyDescent="0.25">
      <c r="A515" s="1" t="s">
        <v>404</v>
      </c>
      <c r="B515" s="1" t="s">
        <v>252</v>
      </c>
      <c r="C515" s="1">
        <f>COUNTIF(Tableau7[Libellé], Tableau7[[#This Row],[Libellé]])</f>
        <v>2</v>
      </c>
    </row>
    <row r="516" spans="1:3" hidden="1" x14ac:dyDescent="0.25">
      <c r="A516" s="1" t="s">
        <v>403</v>
      </c>
      <c r="B516" s="1" t="s">
        <v>252</v>
      </c>
      <c r="C516" s="1">
        <f>COUNTIF(Tableau7[Libellé], Tableau7[[#This Row],[Libellé]])</f>
        <v>2</v>
      </c>
    </row>
    <row r="517" spans="1:3" hidden="1" x14ac:dyDescent="0.25">
      <c r="A517" s="1" t="s">
        <v>403</v>
      </c>
      <c r="B517" s="1" t="s">
        <v>252</v>
      </c>
      <c r="C517" s="1">
        <f>COUNTIF(Tableau7[Libellé], Tableau7[[#This Row],[Libellé]])</f>
        <v>2</v>
      </c>
    </row>
    <row r="518" spans="1:3" x14ac:dyDescent="0.25">
      <c r="A518" s="1" t="s">
        <v>402</v>
      </c>
      <c r="B518" s="1" t="s">
        <v>250</v>
      </c>
      <c r="C518" s="1">
        <f>COUNTIF(Tableau7[Libellé], Tableau7[[#This Row],[Libellé]])</f>
        <v>1</v>
      </c>
    </row>
    <row r="519" spans="1:3" x14ac:dyDescent="0.25">
      <c r="A519" s="1" t="s">
        <v>401</v>
      </c>
      <c r="B519" s="1" t="s">
        <v>250</v>
      </c>
      <c r="C519" s="1">
        <f>COUNTIF(Tableau7[Libellé], Tableau7[[#This Row],[Libellé]])</f>
        <v>1</v>
      </c>
    </row>
    <row r="520" spans="1:3" x14ac:dyDescent="0.25">
      <c r="A520" s="1" t="s">
        <v>400</v>
      </c>
      <c r="B520" s="1" t="s">
        <v>250</v>
      </c>
      <c r="C520" s="1">
        <f>COUNTIF(Tableau7[Libellé], Tableau7[[#This Row],[Libellé]])</f>
        <v>1</v>
      </c>
    </row>
    <row r="521" spans="1:3" x14ac:dyDescent="0.25">
      <c r="A521" s="1" t="s">
        <v>399</v>
      </c>
      <c r="B521" s="1" t="s">
        <v>250</v>
      </c>
      <c r="C521" s="1">
        <f>COUNTIF(Tableau7[Libellé], Tableau7[[#This Row],[Libellé]])</f>
        <v>1</v>
      </c>
    </row>
    <row r="522" spans="1:3" x14ac:dyDescent="0.25">
      <c r="A522" s="1" t="s">
        <v>398</v>
      </c>
      <c r="B522" s="1" t="s">
        <v>250</v>
      </c>
      <c r="C522" s="1">
        <f>COUNTIF(Tableau7[Libellé], Tableau7[[#This Row],[Libellé]])</f>
        <v>1</v>
      </c>
    </row>
    <row r="523" spans="1:3" x14ac:dyDescent="0.25">
      <c r="A523" s="1" t="s">
        <v>397</v>
      </c>
      <c r="B523" s="1" t="s">
        <v>252</v>
      </c>
      <c r="C523" s="1">
        <f>COUNTIF(Tableau7[Libellé], Tableau7[[#This Row],[Libellé]])</f>
        <v>1</v>
      </c>
    </row>
    <row r="524" spans="1:3" x14ac:dyDescent="0.25">
      <c r="A524" s="1" t="s">
        <v>396</v>
      </c>
      <c r="B524" s="1" t="s">
        <v>252</v>
      </c>
      <c r="C524" s="1">
        <f>COUNTIF(Tableau7[Libellé], Tableau7[[#This Row],[Libellé]])</f>
        <v>1</v>
      </c>
    </row>
    <row r="525" spans="1:3" x14ac:dyDescent="0.25">
      <c r="A525" s="1" t="s">
        <v>395</v>
      </c>
      <c r="B525" s="1" t="s">
        <v>250</v>
      </c>
      <c r="C525" s="1">
        <f>COUNTIF(Tableau7[Libellé], Tableau7[[#This Row],[Libellé]])</f>
        <v>1</v>
      </c>
    </row>
    <row r="526" spans="1:3" x14ac:dyDescent="0.25">
      <c r="A526" s="1" t="s">
        <v>394</v>
      </c>
      <c r="B526" s="1" t="s">
        <v>250</v>
      </c>
      <c r="C526" s="1">
        <f>COUNTIF(Tableau7[Libellé], Tableau7[[#This Row],[Libellé]])</f>
        <v>1</v>
      </c>
    </row>
    <row r="527" spans="1:3" x14ac:dyDescent="0.25">
      <c r="A527" s="1" t="s">
        <v>393</v>
      </c>
      <c r="B527" s="1" t="s">
        <v>250</v>
      </c>
      <c r="C527" s="1">
        <f>COUNTIF(Tableau7[Libellé], Tableau7[[#This Row],[Libellé]])</f>
        <v>1</v>
      </c>
    </row>
    <row r="528" spans="1:3" x14ac:dyDescent="0.25">
      <c r="A528" s="1" t="s">
        <v>392</v>
      </c>
      <c r="B528" s="1" t="s">
        <v>250</v>
      </c>
      <c r="C528" s="1">
        <f>COUNTIF(Tableau7[Libellé], Tableau7[[#This Row],[Libellé]])</f>
        <v>1</v>
      </c>
    </row>
    <row r="529" spans="1:3" x14ac:dyDescent="0.25">
      <c r="A529" s="1" t="s">
        <v>391</v>
      </c>
      <c r="B529" s="1" t="s">
        <v>250</v>
      </c>
      <c r="C529" s="1">
        <f>COUNTIF(Tableau7[Libellé], Tableau7[[#This Row],[Libellé]])</f>
        <v>1</v>
      </c>
    </row>
    <row r="530" spans="1:3" x14ac:dyDescent="0.25">
      <c r="A530" s="1" t="s">
        <v>390</v>
      </c>
      <c r="B530" s="1" t="s">
        <v>250</v>
      </c>
      <c r="C530" s="1">
        <f>COUNTIF(Tableau7[Libellé], Tableau7[[#This Row],[Libellé]])</f>
        <v>1</v>
      </c>
    </row>
    <row r="531" spans="1:3" x14ac:dyDescent="0.25">
      <c r="A531" s="1" t="s">
        <v>389</v>
      </c>
      <c r="B531" s="1" t="s">
        <v>250</v>
      </c>
      <c r="C531" s="1">
        <f>COUNTIF(Tableau7[Libellé], Tableau7[[#This Row],[Libellé]])</f>
        <v>1</v>
      </c>
    </row>
    <row r="532" spans="1:3" x14ac:dyDescent="0.25">
      <c r="A532" s="1" t="s">
        <v>388</v>
      </c>
      <c r="B532" s="1" t="s">
        <v>250</v>
      </c>
      <c r="C532" s="1">
        <f>COUNTIF(Tableau7[Libellé], Tableau7[[#This Row],[Libellé]])</f>
        <v>1</v>
      </c>
    </row>
    <row r="533" spans="1:3" x14ac:dyDescent="0.25">
      <c r="A533" s="1" t="s">
        <v>387</v>
      </c>
      <c r="B533" s="1" t="s">
        <v>250</v>
      </c>
      <c r="C533" s="1">
        <f>COUNTIF(Tableau7[Libellé], Tableau7[[#This Row],[Libellé]])</f>
        <v>1</v>
      </c>
    </row>
    <row r="534" spans="1:3" x14ac:dyDescent="0.25">
      <c r="A534" s="1" t="s">
        <v>386</v>
      </c>
      <c r="B534" s="1" t="s">
        <v>250</v>
      </c>
      <c r="C534" s="1">
        <f>COUNTIF(Tableau7[Libellé], Tableau7[[#This Row],[Libellé]])</f>
        <v>1</v>
      </c>
    </row>
    <row r="535" spans="1:3" x14ac:dyDescent="0.25">
      <c r="A535" s="1" t="s">
        <v>385</v>
      </c>
      <c r="B535" s="1" t="s">
        <v>250</v>
      </c>
      <c r="C535" s="1">
        <f>COUNTIF(Tableau7[Libellé], Tableau7[[#This Row],[Libellé]])</f>
        <v>1</v>
      </c>
    </row>
    <row r="536" spans="1:3" x14ac:dyDescent="0.25">
      <c r="A536" s="1" t="s">
        <v>384</v>
      </c>
      <c r="B536" s="1" t="s">
        <v>250</v>
      </c>
      <c r="C536" s="1">
        <f>COUNTIF(Tableau7[Libellé], Tableau7[[#This Row],[Libellé]])</f>
        <v>1</v>
      </c>
    </row>
    <row r="537" spans="1:3" x14ac:dyDescent="0.25">
      <c r="A537" s="1" t="s">
        <v>383</v>
      </c>
      <c r="B537" s="1" t="s">
        <v>250</v>
      </c>
      <c r="C537" s="1">
        <f>COUNTIF(Tableau7[Libellé], Tableau7[[#This Row],[Libellé]])</f>
        <v>1</v>
      </c>
    </row>
    <row r="538" spans="1:3" x14ac:dyDescent="0.25">
      <c r="A538" s="1" t="s">
        <v>382</v>
      </c>
      <c r="B538" s="1" t="s">
        <v>250</v>
      </c>
      <c r="C538" s="1">
        <f>COUNTIF(Tableau7[Libellé], Tableau7[[#This Row],[Libellé]])</f>
        <v>1</v>
      </c>
    </row>
    <row r="539" spans="1:3" x14ac:dyDescent="0.25">
      <c r="A539" s="1" t="s">
        <v>381</v>
      </c>
      <c r="B539" s="1" t="s">
        <v>250</v>
      </c>
      <c r="C539" s="1">
        <f>COUNTIF(Tableau7[Libellé], Tableau7[[#This Row],[Libellé]])</f>
        <v>1</v>
      </c>
    </row>
    <row r="540" spans="1:3" x14ac:dyDescent="0.25">
      <c r="A540" s="1" t="s">
        <v>380</v>
      </c>
      <c r="B540" s="1" t="s">
        <v>250</v>
      </c>
      <c r="C540" s="1">
        <f>COUNTIF(Tableau7[Libellé], Tableau7[[#This Row],[Libellé]])</f>
        <v>1</v>
      </c>
    </row>
    <row r="541" spans="1:3" x14ac:dyDescent="0.25">
      <c r="A541" s="1" t="s">
        <v>379</v>
      </c>
      <c r="B541" s="1" t="s">
        <v>250</v>
      </c>
      <c r="C541" s="1">
        <f>COUNTIF(Tableau7[Libellé], Tableau7[[#This Row],[Libellé]])</f>
        <v>1</v>
      </c>
    </row>
    <row r="542" spans="1:3" x14ac:dyDescent="0.25">
      <c r="A542" s="1" t="s">
        <v>378</v>
      </c>
      <c r="B542" s="1" t="s">
        <v>250</v>
      </c>
      <c r="C542" s="1">
        <f>COUNTIF(Tableau7[Libellé], Tableau7[[#This Row],[Libellé]])</f>
        <v>1</v>
      </c>
    </row>
    <row r="543" spans="1:3" x14ac:dyDescent="0.25">
      <c r="A543" s="1" t="s">
        <v>377</v>
      </c>
      <c r="B543" s="1" t="s">
        <v>250</v>
      </c>
      <c r="C543" s="1">
        <f>COUNTIF(Tableau7[Libellé], Tableau7[[#This Row],[Libellé]])</f>
        <v>1</v>
      </c>
    </row>
    <row r="544" spans="1:3" x14ac:dyDescent="0.25">
      <c r="A544" s="1" t="s">
        <v>376</v>
      </c>
      <c r="B544" s="1" t="s">
        <v>250</v>
      </c>
      <c r="C544" s="1">
        <f>COUNTIF(Tableau7[Libellé], Tableau7[[#This Row],[Libellé]])</f>
        <v>1</v>
      </c>
    </row>
    <row r="545" spans="1:3" x14ac:dyDescent="0.25">
      <c r="A545" s="1" t="s">
        <v>375</v>
      </c>
      <c r="B545" s="1" t="s">
        <v>250</v>
      </c>
      <c r="C545" s="1">
        <f>COUNTIF(Tableau7[Libellé], Tableau7[[#This Row],[Libellé]])</f>
        <v>1</v>
      </c>
    </row>
    <row r="546" spans="1:3" x14ac:dyDescent="0.25">
      <c r="A546" s="1" t="s">
        <v>374</v>
      </c>
      <c r="B546" s="1" t="s">
        <v>250</v>
      </c>
      <c r="C546" s="1">
        <f>COUNTIF(Tableau7[Libellé], Tableau7[[#This Row],[Libellé]])</f>
        <v>1</v>
      </c>
    </row>
    <row r="547" spans="1:3" x14ac:dyDescent="0.25">
      <c r="A547" s="1" t="s">
        <v>373</v>
      </c>
      <c r="B547" s="1" t="s">
        <v>250</v>
      </c>
      <c r="C547" s="1">
        <f>COUNTIF(Tableau7[Libellé], Tableau7[[#This Row],[Libellé]])</f>
        <v>1</v>
      </c>
    </row>
    <row r="548" spans="1:3" x14ac:dyDescent="0.25">
      <c r="A548" s="1" t="s">
        <v>372</v>
      </c>
      <c r="B548" s="1" t="s">
        <v>250</v>
      </c>
      <c r="C548" s="1">
        <f>COUNTIF(Tableau7[Libellé], Tableau7[[#This Row],[Libellé]])</f>
        <v>1</v>
      </c>
    </row>
    <row r="549" spans="1:3" x14ac:dyDescent="0.25">
      <c r="A549" s="1" t="s">
        <v>371</v>
      </c>
      <c r="B549" s="1" t="s">
        <v>250</v>
      </c>
      <c r="C549" s="1">
        <f>COUNTIF(Tableau7[Libellé], Tableau7[[#This Row],[Libellé]])</f>
        <v>1</v>
      </c>
    </row>
    <row r="550" spans="1:3" x14ac:dyDescent="0.25">
      <c r="A550" s="1" t="s">
        <v>370</v>
      </c>
      <c r="B550" s="1" t="s">
        <v>250</v>
      </c>
      <c r="C550" s="1">
        <f>COUNTIF(Tableau7[Libellé], Tableau7[[#This Row],[Libellé]])</f>
        <v>1</v>
      </c>
    </row>
    <row r="551" spans="1:3" x14ac:dyDescent="0.25">
      <c r="A551" s="1" t="s">
        <v>369</v>
      </c>
      <c r="B551" s="1" t="s">
        <v>250</v>
      </c>
      <c r="C551" s="1">
        <f>COUNTIF(Tableau7[Libellé], Tableau7[[#This Row],[Libellé]])</f>
        <v>1</v>
      </c>
    </row>
    <row r="552" spans="1:3" x14ac:dyDescent="0.25">
      <c r="A552" s="1" t="s">
        <v>368</v>
      </c>
      <c r="B552" s="1" t="s">
        <v>250</v>
      </c>
      <c r="C552" s="1">
        <f>COUNTIF(Tableau7[Libellé], Tableau7[[#This Row],[Libellé]])</f>
        <v>1</v>
      </c>
    </row>
    <row r="553" spans="1:3" x14ac:dyDescent="0.25">
      <c r="A553" s="1" t="s">
        <v>367</v>
      </c>
      <c r="B553" s="1" t="s">
        <v>250</v>
      </c>
      <c r="C553" s="1">
        <f>COUNTIF(Tableau7[Libellé], Tableau7[[#This Row],[Libellé]])</f>
        <v>1</v>
      </c>
    </row>
    <row r="554" spans="1:3" x14ac:dyDescent="0.25">
      <c r="A554" s="1" t="s">
        <v>366</v>
      </c>
      <c r="B554" s="1" t="s">
        <v>250</v>
      </c>
      <c r="C554" s="1">
        <f>COUNTIF(Tableau7[Libellé], Tableau7[[#This Row],[Libellé]])</f>
        <v>1</v>
      </c>
    </row>
    <row r="555" spans="1:3" x14ac:dyDescent="0.25">
      <c r="A555" s="1" t="s">
        <v>365</v>
      </c>
      <c r="B555" s="1" t="s">
        <v>250</v>
      </c>
      <c r="C555" s="1">
        <f>COUNTIF(Tableau7[Libellé], Tableau7[[#This Row],[Libellé]])</f>
        <v>1</v>
      </c>
    </row>
    <row r="556" spans="1:3" x14ac:dyDescent="0.25">
      <c r="A556" s="1" t="s">
        <v>364</v>
      </c>
      <c r="B556" s="1" t="s">
        <v>250</v>
      </c>
      <c r="C556" s="1">
        <f>COUNTIF(Tableau7[Libellé], Tableau7[[#This Row],[Libellé]])</f>
        <v>1</v>
      </c>
    </row>
    <row r="557" spans="1:3" x14ac:dyDescent="0.25">
      <c r="A557" s="1" t="s">
        <v>363</v>
      </c>
      <c r="B557" s="1" t="s">
        <v>250</v>
      </c>
      <c r="C557" s="1">
        <f>COUNTIF(Tableau7[Libellé], Tableau7[[#This Row],[Libellé]])</f>
        <v>1</v>
      </c>
    </row>
    <row r="558" spans="1:3" x14ac:dyDescent="0.25">
      <c r="A558" s="1" t="s">
        <v>362</v>
      </c>
      <c r="B558" s="1" t="s">
        <v>250</v>
      </c>
      <c r="C558" s="1">
        <f>COUNTIF(Tableau7[Libellé], Tableau7[[#This Row],[Libellé]])</f>
        <v>1</v>
      </c>
    </row>
    <row r="559" spans="1:3" x14ac:dyDescent="0.25">
      <c r="A559" s="1" t="s">
        <v>361</v>
      </c>
      <c r="B559" s="1" t="s">
        <v>252</v>
      </c>
      <c r="C559" s="1">
        <f>COUNTIF(Tableau7[Libellé], Tableau7[[#This Row],[Libellé]])</f>
        <v>1</v>
      </c>
    </row>
    <row r="560" spans="1:3" x14ac:dyDescent="0.25">
      <c r="A560" s="1" t="s">
        <v>360</v>
      </c>
      <c r="B560" s="1" t="s">
        <v>252</v>
      </c>
      <c r="C560" s="1">
        <f>COUNTIF(Tableau7[Libellé], Tableau7[[#This Row],[Libellé]])</f>
        <v>1</v>
      </c>
    </row>
    <row r="561" spans="1:3" x14ac:dyDescent="0.25">
      <c r="A561" s="1" t="s">
        <v>359</v>
      </c>
      <c r="B561" s="1" t="s">
        <v>252</v>
      </c>
      <c r="C561" s="1">
        <f>COUNTIF(Tableau7[Libellé], Tableau7[[#This Row],[Libellé]])</f>
        <v>1</v>
      </c>
    </row>
    <row r="562" spans="1:3" x14ac:dyDescent="0.25">
      <c r="A562" s="1" t="s">
        <v>358</v>
      </c>
      <c r="B562" s="1" t="s">
        <v>252</v>
      </c>
      <c r="C562" s="1">
        <f>COUNTIF(Tableau7[Libellé], Tableau7[[#This Row],[Libellé]])</f>
        <v>1</v>
      </c>
    </row>
    <row r="563" spans="1:3" x14ac:dyDescent="0.25">
      <c r="A563" s="1" t="s">
        <v>357</v>
      </c>
      <c r="B563" s="1" t="s">
        <v>252</v>
      </c>
      <c r="C563" s="1">
        <f>COUNTIF(Tableau7[Libellé], Tableau7[[#This Row],[Libellé]])</f>
        <v>1</v>
      </c>
    </row>
    <row r="564" spans="1:3" x14ac:dyDescent="0.25">
      <c r="A564" s="1" t="s">
        <v>356</v>
      </c>
      <c r="B564" s="1" t="s">
        <v>250</v>
      </c>
      <c r="C564" s="1">
        <f>COUNTIF(Tableau7[Libellé], Tableau7[[#This Row],[Libellé]])</f>
        <v>1</v>
      </c>
    </row>
    <row r="565" spans="1:3" x14ac:dyDescent="0.25">
      <c r="A565" s="1" t="s">
        <v>355</v>
      </c>
      <c r="B565" s="1" t="s">
        <v>250</v>
      </c>
      <c r="C565" s="1">
        <f>COUNTIF(Tableau7[Libellé], Tableau7[[#This Row],[Libellé]])</f>
        <v>1</v>
      </c>
    </row>
    <row r="566" spans="1:3" x14ac:dyDescent="0.25">
      <c r="A566" s="1" t="s">
        <v>354</v>
      </c>
      <c r="B566" s="1" t="s">
        <v>250</v>
      </c>
      <c r="C566" s="1">
        <f>COUNTIF(Tableau7[Libellé], Tableau7[[#This Row],[Libellé]])</f>
        <v>1</v>
      </c>
    </row>
    <row r="567" spans="1:3" x14ac:dyDescent="0.25">
      <c r="A567" s="1" t="s">
        <v>353</v>
      </c>
      <c r="B567" s="1" t="s">
        <v>250</v>
      </c>
      <c r="C567" s="1">
        <f>COUNTIF(Tableau7[Libellé], Tableau7[[#This Row],[Libellé]])</f>
        <v>1</v>
      </c>
    </row>
    <row r="568" spans="1:3" x14ac:dyDescent="0.25">
      <c r="A568" s="1" t="s">
        <v>352</v>
      </c>
      <c r="B568" s="1" t="s">
        <v>250</v>
      </c>
      <c r="C568" s="1">
        <f>COUNTIF(Tableau7[Libellé], Tableau7[[#This Row],[Libellé]])</f>
        <v>1</v>
      </c>
    </row>
    <row r="569" spans="1:3" x14ac:dyDescent="0.25">
      <c r="A569" s="1" t="s">
        <v>351</v>
      </c>
      <c r="B569" s="1" t="s">
        <v>250</v>
      </c>
      <c r="C569" s="1">
        <f>COUNTIF(Tableau7[Libellé], Tableau7[[#This Row],[Libellé]])</f>
        <v>1</v>
      </c>
    </row>
    <row r="570" spans="1:3" x14ac:dyDescent="0.25">
      <c r="A570" s="1" t="s">
        <v>350</v>
      </c>
      <c r="B570" s="1" t="s">
        <v>250</v>
      </c>
      <c r="C570" s="1">
        <f>COUNTIF(Tableau7[Libellé], Tableau7[[#This Row],[Libellé]])</f>
        <v>1</v>
      </c>
    </row>
    <row r="571" spans="1:3" x14ac:dyDescent="0.25">
      <c r="A571" s="1" t="s">
        <v>349</v>
      </c>
      <c r="B571" s="1" t="s">
        <v>250</v>
      </c>
      <c r="C571" s="1">
        <f>COUNTIF(Tableau7[Libellé], Tableau7[[#This Row],[Libellé]])</f>
        <v>1</v>
      </c>
    </row>
    <row r="572" spans="1:3" x14ac:dyDescent="0.25">
      <c r="A572" s="1" t="s">
        <v>348</v>
      </c>
      <c r="B572" s="1" t="s">
        <v>250</v>
      </c>
      <c r="C572" s="1">
        <f>COUNTIF(Tableau7[Libellé], Tableau7[[#This Row],[Libellé]])</f>
        <v>1</v>
      </c>
    </row>
    <row r="573" spans="1:3" x14ac:dyDescent="0.25">
      <c r="A573" s="1" t="s">
        <v>347</v>
      </c>
      <c r="B573" s="1" t="s">
        <v>250</v>
      </c>
      <c r="C573" s="1">
        <f>COUNTIF(Tableau7[Libellé], Tableau7[[#This Row],[Libellé]])</f>
        <v>1</v>
      </c>
    </row>
    <row r="574" spans="1:3" x14ac:dyDescent="0.25">
      <c r="A574" s="1" t="s">
        <v>346</v>
      </c>
      <c r="B574" s="1" t="s">
        <v>250</v>
      </c>
      <c r="C574" s="1">
        <f>COUNTIF(Tableau7[Libellé], Tableau7[[#This Row],[Libellé]])</f>
        <v>1</v>
      </c>
    </row>
    <row r="575" spans="1:3" x14ac:dyDescent="0.25">
      <c r="A575" s="1" t="s">
        <v>345</v>
      </c>
      <c r="B575" s="1" t="s">
        <v>250</v>
      </c>
      <c r="C575" s="1">
        <f>COUNTIF(Tableau7[Libellé], Tableau7[[#This Row],[Libellé]])</f>
        <v>1</v>
      </c>
    </row>
    <row r="576" spans="1:3" x14ac:dyDescent="0.25">
      <c r="A576" s="1" t="s">
        <v>344</v>
      </c>
      <c r="B576" s="1" t="s">
        <v>250</v>
      </c>
      <c r="C576" s="1">
        <f>COUNTIF(Tableau7[Libellé], Tableau7[[#This Row],[Libellé]])</f>
        <v>1</v>
      </c>
    </row>
    <row r="577" spans="1:3" x14ac:dyDescent="0.25">
      <c r="A577" s="1" t="s">
        <v>343</v>
      </c>
      <c r="B577" s="1" t="s">
        <v>250</v>
      </c>
      <c r="C577" s="1">
        <f>COUNTIF(Tableau7[Libellé], Tableau7[[#This Row],[Libellé]])</f>
        <v>1</v>
      </c>
    </row>
    <row r="578" spans="1:3" x14ac:dyDescent="0.25">
      <c r="A578" s="1" t="s">
        <v>342</v>
      </c>
      <c r="B578" s="1" t="s">
        <v>250</v>
      </c>
      <c r="C578" s="1">
        <f>COUNTIF(Tableau7[Libellé], Tableau7[[#This Row],[Libellé]])</f>
        <v>1</v>
      </c>
    </row>
    <row r="579" spans="1:3" x14ac:dyDescent="0.25">
      <c r="A579" s="1" t="s">
        <v>341</v>
      </c>
      <c r="B579" s="1" t="s">
        <v>250</v>
      </c>
      <c r="C579" s="1">
        <f>COUNTIF(Tableau7[Libellé], Tableau7[[#This Row],[Libellé]])</f>
        <v>1</v>
      </c>
    </row>
    <row r="580" spans="1:3" x14ac:dyDescent="0.25">
      <c r="A580" s="1" t="s">
        <v>340</v>
      </c>
      <c r="B580" s="1" t="s">
        <v>250</v>
      </c>
      <c r="C580" s="1">
        <f>COUNTIF(Tableau7[Libellé], Tableau7[[#This Row],[Libellé]])</f>
        <v>1</v>
      </c>
    </row>
    <row r="581" spans="1:3" x14ac:dyDescent="0.25">
      <c r="A581" s="1" t="s">
        <v>339</v>
      </c>
      <c r="B581" s="1" t="s">
        <v>49</v>
      </c>
      <c r="C581" s="1">
        <f>COUNTIF(Tableau7[Libellé], Tableau7[[#This Row],[Libellé]])</f>
        <v>1</v>
      </c>
    </row>
    <row r="582" spans="1:3" x14ac:dyDescent="0.25">
      <c r="A582" s="1" t="s">
        <v>338</v>
      </c>
      <c r="B582" s="1" t="s">
        <v>333</v>
      </c>
      <c r="C582" s="1">
        <f>COUNTIF(Tableau7[Libellé], Tableau7[[#This Row],[Libellé]])</f>
        <v>1</v>
      </c>
    </row>
    <row r="583" spans="1:3" x14ac:dyDescent="0.25">
      <c r="A583" s="1" t="s">
        <v>337</v>
      </c>
      <c r="B583" s="1" t="s">
        <v>333</v>
      </c>
      <c r="C583" s="1">
        <f>COUNTIF(Tableau7[Libellé], Tableau7[[#This Row],[Libellé]])</f>
        <v>1</v>
      </c>
    </row>
    <row r="584" spans="1:3" x14ac:dyDescent="0.25">
      <c r="A584" s="1" t="s">
        <v>336</v>
      </c>
      <c r="B584" s="1" t="s">
        <v>333</v>
      </c>
      <c r="C584" s="1">
        <f>COUNTIF(Tableau7[Libellé], Tableau7[[#This Row],[Libellé]])</f>
        <v>1</v>
      </c>
    </row>
    <row r="585" spans="1:3" x14ac:dyDescent="0.25">
      <c r="A585" s="1" t="s">
        <v>335</v>
      </c>
      <c r="B585" s="1" t="s">
        <v>333</v>
      </c>
      <c r="C585" s="1">
        <f>COUNTIF(Tableau7[Libellé], Tableau7[[#This Row],[Libellé]])</f>
        <v>1</v>
      </c>
    </row>
    <row r="586" spans="1:3" x14ac:dyDescent="0.25">
      <c r="A586" s="1" t="s">
        <v>334</v>
      </c>
      <c r="B586" s="1" t="s">
        <v>333</v>
      </c>
      <c r="C586" s="1">
        <f>COUNTIF(Tableau7[Libellé], Tableau7[[#This Row],[Libellé]])</f>
        <v>1</v>
      </c>
    </row>
    <row r="587" spans="1:3" x14ac:dyDescent="0.25">
      <c r="A587" s="1" t="s">
        <v>332</v>
      </c>
      <c r="B587" s="1" t="s">
        <v>250</v>
      </c>
      <c r="C587" s="1">
        <f>COUNTIF(Tableau7[Libellé], Tableau7[[#This Row],[Libellé]])</f>
        <v>1</v>
      </c>
    </row>
    <row r="588" spans="1:3" x14ac:dyDescent="0.25">
      <c r="A588" s="1" t="s">
        <v>331</v>
      </c>
      <c r="B588" s="1" t="s">
        <v>250</v>
      </c>
      <c r="C588" s="1">
        <f>COUNTIF(Tableau7[Libellé], Tableau7[[#This Row],[Libellé]])</f>
        <v>1</v>
      </c>
    </row>
    <row r="589" spans="1:3" x14ac:dyDescent="0.25">
      <c r="A589" s="1" t="s">
        <v>330</v>
      </c>
      <c r="B589" s="1" t="s">
        <v>250</v>
      </c>
      <c r="C589" s="1">
        <f>COUNTIF(Tableau7[Libellé], Tableau7[[#This Row],[Libellé]])</f>
        <v>1</v>
      </c>
    </row>
    <row r="590" spans="1:3" x14ac:dyDescent="0.25">
      <c r="A590" s="1" t="s">
        <v>329</v>
      </c>
      <c r="B590" s="1" t="s">
        <v>252</v>
      </c>
      <c r="C590" s="1">
        <f>COUNTIF(Tableau7[Libellé], Tableau7[[#This Row],[Libellé]])</f>
        <v>1</v>
      </c>
    </row>
    <row r="591" spans="1:3" x14ac:dyDescent="0.25">
      <c r="A591" s="1" t="s">
        <v>328</v>
      </c>
      <c r="B591" s="1" t="s">
        <v>252</v>
      </c>
      <c r="C591" s="1">
        <f>COUNTIF(Tableau7[Libellé], Tableau7[[#This Row],[Libellé]])</f>
        <v>1</v>
      </c>
    </row>
    <row r="592" spans="1:3" x14ac:dyDescent="0.25">
      <c r="A592" s="1" t="s">
        <v>327</v>
      </c>
      <c r="B592" s="1" t="s">
        <v>252</v>
      </c>
      <c r="C592" s="1">
        <f>COUNTIF(Tableau7[Libellé], Tableau7[[#This Row],[Libellé]])</f>
        <v>1</v>
      </c>
    </row>
    <row r="593" spans="1:3" x14ac:dyDescent="0.25">
      <c r="A593" s="1" t="s">
        <v>326</v>
      </c>
      <c r="B593" s="1" t="s">
        <v>250</v>
      </c>
      <c r="C593" s="1">
        <f>COUNTIF(Tableau7[Libellé], Tableau7[[#This Row],[Libellé]])</f>
        <v>1</v>
      </c>
    </row>
    <row r="594" spans="1:3" x14ac:dyDescent="0.25">
      <c r="A594" s="1" t="s">
        <v>325</v>
      </c>
      <c r="B594" s="1" t="s">
        <v>252</v>
      </c>
      <c r="C594" s="1">
        <f>COUNTIF(Tableau7[Libellé], Tableau7[[#This Row],[Libellé]])</f>
        <v>1</v>
      </c>
    </row>
    <row r="595" spans="1:3" x14ac:dyDescent="0.25">
      <c r="A595" s="1" t="s">
        <v>324</v>
      </c>
      <c r="B595" s="1" t="s">
        <v>252</v>
      </c>
      <c r="C595" s="1">
        <f>COUNTIF(Tableau7[Libellé], Tableau7[[#This Row],[Libellé]])</f>
        <v>1</v>
      </c>
    </row>
    <row r="596" spans="1:3" x14ac:dyDescent="0.25">
      <c r="A596" s="1" t="s">
        <v>323</v>
      </c>
      <c r="B596" s="1" t="s">
        <v>252</v>
      </c>
      <c r="C596" s="1">
        <f>COUNTIF(Tableau7[Libellé], Tableau7[[#This Row],[Libellé]])</f>
        <v>1</v>
      </c>
    </row>
    <row r="597" spans="1:3" x14ac:dyDescent="0.25">
      <c r="A597" s="1" t="s">
        <v>322</v>
      </c>
      <c r="B597" s="1" t="s">
        <v>250</v>
      </c>
      <c r="C597" s="1">
        <f>COUNTIF(Tableau7[Libellé], Tableau7[[#This Row],[Libellé]])</f>
        <v>1</v>
      </c>
    </row>
    <row r="598" spans="1:3" x14ac:dyDescent="0.25">
      <c r="A598" s="1" t="s">
        <v>321</v>
      </c>
      <c r="B598" s="1" t="s">
        <v>250</v>
      </c>
      <c r="C598" s="1">
        <f>COUNTIF(Tableau7[Libellé], Tableau7[[#This Row],[Libellé]])</f>
        <v>1</v>
      </c>
    </row>
    <row r="599" spans="1:3" x14ac:dyDescent="0.25">
      <c r="A599" s="1" t="s">
        <v>320</v>
      </c>
      <c r="B599" s="1" t="s">
        <v>252</v>
      </c>
      <c r="C599" s="1">
        <f>COUNTIF(Tableau7[Libellé], Tableau7[[#This Row],[Libellé]])</f>
        <v>1</v>
      </c>
    </row>
    <row r="600" spans="1:3" x14ac:dyDescent="0.25">
      <c r="A600" s="1" t="s">
        <v>319</v>
      </c>
      <c r="B600" s="1" t="s">
        <v>252</v>
      </c>
      <c r="C600" s="1">
        <f>COUNTIF(Tableau7[Libellé], Tableau7[[#This Row],[Libellé]])</f>
        <v>1</v>
      </c>
    </row>
    <row r="601" spans="1:3" x14ac:dyDescent="0.25">
      <c r="A601" s="1" t="s">
        <v>318</v>
      </c>
      <c r="B601" s="1" t="s">
        <v>250</v>
      </c>
      <c r="C601" s="1">
        <f>COUNTIF(Tableau7[Libellé], Tableau7[[#This Row],[Libellé]])</f>
        <v>1</v>
      </c>
    </row>
    <row r="602" spans="1:3" x14ac:dyDescent="0.25">
      <c r="A602" s="1" t="s">
        <v>317</v>
      </c>
      <c r="B602" s="1" t="s">
        <v>250</v>
      </c>
      <c r="C602" s="1">
        <f>COUNTIF(Tableau7[Libellé], Tableau7[[#This Row],[Libellé]])</f>
        <v>1</v>
      </c>
    </row>
    <row r="603" spans="1:3" x14ac:dyDescent="0.25">
      <c r="A603" s="1" t="s">
        <v>316</v>
      </c>
      <c r="B603" s="1" t="s">
        <v>250</v>
      </c>
      <c r="C603" s="1">
        <f>COUNTIF(Tableau7[Libellé], Tableau7[[#This Row],[Libellé]])</f>
        <v>1</v>
      </c>
    </row>
    <row r="604" spans="1:3" x14ac:dyDescent="0.25">
      <c r="A604" s="1" t="s">
        <v>315</v>
      </c>
      <c r="B604" s="1" t="s">
        <v>250</v>
      </c>
      <c r="C604" s="1">
        <f>COUNTIF(Tableau7[Libellé], Tableau7[[#This Row],[Libellé]])</f>
        <v>1</v>
      </c>
    </row>
    <row r="605" spans="1:3" x14ac:dyDescent="0.25">
      <c r="A605" s="1" t="s">
        <v>314</v>
      </c>
      <c r="B605" s="1" t="s">
        <v>250</v>
      </c>
      <c r="C605" s="1">
        <f>COUNTIF(Tableau7[Libellé], Tableau7[[#This Row],[Libellé]])</f>
        <v>1</v>
      </c>
    </row>
    <row r="606" spans="1:3" x14ac:dyDescent="0.25">
      <c r="A606" s="1" t="s">
        <v>313</v>
      </c>
      <c r="B606" s="1" t="s">
        <v>250</v>
      </c>
      <c r="C606" s="1">
        <f>COUNTIF(Tableau7[Libellé], Tableau7[[#This Row],[Libellé]])</f>
        <v>1</v>
      </c>
    </row>
    <row r="607" spans="1:3" x14ac:dyDescent="0.25">
      <c r="A607" s="1" t="s">
        <v>312</v>
      </c>
      <c r="B607" s="1" t="s">
        <v>250</v>
      </c>
      <c r="C607" s="1">
        <f>COUNTIF(Tableau7[Libellé], Tableau7[[#This Row],[Libellé]])</f>
        <v>1</v>
      </c>
    </row>
    <row r="608" spans="1:3" x14ac:dyDescent="0.25">
      <c r="A608" s="1" t="s">
        <v>311</v>
      </c>
      <c r="B608" s="1" t="s">
        <v>250</v>
      </c>
      <c r="C608" s="1">
        <f>COUNTIF(Tableau7[Libellé], Tableau7[[#This Row],[Libellé]])</f>
        <v>1</v>
      </c>
    </row>
    <row r="609" spans="1:3" x14ac:dyDescent="0.25">
      <c r="A609" s="1" t="s">
        <v>310</v>
      </c>
      <c r="B609" s="1" t="s">
        <v>49</v>
      </c>
      <c r="C609" s="1">
        <f>COUNTIF(Tableau7[Libellé], Tableau7[[#This Row],[Libellé]])</f>
        <v>1</v>
      </c>
    </row>
    <row r="610" spans="1:3" x14ac:dyDescent="0.25">
      <c r="A610" s="1" t="s">
        <v>309</v>
      </c>
      <c r="B610" s="1" t="s">
        <v>250</v>
      </c>
      <c r="C610" s="1">
        <f>COUNTIF(Tableau7[Libellé], Tableau7[[#This Row],[Libellé]])</f>
        <v>1</v>
      </c>
    </row>
    <row r="611" spans="1:3" x14ac:dyDescent="0.25">
      <c r="A611" s="1" t="s">
        <v>308</v>
      </c>
      <c r="B611" s="1" t="s">
        <v>252</v>
      </c>
      <c r="C611" s="1">
        <f>COUNTIF(Tableau7[Libellé], Tableau7[[#This Row],[Libellé]])</f>
        <v>1</v>
      </c>
    </row>
    <row r="612" spans="1:3" x14ac:dyDescent="0.25">
      <c r="A612" s="1" t="s">
        <v>307</v>
      </c>
      <c r="B612" s="1" t="s">
        <v>252</v>
      </c>
      <c r="C612" s="1">
        <f>COUNTIF(Tableau7[Libellé], Tableau7[[#This Row],[Libellé]])</f>
        <v>1</v>
      </c>
    </row>
    <row r="613" spans="1:3" x14ac:dyDescent="0.25">
      <c r="A613" s="1" t="s">
        <v>306</v>
      </c>
      <c r="B613" s="1" t="s">
        <v>252</v>
      </c>
      <c r="C613" s="1">
        <f>COUNTIF(Tableau7[Libellé], Tableau7[[#This Row],[Libellé]])</f>
        <v>1</v>
      </c>
    </row>
    <row r="614" spans="1:3" x14ac:dyDescent="0.25">
      <c r="A614" s="1" t="s">
        <v>305</v>
      </c>
      <c r="B614" s="1" t="s">
        <v>252</v>
      </c>
      <c r="C614" s="1">
        <f>COUNTIF(Tableau7[Libellé], Tableau7[[#This Row],[Libellé]])</f>
        <v>1</v>
      </c>
    </row>
    <row r="615" spans="1:3" x14ac:dyDescent="0.25">
      <c r="A615" s="1" t="s">
        <v>304</v>
      </c>
      <c r="B615" s="1" t="s">
        <v>252</v>
      </c>
      <c r="C615" s="1">
        <f>COUNTIF(Tableau7[Libellé], Tableau7[[#This Row],[Libellé]])</f>
        <v>1</v>
      </c>
    </row>
    <row r="616" spans="1:3" x14ac:dyDescent="0.25">
      <c r="A616" s="1" t="s">
        <v>303</v>
      </c>
      <c r="B616" s="1" t="s">
        <v>252</v>
      </c>
      <c r="C616" s="1">
        <f>COUNTIF(Tableau7[Libellé], Tableau7[[#This Row],[Libellé]])</f>
        <v>1</v>
      </c>
    </row>
    <row r="617" spans="1:3" x14ac:dyDescent="0.25">
      <c r="A617" s="1" t="s">
        <v>302</v>
      </c>
      <c r="B617" s="1" t="s">
        <v>252</v>
      </c>
      <c r="C617" s="1">
        <f>COUNTIF(Tableau7[Libellé], Tableau7[[#This Row],[Libellé]])</f>
        <v>1</v>
      </c>
    </row>
    <row r="618" spans="1:3" x14ac:dyDescent="0.25">
      <c r="A618" s="1" t="s">
        <v>301</v>
      </c>
      <c r="B618" s="1" t="s">
        <v>252</v>
      </c>
      <c r="C618" s="1">
        <f>COUNTIF(Tableau7[Libellé], Tableau7[[#This Row],[Libellé]])</f>
        <v>1</v>
      </c>
    </row>
    <row r="619" spans="1:3" x14ac:dyDescent="0.25">
      <c r="A619" s="1" t="s">
        <v>300</v>
      </c>
      <c r="B619" s="1" t="s">
        <v>252</v>
      </c>
      <c r="C619" s="1">
        <f>COUNTIF(Tableau7[Libellé], Tableau7[[#This Row],[Libellé]])</f>
        <v>1</v>
      </c>
    </row>
    <row r="620" spans="1:3" x14ac:dyDescent="0.25">
      <c r="A620" s="1" t="s">
        <v>299</v>
      </c>
      <c r="B620" s="1" t="s">
        <v>252</v>
      </c>
      <c r="C620" s="1">
        <f>COUNTIF(Tableau7[Libellé], Tableau7[[#This Row],[Libellé]])</f>
        <v>1</v>
      </c>
    </row>
    <row r="621" spans="1:3" x14ac:dyDescent="0.25">
      <c r="A621" s="1" t="s">
        <v>298</v>
      </c>
      <c r="B621" s="1" t="s">
        <v>49</v>
      </c>
      <c r="C621" s="1">
        <f>COUNTIF(Tableau7[Libellé], Tableau7[[#This Row],[Libellé]])</f>
        <v>1</v>
      </c>
    </row>
    <row r="622" spans="1:3" x14ac:dyDescent="0.25">
      <c r="A622" s="1" t="s">
        <v>297</v>
      </c>
      <c r="B622" s="1" t="s">
        <v>49</v>
      </c>
      <c r="C622" s="1">
        <f>COUNTIF(Tableau7[Libellé], Tableau7[[#This Row],[Libellé]])</f>
        <v>1</v>
      </c>
    </row>
    <row r="623" spans="1:3" x14ac:dyDescent="0.25">
      <c r="A623" s="1" t="s">
        <v>296</v>
      </c>
      <c r="B623" s="1" t="s">
        <v>252</v>
      </c>
      <c r="C623" s="1">
        <f>COUNTIF(Tableau7[Libellé], Tableau7[[#This Row],[Libellé]])</f>
        <v>1</v>
      </c>
    </row>
    <row r="624" spans="1:3" x14ac:dyDescent="0.25">
      <c r="A624" s="1" t="s">
        <v>295</v>
      </c>
      <c r="B624" s="1" t="s">
        <v>252</v>
      </c>
      <c r="C624" s="1">
        <f>COUNTIF(Tableau7[Libellé], Tableau7[[#This Row],[Libellé]])</f>
        <v>1</v>
      </c>
    </row>
    <row r="625" spans="1:3" x14ac:dyDescent="0.25">
      <c r="A625" s="1" t="s">
        <v>294</v>
      </c>
      <c r="B625" s="1" t="s">
        <v>49</v>
      </c>
      <c r="C625" s="1">
        <f>COUNTIF(Tableau7[Libellé], Tableau7[[#This Row],[Libellé]])</f>
        <v>1</v>
      </c>
    </row>
    <row r="626" spans="1:3" x14ac:dyDescent="0.25">
      <c r="A626" s="1" t="s">
        <v>293</v>
      </c>
      <c r="B626" s="1" t="s">
        <v>49</v>
      </c>
      <c r="C626" s="1">
        <f>COUNTIF(Tableau7[Libellé], Tableau7[[#This Row],[Libellé]])</f>
        <v>1</v>
      </c>
    </row>
    <row r="627" spans="1:3" x14ac:dyDescent="0.25">
      <c r="A627" s="1" t="s">
        <v>292</v>
      </c>
      <c r="B627" s="1" t="s">
        <v>252</v>
      </c>
      <c r="C627" s="1">
        <f>COUNTIF(Tableau7[Libellé], Tableau7[[#This Row],[Libellé]])</f>
        <v>1</v>
      </c>
    </row>
    <row r="628" spans="1:3" x14ac:dyDescent="0.25">
      <c r="A628" s="1" t="s">
        <v>291</v>
      </c>
      <c r="B628" s="1" t="s">
        <v>250</v>
      </c>
      <c r="C628" s="1">
        <f>COUNTIF(Tableau7[Libellé], Tableau7[[#This Row],[Libellé]])</f>
        <v>1</v>
      </c>
    </row>
    <row r="629" spans="1:3" x14ac:dyDescent="0.25">
      <c r="A629" s="1" t="s">
        <v>290</v>
      </c>
      <c r="B629" s="1" t="s">
        <v>250</v>
      </c>
      <c r="C629" s="1">
        <f>COUNTIF(Tableau7[Libellé], Tableau7[[#This Row],[Libellé]])</f>
        <v>1</v>
      </c>
    </row>
    <row r="630" spans="1:3" x14ac:dyDescent="0.25">
      <c r="A630" s="1" t="s">
        <v>289</v>
      </c>
      <c r="B630" s="1" t="s">
        <v>250</v>
      </c>
      <c r="C630" s="1">
        <f>COUNTIF(Tableau7[Libellé], Tableau7[[#This Row],[Libellé]])</f>
        <v>1</v>
      </c>
    </row>
    <row r="631" spans="1:3" x14ac:dyDescent="0.25">
      <c r="A631" s="1" t="s">
        <v>288</v>
      </c>
      <c r="B631" s="1" t="s">
        <v>252</v>
      </c>
      <c r="C631" s="1">
        <f>COUNTIF(Tableau7[Libellé], Tableau7[[#This Row],[Libellé]])</f>
        <v>1</v>
      </c>
    </row>
    <row r="632" spans="1:3" x14ac:dyDescent="0.25">
      <c r="A632" s="1" t="s">
        <v>287</v>
      </c>
      <c r="B632" s="1" t="s">
        <v>252</v>
      </c>
      <c r="C632" s="1">
        <f>COUNTIF(Tableau7[Libellé], Tableau7[[#This Row],[Libellé]])</f>
        <v>1</v>
      </c>
    </row>
    <row r="633" spans="1:3" x14ac:dyDescent="0.25">
      <c r="A633" s="1" t="s">
        <v>286</v>
      </c>
      <c r="B633" s="1" t="s">
        <v>250</v>
      </c>
      <c r="C633" s="1">
        <f>COUNTIF(Tableau7[Libellé], Tableau7[[#This Row],[Libellé]])</f>
        <v>1</v>
      </c>
    </row>
    <row r="634" spans="1:3" x14ac:dyDescent="0.25">
      <c r="A634" s="1" t="s">
        <v>285</v>
      </c>
      <c r="B634" s="1" t="s">
        <v>250</v>
      </c>
      <c r="C634" s="1">
        <f>COUNTIF(Tableau7[Libellé], Tableau7[[#This Row],[Libellé]])</f>
        <v>1</v>
      </c>
    </row>
    <row r="635" spans="1:3" x14ac:dyDescent="0.25">
      <c r="A635" s="1" t="s">
        <v>284</v>
      </c>
      <c r="B635" s="1" t="s">
        <v>250</v>
      </c>
      <c r="C635" s="1">
        <f>COUNTIF(Tableau7[Libellé], Tableau7[[#This Row],[Libellé]])</f>
        <v>1</v>
      </c>
    </row>
    <row r="636" spans="1:3" x14ac:dyDescent="0.25">
      <c r="A636" s="1" t="s">
        <v>283</v>
      </c>
      <c r="B636" s="1" t="s">
        <v>250</v>
      </c>
      <c r="C636" s="1">
        <f>COUNTIF(Tableau7[Libellé], Tableau7[[#This Row],[Libellé]])</f>
        <v>1</v>
      </c>
    </row>
    <row r="637" spans="1:3" x14ac:dyDescent="0.25">
      <c r="A637" s="1" t="s">
        <v>282</v>
      </c>
      <c r="B637" s="1" t="s">
        <v>250</v>
      </c>
      <c r="C637" s="1">
        <f>COUNTIF(Tableau7[Libellé], Tableau7[[#This Row],[Libellé]])</f>
        <v>1</v>
      </c>
    </row>
    <row r="638" spans="1:3" x14ac:dyDescent="0.25">
      <c r="A638" s="1" t="s">
        <v>281</v>
      </c>
      <c r="B638" s="1" t="s">
        <v>250</v>
      </c>
      <c r="C638" s="1">
        <f>COUNTIF(Tableau7[Libellé], Tableau7[[#This Row],[Libellé]])</f>
        <v>1</v>
      </c>
    </row>
    <row r="639" spans="1:3" x14ac:dyDescent="0.25">
      <c r="A639" s="1" t="s">
        <v>280</v>
      </c>
      <c r="B639" s="1" t="s">
        <v>250</v>
      </c>
      <c r="C639" s="1">
        <f>COUNTIF(Tableau7[Libellé], Tableau7[[#This Row],[Libellé]])</f>
        <v>1</v>
      </c>
    </row>
    <row r="640" spans="1:3" x14ac:dyDescent="0.25">
      <c r="A640" s="1" t="s">
        <v>279</v>
      </c>
      <c r="B640" s="1" t="s">
        <v>250</v>
      </c>
      <c r="C640" s="1">
        <f>COUNTIF(Tableau7[Libellé], Tableau7[[#This Row],[Libellé]])</f>
        <v>1</v>
      </c>
    </row>
    <row r="641" spans="1:3" x14ac:dyDescent="0.25">
      <c r="A641" s="1" t="s">
        <v>278</v>
      </c>
      <c r="B641" s="1" t="s">
        <v>252</v>
      </c>
      <c r="C641" s="1">
        <f>COUNTIF(Tableau7[Libellé], Tableau7[[#This Row],[Libellé]])</f>
        <v>1</v>
      </c>
    </row>
    <row r="642" spans="1:3" x14ac:dyDescent="0.25">
      <c r="A642" s="1" t="s">
        <v>277</v>
      </c>
      <c r="B642" s="1" t="s">
        <v>252</v>
      </c>
      <c r="C642" s="1">
        <f>COUNTIF(Tableau7[Libellé], Tableau7[[#This Row],[Libellé]])</f>
        <v>1</v>
      </c>
    </row>
    <row r="643" spans="1:3" x14ac:dyDescent="0.25">
      <c r="A643" s="1" t="s">
        <v>276</v>
      </c>
      <c r="B643" s="1" t="s">
        <v>252</v>
      </c>
      <c r="C643" s="1">
        <f>COUNTIF(Tableau7[Libellé], Tableau7[[#This Row],[Libellé]])</f>
        <v>1</v>
      </c>
    </row>
    <row r="644" spans="1:3" x14ac:dyDescent="0.25">
      <c r="A644" s="1" t="s">
        <v>275</v>
      </c>
      <c r="B644" s="1" t="s">
        <v>252</v>
      </c>
      <c r="C644" s="1">
        <f>COUNTIF(Tableau7[Libellé], Tableau7[[#This Row],[Libellé]])</f>
        <v>1</v>
      </c>
    </row>
    <row r="645" spans="1:3" x14ac:dyDescent="0.25">
      <c r="A645" s="1" t="s">
        <v>274</v>
      </c>
      <c r="B645" s="1" t="s">
        <v>250</v>
      </c>
      <c r="C645" s="1">
        <f>COUNTIF(Tableau7[Libellé], Tableau7[[#This Row],[Libellé]])</f>
        <v>1</v>
      </c>
    </row>
    <row r="646" spans="1:3" x14ac:dyDescent="0.25">
      <c r="A646" s="1" t="s">
        <v>273</v>
      </c>
      <c r="B646" s="1" t="s">
        <v>250</v>
      </c>
      <c r="C646" s="1">
        <f>COUNTIF(Tableau7[Libellé], Tableau7[[#This Row],[Libellé]])</f>
        <v>1</v>
      </c>
    </row>
    <row r="647" spans="1:3" x14ac:dyDescent="0.25">
      <c r="A647" s="1" t="s">
        <v>272</v>
      </c>
      <c r="B647" s="1" t="s">
        <v>252</v>
      </c>
      <c r="C647" s="1">
        <f>COUNTIF(Tableau7[Libellé], Tableau7[[#This Row],[Libellé]])</f>
        <v>1</v>
      </c>
    </row>
    <row r="648" spans="1:3" x14ac:dyDescent="0.25">
      <c r="A648" s="1" t="s">
        <v>271</v>
      </c>
      <c r="B648" s="1" t="s">
        <v>250</v>
      </c>
      <c r="C648" s="1">
        <f>COUNTIF(Tableau7[Libellé], Tableau7[[#This Row],[Libellé]])</f>
        <v>1</v>
      </c>
    </row>
    <row r="649" spans="1:3" x14ac:dyDescent="0.25">
      <c r="A649" s="1" t="s">
        <v>270</v>
      </c>
      <c r="B649" s="1" t="s">
        <v>250</v>
      </c>
      <c r="C649" s="1">
        <f>COUNTIF(Tableau7[Libellé], Tableau7[[#This Row],[Libellé]])</f>
        <v>1</v>
      </c>
    </row>
    <row r="650" spans="1:3" x14ac:dyDescent="0.25">
      <c r="A650" s="1" t="s">
        <v>269</v>
      </c>
      <c r="B650" s="1" t="s">
        <v>250</v>
      </c>
      <c r="C650" s="1">
        <f>COUNTIF(Tableau7[Libellé], Tableau7[[#This Row],[Libellé]])</f>
        <v>1</v>
      </c>
    </row>
    <row r="651" spans="1:3" x14ac:dyDescent="0.25">
      <c r="A651" s="1" t="s">
        <v>268</v>
      </c>
      <c r="B651" s="1" t="s">
        <v>250</v>
      </c>
      <c r="C651" s="1">
        <f>COUNTIF(Tableau7[Libellé], Tableau7[[#This Row],[Libellé]])</f>
        <v>1</v>
      </c>
    </row>
    <row r="652" spans="1:3" x14ac:dyDescent="0.25">
      <c r="A652" s="1" t="s">
        <v>267</v>
      </c>
      <c r="B652" s="1" t="s">
        <v>250</v>
      </c>
      <c r="C652" s="1">
        <f>COUNTIF(Tableau7[Libellé], Tableau7[[#This Row],[Libellé]])</f>
        <v>1</v>
      </c>
    </row>
    <row r="653" spans="1:3" x14ac:dyDescent="0.25">
      <c r="A653" s="1" t="s">
        <v>266</v>
      </c>
      <c r="B653" s="1" t="s">
        <v>250</v>
      </c>
      <c r="C653" s="1">
        <f>COUNTIF(Tableau7[Libellé], Tableau7[[#This Row],[Libellé]])</f>
        <v>1</v>
      </c>
    </row>
    <row r="654" spans="1:3" x14ac:dyDescent="0.25">
      <c r="A654" s="1" t="s">
        <v>265</v>
      </c>
      <c r="B654" s="1" t="s">
        <v>250</v>
      </c>
      <c r="C654" s="1">
        <f>COUNTIF(Tableau7[Libellé], Tableau7[[#This Row],[Libellé]])</f>
        <v>1</v>
      </c>
    </row>
    <row r="655" spans="1:3" x14ac:dyDescent="0.25">
      <c r="A655" s="1" t="s">
        <v>264</v>
      </c>
      <c r="B655" s="1" t="s">
        <v>250</v>
      </c>
      <c r="C655" s="1">
        <f>COUNTIF(Tableau7[Libellé], Tableau7[[#This Row],[Libellé]])</f>
        <v>1</v>
      </c>
    </row>
    <row r="656" spans="1:3" x14ac:dyDescent="0.25">
      <c r="A656" s="1" t="s">
        <v>263</v>
      </c>
      <c r="B656" s="1" t="s">
        <v>252</v>
      </c>
      <c r="C656" s="1">
        <f>COUNTIF(Tableau7[Libellé], Tableau7[[#This Row],[Libellé]])</f>
        <v>1</v>
      </c>
    </row>
    <row r="657" spans="1:3" x14ac:dyDescent="0.25">
      <c r="A657" s="1" t="s">
        <v>262</v>
      </c>
      <c r="B657" s="1" t="s">
        <v>250</v>
      </c>
      <c r="C657" s="1">
        <f>COUNTIF(Tableau7[Libellé], Tableau7[[#This Row],[Libellé]])</f>
        <v>1</v>
      </c>
    </row>
    <row r="658" spans="1:3" x14ac:dyDescent="0.25">
      <c r="A658" s="1" t="s">
        <v>261</v>
      </c>
      <c r="B658" s="1" t="s">
        <v>250</v>
      </c>
      <c r="C658" s="1">
        <f>COUNTIF(Tableau7[Libellé], Tableau7[[#This Row],[Libellé]])</f>
        <v>1</v>
      </c>
    </row>
    <row r="659" spans="1:3" x14ac:dyDescent="0.25">
      <c r="A659" s="1" t="s">
        <v>260</v>
      </c>
      <c r="B659" s="1" t="s">
        <v>250</v>
      </c>
      <c r="C659" s="1">
        <f>COUNTIF(Tableau7[Libellé], Tableau7[[#This Row],[Libellé]])</f>
        <v>1</v>
      </c>
    </row>
    <row r="660" spans="1:3" x14ac:dyDescent="0.25">
      <c r="A660" s="1" t="s">
        <v>259</v>
      </c>
      <c r="B660" s="1" t="s">
        <v>250</v>
      </c>
      <c r="C660" s="1">
        <f>COUNTIF(Tableau7[Libellé], Tableau7[[#This Row],[Libellé]])</f>
        <v>1</v>
      </c>
    </row>
    <row r="661" spans="1:3" x14ac:dyDescent="0.25">
      <c r="A661" s="1" t="s">
        <v>258</v>
      </c>
      <c r="B661" s="1" t="s">
        <v>250</v>
      </c>
      <c r="C661" s="1">
        <f>COUNTIF(Tableau7[Libellé], Tableau7[[#This Row],[Libellé]])</f>
        <v>1</v>
      </c>
    </row>
    <row r="662" spans="1:3" x14ac:dyDescent="0.25">
      <c r="A662" s="1" t="s">
        <v>257</v>
      </c>
      <c r="B662" s="1" t="s">
        <v>252</v>
      </c>
      <c r="C662" s="1">
        <f>COUNTIF(Tableau7[Libellé], Tableau7[[#This Row],[Libellé]])</f>
        <v>1</v>
      </c>
    </row>
    <row r="663" spans="1:3" x14ac:dyDescent="0.25">
      <c r="A663" s="1" t="s">
        <v>256</v>
      </c>
      <c r="B663" s="1" t="s">
        <v>252</v>
      </c>
      <c r="C663" s="1">
        <f>COUNTIF(Tableau7[Libellé], Tableau7[[#This Row],[Libellé]])</f>
        <v>1</v>
      </c>
    </row>
    <row r="664" spans="1:3" x14ac:dyDescent="0.25">
      <c r="A664" s="1" t="s">
        <v>255</v>
      </c>
      <c r="B664" s="1" t="s">
        <v>252</v>
      </c>
      <c r="C664" s="1">
        <f>COUNTIF(Tableau7[Libellé], Tableau7[[#This Row],[Libellé]])</f>
        <v>1</v>
      </c>
    </row>
    <row r="665" spans="1:3" x14ac:dyDescent="0.25">
      <c r="A665" s="1" t="s">
        <v>254</v>
      </c>
      <c r="B665" s="1" t="s">
        <v>252</v>
      </c>
      <c r="C665" s="1">
        <f>COUNTIF(Tableau7[Libellé], Tableau7[[#This Row],[Libellé]])</f>
        <v>1</v>
      </c>
    </row>
    <row r="666" spans="1:3" x14ac:dyDescent="0.25">
      <c r="A666" s="1" t="s">
        <v>253</v>
      </c>
      <c r="B666" s="1" t="s">
        <v>252</v>
      </c>
      <c r="C666" s="1">
        <f>COUNTIF(Tableau7[Libellé], Tableau7[[#This Row],[Libellé]])</f>
        <v>1</v>
      </c>
    </row>
    <row r="667" spans="1:3" x14ac:dyDescent="0.25">
      <c r="A667" s="1" t="s">
        <v>251</v>
      </c>
      <c r="B667" s="1" t="s">
        <v>250</v>
      </c>
      <c r="C667" s="1">
        <f>COUNTIF(Tableau7[Libellé], Tableau7[[#This Row],[Libellé]])</f>
        <v>1</v>
      </c>
    </row>
    <row r="668" spans="1:3" x14ac:dyDescent="0.25">
      <c r="A668" s="1">
        <f>SUMPRODUCT(1/COUNTIF(Tableau7[Libellé], Tableau7[Libellé]))</f>
        <v>278</v>
      </c>
      <c r="B668" s="1">
        <f>SUBTOTAL(103,Tableau7[Unité])</f>
        <v>150</v>
      </c>
      <c r="C668" s="1">
        <f>SUBTOTAL(101,Tableau7[Nb])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386"/>
  <sheetViews>
    <sheetView workbookViewId="0">
      <selection activeCell="D28" sqref="D28"/>
    </sheetView>
  </sheetViews>
  <sheetFormatPr baseColWidth="10" defaultRowHeight="12.5" x14ac:dyDescent="0.25"/>
  <cols>
    <col min="1" max="1" width="149.36328125" style="1" bestFit="1" customWidth="1"/>
    <col min="2" max="16384" width="10.90625" style="1"/>
  </cols>
  <sheetData>
    <row r="1" spans="1:3" x14ac:dyDescent="0.25">
      <c r="A1" s="1" t="s">
        <v>246</v>
      </c>
      <c r="B1" s="1" t="s">
        <v>245</v>
      </c>
      <c r="C1" s="1" t="s">
        <v>244</v>
      </c>
    </row>
    <row r="2" spans="1:3" x14ac:dyDescent="0.25">
      <c r="A2" s="1" t="s">
        <v>241</v>
      </c>
      <c r="B2" s="1" t="s">
        <v>0</v>
      </c>
      <c r="C2" s="1">
        <f>COUNTIF(Tableau17[Libellé], A2)</f>
        <v>11</v>
      </c>
    </row>
    <row r="3" spans="1:3" hidden="1" x14ac:dyDescent="0.25">
      <c r="A3" s="1" t="s">
        <v>243</v>
      </c>
      <c r="B3" s="1" t="s">
        <v>9</v>
      </c>
      <c r="C3" s="1">
        <f>COUNTIF(Tableau17[Libellé], A3)</f>
        <v>1</v>
      </c>
    </row>
    <row r="4" spans="1:3" x14ac:dyDescent="0.25">
      <c r="A4" s="1" t="s">
        <v>121</v>
      </c>
      <c r="B4" s="1" t="s">
        <v>9</v>
      </c>
      <c r="C4" s="1">
        <f>COUNTIF(Tableau17[Libellé], A4)</f>
        <v>2</v>
      </c>
    </row>
    <row r="5" spans="1:3" x14ac:dyDescent="0.25">
      <c r="A5" s="1" t="s">
        <v>119</v>
      </c>
      <c r="B5" s="1" t="s">
        <v>9</v>
      </c>
      <c r="C5" s="1">
        <f>COUNTIF(Tableau17[Libellé], A5)</f>
        <v>2</v>
      </c>
    </row>
    <row r="6" spans="1:3" hidden="1" x14ac:dyDescent="0.25">
      <c r="A6" s="1" t="s">
        <v>242</v>
      </c>
      <c r="B6" s="1" t="s">
        <v>9</v>
      </c>
      <c r="C6" s="1">
        <f>COUNTIF(Tableau17[Libellé], A6)</f>
        <v>1</v>
      </c>
    </row>
    <row r="7" spans="1:3" x14ac:dyDescent="0.25">
      <c r="A7" s="1" t="s">
        <v>124</v>
      </c>
      <c r="B7" s="1" t="s">
        <v>9</v>
      </c>
      <c r="C7" s="1">
        <f>COUNTIF(Tableau17[Libellé], A7)</f>
        <v>2</v>
      </c>
    </row>
    <row r="8" spans="1:3" x14ac:dyDescent="0.25">
      <c r="A8" s="1" t="s">
        <v>170</v>
      </c>
      <c r="B8" s="1" t="s">
        <v>9</v>
      </c>
      <c r="C8" s="1">
        <f>COUNTIF(Tableau17[Libellé], A8)</f>
        <v>2</v>
      </c>
    </row>
    <row r="9" spans="1:3" x14ac:dyDescent="0.25">
      <c r="A9" s="1" t="s">
        <v>169</v>
      </c>
      <c r="B9" s="1" t="s">
        <v>9</v>
      </c>
      <c r="C9" s="1">
        <f>COUNTIF(Tableau17[Libellé], A9)</f>
        <v>2</v>
      </c>
    </row>
    <row r="10" spans="1:3" x14ac:dyDescent="0.25">
      <c r="A10" s="1" t="s">
        <v>55</v>
      </c>
      <c r="B10" s="1" t="s">
        <v>9</v>
      </c>
      <c r="C10" s="1">
        <f>COUNTIF(Tableau17[Libellé], A10)</f>
        <v>2</v>
      </c>
    </row>
    <row r="11" spans="1:3" x14ac:dyDescent="0.25">
      <c r="A11" s="1" t="s">
        <v>179</v>
      </c>
      <c r="B11" s="1" t="s">
        <v>9</v>
      </c>
      <c r="C11" s="1">
        <f>COUNTIF(Tableau17[Libellé], A11)</f>
        <v>2</v>
      </c>
    </row>
    <row r="12" spans="1:3" x14ac:dyDescent="0.25">
      <c r="A12" s="1" t="s">
        <v>13</v>
      </c>
      <c r="B12" s="1" t="s">
        <v>9</v>
      </c>
      <c r="C12" s="1">
        <f>COUNTIF(Tableau17[Libellé], A12)</f>
        <v>2</v>
      </c>
    </row>
    <row r="13" spans="1:3" x14ac:dyDescent="0.25">
      <c r="A13" s="1" t="s">
        <v>12</v>
      </c>
      <c r="B13" s="1" t="s">
        <v>9</v>
      </c>
      <c r="C13" s="1">
        <f>COUNTIF(Tableau17[Libellé], A13)</f>
        <v>2</v>
      </c>
    </row>
    <row r="14" spans="1:3" x14ac:dyDescent="0.25">
      <c r="A14" s="1" t="s">
        <v>144</v>
      </c>
      <c r="B14" s="1" t="s">
        <v>9</v>
      </c>
      <c r="C14" s="1">
        <f>COUNTIF(Tableau17[Libellé], A14)</f>
        <v>2</v>
      </c>
    </row>
    <row r="15" spans="1:3" x14ac:dyDescent="0.25">
      <c r="A15" s="1" t="s">
        <v>56</v>
      </c>
      <c r="B15" s="1" t="s">
        <v>9</v>
      </c>
      <c r="C15" s="1">
        <f>COUNTIF(Tableau17[Libellé], A15)</f>
        <v>2</v>
      </c>
    </row>
    <row r="16" spans="1:3" x14ac:dyDescent="0.25">
      <c r="A16" s="1" t="s">
        <v>143</v>
      </c>
      <c r="B16" s="1" t="s">
        <v>9</v>
      </c>
      <c r="C16" s="1">
        <f>COUNTIF(Tableau17[Libellé], A16)</f>
        <v>2</v>
      </c>
    </row>
    <row r="17" spans="1:3" x14ac:dyDescent="0.25">
      <c r="A17" s="1" t="s">
        <v>121</v>
      </c>
      <c r="B17" s="1" t="s">
        <v>9</v>
      </c>
      <c r="C17" s="1">
        <f>COUNTIF(Tableau17[Libellé], A17)</f>
        <v>2</v>
      </c>
    </row>
    <row r="18" spans="1:3" x14ac:dyDescent="0.25">
      <c r="A18" s="1" t="s">
        <v>119</v>
      </c>
      <c r="B18" s="1" t="s">
        <v>9</v>
      </c>
      <c r="C18" s="1">
        <f>COUNTIF(Tableau17[Libellé], A18)</f>
        <v>2</v>
      </c>
    </row>
    <row r="19" spans="1:3" x14ac:dyDescent="0.25">
      <c r="A19" s="1" t="s">
        <v>124</v>
      </c>
      <c r="B19" s="1" t="s">
        <v>9</v>
      </c>
      <c r="C19" s="1">
        <f>COUNTIF(Tableau17[Libellé], A19)</f>
        <v>2</v>
      </c>
    </row>
    <row r="20" spans="1:3" x14ac:dyDescent="0.25">
      <c r="A20" s="1" t="s">
        <v>170</v>
      </c>
      <c r="B20" s="1" t="s">
        <v>9</v>
      </c>
      <c r="C20" s="1">
        <f>COUNTIF(Tableau17[Libellé], A20)</f>
        <v>2</v>
      </c>
    </row>
    <row r="21" spans="1:3" x14ac:dyDescent="0.25">
      <c r="A21" s="1" t="s">
        <v>169</v>
      </c>
      <c r="B21" s="1" t="s">
        <v>9</v>
      </c>
      <c r="C21" s="1">
        <f>COUNTIF(Tableau17[Libellé], A21)</f>
        <v>2</v>
      </c>
    </row>
    <row r="22" spans="1:3" x14ac:dyDescent="0.25">
      <c r="A22" s="1" t="s">
        <v>55</v>
      </c>
      <c r="B22" s="1" t="s">
        <v>9</v>
      </c>
      <c r="C22" s="1">
        <f>COUNTIF(Tableau17[Libellé], A22)</f>
        <v>2</v>
      </c>
    </row>
    <row r="23" spans="1:3" x14ac:dyDescent="0.25">
      <c r="A23" s="1" t="s">
        <v>179</v>
      </c>
      <c r="B23" s="1" t="s">
        <v>9</v>
      </c>
      <c r="C23" s="1">
        <f>COUNTIF(Tableau17[Libellé], A23)</f>
        <v>2</v>
      </c>
    </row>
    <row r="24" spans="1:3" x14ac:dyDescent="0.25">
      <c r="A24" s="1" t="s">
        <v>13</v>
      </c>
      <c r="B24" s="1" t="s">
        <v>9</v>
      </c>
      <c r="C24" s="1">
        <f>COUNTIF(Tableau17[Libellé], A24)</f>
        <v>2</v>
      </c>
    </row>
    <row r="25" spans="1:3" x14ac:dyDescent="0.25">
      <c r="A25" s="1" t="s">
        <v>12</v>
      </c>
      <c r="B25" s="1" t="s">
        <v>9</v>
      </c>
      <c r="C25" s="1">
        <f>COUNTIF(Tableau17[Libellé], A25)</f>
        <v>2</v>
      </c>
    </row>
    <row r="26" spans="1:3" x14ac:dyDescent="0.25">
      <c r="A26" s="1" t="s">
        <v>144</v>
      </c>
      <c r="B26" s="1" t="s">
        <v>9</v>
      </c>
      <c r="C26" s="1">
        <f>COUNTIF(Tableau17[Libellé], A26)</f>
        <v>2</v>
      </c>
    </row>
    <row r="27" spans="1:3" x14ac:dyDescent="0.25">
      <c r="A27" s="1" t="s">
        <v>56</v>
      </c>
      <c r="B27" s="1" t="s">
        <v>9</v>
      </c>
      <c r="C27" s="1">
        <f>COUNTIF(Tableau17[Libellé], A27)</f>
        <v>2</v>
      </c>
    </row>
    <row r="28" spans="1:3" x14ac:dyDescent="0.25">
      <c r="A28" s="1" t="s">
        <v>143</v>
      </c>
      <c r="B28" s="1" t="s">
        <v>9</v>
      </c>
      <c r="C28" s="1">
        <f>COUNTIF(Tableau17[Libellé], A28)</f>
        <v>2</v>
      </c>
    </row>
    <row r="29" spans="1:3" hidden="1" x14ac:dyDescent="0.25">
      <c r="A29" s="1" t="s">
        <v>238</v>
      </c>
      <c r="B29" s="1" t="s">
        <v>9</v>
      </c>
      <c r="C29" s="1">
        <f>COUNTIF(Tableau17[Libellé], A29)</f>
        <v>1</v>
      </c>
    </row>
    <row r="30" spans="1:3" x14ac:dyDescent="0.25">
      <c r="A30" s="1" t="s">
        <v>95</v>
      </c>
      <c r="B30" s="1" t="s">
        <v>9</v>
      </c>
      <c r="C30" s="1">
        <f>COUNTIF(Tableau17[Libellé], A30)</f>
        <v>2</v>
      </c>
    </row>
    <row r="31" spans="1:3" hidden="1" x14ac:dyDescent="0.25">
      <c r="A31" s="1" t="s">
        <v>237</v>
      </c>
      <c r="B31" s="1" t="s">
        <v>9</v>
      </c>
      <c r="C31" s="1">
        <f>COUNTIF(Tableau17[Libellé], A31)</f>
        <v>1</v>
      </c>
    </row>
    <row r="32" spans="1:3" hidden="1" x14ac:dyDescent="0.25">
      <c r="A32" s="1" t="s">
        <v>236</v>
      </c>
      <c r="B32" s="1" t="s">
        <v>9</v>
      </c>
      <c r="C32" s="1">
        <f>COUNTIF(Tableau17[Libellé], A32)</f>
        <v>1</v>
      </c>
    </row>
    <row r="33" spans="1:3" x14ac:dyDescent="0.25">
      <c r="A33" s="1" t="s">
        <v>126</v>
      </c>
      <c r="B33" s="1" t="s">
        <v>9</v>
      </c>
      <c r="C33" s="1">
        <f>COUNTIF(Tableau17[Libellé], A33)</f>
        <v>2</v>
      </c>
    </row>
    <row r="34" spans="1:3" x14ac:dyDescent="0.25">
      <c r="A34" s="1" t="s">
        <v>142</v>
      </c>
      <c r="B34" s="1" t="s">
        <v>9</v>
      </c>
      <c r="C34" s="1">
        <f>COUNTIF(Tableau17[Libellé], A34)</f>
        <v>2</v>
      </c>
    </row>
    <row r="35" spans="1:3" x14ac:dyDescent="0.25">
      <c r="A35" s="1" t="s">
        <v>127</v>
      </c>
      <c r="B35" s="1" t="s">
        <v>9</v>
      </c>
      <c r="C35" s="1">
        <f>COUNTIF(Tableau17[Libellé], A35)</f>
        <v>2</v>
      </c>
    </row>
    <row r="36" spans="1:3" hidden="1" x14ac:dyDescent="0.25">
      <c r="A36" s="1" t="s">
        <v>234</v>
      </c>
      <c r="B36" s="1" t="s">
        <v>9</v>
      </c>
      <c r="C36" s="1">
        <f>COUNTIF(Tableau17[Libellé], A36)</f>
        <v>1</v>
      </c>
    </row>
    <row r="37" spans="1:3" hidden="1" x14ac:dyDescent="0.25">
      <c r="A37" s="1" t="s">
        <v>233</v>
      </c>
      <c r="B37" s="1" t="s">
        <v>9</v>
      </c>
      <c r="C37" s="1">
        <f>COUNTIF(Tableau17[Libellé], A37)</f>
        <v>1</v>
      </c>
    </row>
    <row r="38" spans="1:3" hidden="1" x14ac:dyDescent="0.25">
      <c r="A38" s="1" t="s">
        <v>232</v>
      </c>
      <c r="B38" s="1" t="s">
        <v>9</v>
      </c>
      <c r="C38" s="1">
        <f>COUNTIF(Tableau17[Libellé], A38)</f>
        <v>1</v>
      </c>
    </row>
    <row r="39" spans="1:3" hidden="1" x14ac:dyDescent="0.25">
      <c r="A39" s="1" t="s">
        <v>231</v>
      </c>
      <c r="B39" s="1" t="s">
        <v>9</v>
      </c>
      <c r="C39" s="1">
        <f>COUNTIF(Tableau17[Libellé], A39)</f>
        <v>1</v>
      </c>
    </row>
    <row r="40" spans="1:3" hidden="1" x14ac:dyDescent="0.25">
      <c r="A40" s="1" t="s">
        <v>230</v>
      </c>
      <c r="B40" s="1" t="s">
        <v>9</v>
      </c>
      <c r="C40" s="1">
        <f>COUNTIF(Tableau17[Libellé], A40)</f>
        <v>1</v>
      </c>
    </row>
    <row r="41" spans="1:3" x14ac:dyDescent="0.25">
      <c r="A41" s="1" t="s">
        <v>84</v>
      </c>
      <c r="B41" s="1" t="s">
        <v>9</v>
      </c>
      <c r="C41" s="1">
        <f>COUNTIF(Tableau17[Libellé], A41)</f>
        <v>2</v>
      </c>
    </row>
    <row r="42" spans="1:3" x14ac:dyDescent="0.25">
      <c r="A42" s="1" t="s">
        <v>83</v>
      </c>
      <c r="B42" s="1" t="s">
        <v>9</v>
      </c>
      <c r="C42" s="1">
        <f>COUNTIF(Tableau17[Libellé], A42)</f>
        <v>2</v>
      </c>
    </row>
    <row r="43" spans="1:3" x14ac:dyDescent="0.25">
      <c r="A43" s="1" t="s">
        <v>82</v>
      </c>
      <c r="B43" s="1" t="s">
        <v>9</v>
      </c>
      <c r="C43" s="1">
        <f>COUNTIF(Tableau17[Libellé], A43)</f>
        <v>2</v>
      </c>
    </row>
    <row r="44" spans="1:3" x14ac:dyDescent="0.25">
      <c r="A44" s="1" t="s">
        <v>240</v>
      </c>
      <c r="B44" s="1" t="s">
        <v>9</v>
      </c>
      <c r="C44" s="1">
        <f>COUNTIF(Tableau17[Libellé], A44)</f>
        <v>6</v>
      </c>
    </row>
    <row r="45" spans="1:3" x14ac:dyDescent="0.25">
      <c r="A45" s="1" t="s">
        <v>239</v>
      </c>
      <c r="B45" s="1" t="s">
        <v>9</v>
      </c>
      <c r="C45" s="1">
        <f>COUNTIF(Tableau17[Libellé], A45)</f>
        <v>6</v>
      </c>
    </row>
    <row r="46" spans="1:3" x14ac:dyDescent="0.25">
      <c r="A46" s="1" t="s">
        <v>76</v>
      </c>
      <c r="B46" s="1" t="s">
        <v>9</v>
      </c>
      <c r="C46" s="1">
        <f>COUNTIF(Tableau17[Libellé], A46)</f>
        <v>2</v>
      </c>
    </row>
    <row r="47" spans="1:3" x14ac:dyDescent="0.25">
      <c r="A47" s="1" t="s">
        <v>73</v>
      </c>
      <c r="B47" s="1" t="s">
        <v>9</v>
      </c>
      <c r="C47" s="1">
        <f>COUNTIF(Tableau17[Libellé], A47)</f>
        <v>2</v>
      </c>
    </row>
    <row r="48" spans="1:3" x14ac:dyDescent="0.25">
      <c r="A48" s="1" t="s">
        <v>72</v>
      </c>
      <c r="B48" s="1" t="s">
        <v>9</v>
      </c>
      <c r="C48" s="1">
        <f>COUNTIF(Tableau17[Libellé], A48)</f>
        <v>2</v>
      </c>
    </row>
    <row r="49" spans="1:3" x14ac:dyDescent="0.25">
      <c r="A49" s="1" t="s">
        <v>216</v>
      </c>
      <c r="B49" s="1" t="s">
        <v>9</v>
      </c>
      <c r="C49" s="1">
        <f>COUNTIF(Tableau17[Libellé], A49)</f>
        <v>3</v>
      </c>
    </row>
    <row r="50" spans="1:3" x14ac:dyDescent="0.25">
      <c r="A50" s="1" t="s">
        <v>71</v>
      </c>
      <c r="B50" s="1" t="s">
        <v>9</v>
      </c>
      <c r="C50" s="1">
        <f>COUNTIF(Tableau17[Libellé], A50)</f>
        <v>2</v>
      </c>
    </row>
    <row r="51" spans="1:3" x14ac:dyDescent="0.25">
      <c r="A51" s="1" t="s">
        <v>70</v>
      </c>
      <c r="B51" s="1" t="s">
        <v>9</v>
      </c>
      <c r="C51" s="1">
        <f>COUNTIF(Tableau17[Libellé], A51)</f>
        <v>2</v>
      </c>
    </row>
    <row r="52" spans="1:3" x14ac:dyDescent="0.25">
      <c r="A52" s="1" t="s">
        <v>229</v>
      </c>
      <c r="B52" s="1" t="s">
        <v>9</v>
      </c>
      <c r="C52" s="1">
        <f>COUNTIF(Tableau17[Libellé], A52)</f>
        <v>5</v>
      </c>
    </row>
    <row r="53" spans="1:3" x14ac:dyDescent="0.25">
      <c r="A53" s="1" t="s">
        <v>69</v>
      </c>
      <c r="B53" s="1" t="s">
        <v>9</v>
      </c>
      <c r="C53" s="1">
        <f>COUNTIF(Tableau17[Libellé], A53)</f>
        <v>2</v>
      </c>
    </row>
    <row r="54" spans="1:3" x14ac:dyDescent="0.25">
      <c r="A54" s="1" t="s">
        <v>68</v>
      </c>
      <c r="B54" s="1" t="s">
        <v>9</v>
      </c>
      <c r="C54" s="1">
        <f>COUNTIF(Tableau17[Libellé], A54)</f>
        <v>2</v>
      </c>
    </row>
    <row r="55" spans="1:3" x14ac:dyDescent="0.25">
      <c r="A55" s="1" t="s">
        <v>215</v>
      </c>
      <c r="B55" s="1" t="s">
        <v>9</v>
      </c>
      <c r="C55" s="1">
        <f>COUNTIF(Tableau17[Libellé], A55)</f>
        <v>3</v>
      </c>
    </row>
    <row r="56" spans="1:3" x14ac:dyDescent="0.25">
      <c r="A56" s="1" t="s">
        <v>212</v>
      </c>
      <c r="B56" s="1" t="s">
        <v>9</v>
      </c>
      <c r="C56" s="1">
        <f>COUNTIF(Tableau17[Libellé], A56)</f>
        <v>3</v>
      </c>
    </row>
    <row r="57" spans="1:3" x14ac:dyDescent="0.25">
      <c r="A57" s="1" t="s">
        <v>66</v>
      </c>
      <c r="B57" s="1" t="s">
        <v>9</v>
      </c>
      <c r="C57" s="1">
        <f>COUNTIF(Tableau17[Libellé], A57)</f>
        <v>2</v>
      </c>
    </row>
    <row r="58" spans="1:3" x14ac:dyDescent="0.25">
      <c r="A58" s="1" t="s">
        <v>65</v>
      </c>
      <c r="B58" s="1" t="s">
        <v>9</v>
      </c>
      <c r="C58" s="1">
        <f>COUNTIF(Tableau17[Libellé], A58)</f>
        <v>2</v>
      </c>
    </row>
    <row r="59" spans="1:3" x14ac:dyDescent="0.25">
      <c r="A59" s="1" t="s">
        <v>64</v>
      </c>
      <c r="B59" s="1" t="s">
        <v>9</v>
      </c>
      <c r="C59" s="1">
        <f>COUNTIF(Tableau17[Libellé], A59)</f>
        <v>2</v>
      </c>
    </row>
    <row r="60" spans="1:3" x14ac:dyDescent="0.25">
      <c r="A60" s="1" t="s">
        <v>63</v>
      </c>
      <c r="B60" s="1" t="s">
        <v>9</v>
      </c>
      <c r="C60" s="1">
        <f>COUNTIF(Tableau17[Libellé], A60)</f>
        <v>2</v>
      </c>
    </row>
    <row r="61" spans="1:3" x14ac:dyDescent="0.25">
      <c r="A61" s="1" t="s">
        <v>61</v>
      </c>
      <c r="B61" s="1" t="s">
        <v>9</v>
      </c>
      <c r="C61" s="1">
        <f>COUNTIF(Tableau17[Libellé], A61)</f>
        <v>2</v>
      </c>
    </row>
    <row r="62" spans="1:3" x14ac:dyDescent="0.25">
      <c r="A62" s="1" t="s">
        <v>190</v>
      </c>
      <c r="B62" s="1" t="s">
        <v>9</v>
      </c>
      <c r="C62" s="1">
        <f>COUNTIF(Tableau17[Libellé], A62)</f>
        <v>3</v>
      </c>
    </row>
    <row r="63" spans="1:3" x14ac:dyDescent="0.25">
      <c r="A63" s="1" t="s">
        <v>218</v>
      </c>
      <c r="B63" s="1" t="s">
        <v>9</v>
      </c>
      <c r="C63" s="1">
        <f>COUNTIF(Tableau17[Libellé], A63)</f>
        <v>3</v>
      </c>
    </row>
    <row r="64" spans="1:3" hidden="1" x14ac:dyDescent="0.25">
      <c r="A64" s="1" t="s">
        <v>223</v>
      </c>
      <c r="B64" s="1" t="s">
        <v>9</v>
      </c>
      <c r="C64" s="1">
        <f>COUNTIF(Tableau17[Libellé], A64)</f>
        <v>1</v>
      </c>
    </row>
    <row r="65" spans="1:3" hidden="1" x14ac:dyDescent="0.25">
      <c r="A65" s="1" t="s">
        <v>222</v>
      </c>
      <c r="B65" s="1" t="s">
        <v>9</v>
      </c>
      <c r="C65" s="1">
        <f>COUNTIF(Tableau17[Libellé], A65)</f>
        <v>1</v>
      </c>
    </row>
    <row r="66" spans="1:3" hidden="1" x14ac:dyDescent="0.25">
      <c r="A66" s="1" t="s">
        <v>221</v>
      </c>
      <c r="B66" s="1" t="s">
        <v>9</v>
      </c>
      <c r="C66" s="1">
        <f>COUNTIF(Tableau17[Libellé], A66)</f>
        <v>1</v>
      </c>
    </row>
    <row r="67" spans="1:3" x14ac:dyDescent="0.25">
      <c r="A67" s="1" t="s">
        <v>101</v>
      </c>
      <c r="B67" s="1" t="s">
        <v>9</v>
      </c>
      <c r="C67" s="1">
        <f>COUNTIF(Tableau17[Libellé], A67)</f>
        <v>2</v>
      </c>
    </row>
    <row r="68" spans="1:3" x14ac:dyDescent="0.25">
      <c r="A68" s="1" t="s">
        <v>42</v>
      </c>
      <c r="B68" s="1" t="s">
        <v>9</v>
      </c>
      <c r="C68" s="1">
        <f>COUNTIF(Tableau17[Libellé], A68)</f>
        <v>2</v>
      </c>
    </row>
    <row r="69" spans="1:3" x14ac:dyDescent="0.25">
      <c r="A69" s="1" t="s">
        <v>48</v>
      </c>
      <c r="B69" s="1" t="s">
        <v>9</v>
      </c>
      <c r="C69" s="1">
        <f>COUNTIF(Tableau17[Libellé], A69)</f>
        <v>2</v>
      </c>
    </row>
    <row r="70" spans="1:3" x14ac:dyDescent="0.25">
      <c r="A70" s="1" t="s">
        <v>14</v>
      </c>
      <c r="B70" s="1" t="s">
        <v>9</v>
      </c>
      <c r="C70" s="1">
        <f>COUNTIF(Tableau17[Libellé], A70)</f>
        <v>2</v>
      </c>
    </row>
    <row r="71" spans="1:3" x14ac:dyDescent="0.25">
      <c r="A71" s="1" t="s">
        <v>60</v>
      </c>
      <c r="B71" s="1" t="s">
        <v>9</v>
      </c>
      <c r="C71" s="1">
        <f>COUNTIF(Tableau17[Libellé], A71)</f>
        <v>2</v>
      </c>
    </row>
    <row r="72" spans="1:3" x14ac:dyDescent="0.25">
      <c r="A72" s="1" t="s">
        <v>180</v>
      </c>
      <c r="B72" s="1" t="s">
        <v>9</v>
      </c>
      <c r="C72" s="1">
        <f>COUNTIF(Tableau17[Libellé], A72)</f>
        <v>2</v>
      </c>
    </row>
    <row r="73" spans="1:3" x14ac:dyDescent="0.25">
      <c r="A73" s="1" t="s">
        <v>51</v>
      </c>
      <c r="B73" s="1" t="s">
        <v>9</v>
      </c>
      <c r="C73" s="1">
        <f>COUNTIF(Tableau17[Libellé], A73)</f>
        <v>2</v>
      </c>
    </row>
    <row r="74" spans="1:3" x14ac:dyDescent="0.25">
      <c r="A74" s="1" t="s">
        <v>168</v>
      </c>
      <c r="B74" s="1" t="s">
        <v>9</v>
      </c>
      <c r="C74" s="1">
        <f>COUNTIF(Tableau17[Libellé], A74)</f>
        <v>2</v>
      </c>
    </row>
    <row r="75" spans="1:3" x14ac:dyDescent="0.25">
      <c r="A75" s="1" t="s">
        <v>141</v>
      </c>
      <c r="B75" s="1" t="s">
        <v>9</v>
      </c>
      <c r="C75" s="1">
        <f>COUNTIF(Tableau17[Libellé], A75)</f>
        <v>2</v>
      </c>
    </row>
    <row r="76" spans="1:3" x14ac:dyDescent="0.25">
      <c r="A76" s="1" t="s">
        <v>128</v>
      </c>
      <c r="B76" s="1" t="s">
        <v>9</v>
      </c>
      <c r="C76" s="1">
        <f>COUNTIF(Tableau17[Libellé], A76)</f>
        <v>2</v>
      </c>
    </row>
    <row r="77" spans="1:3" x14ac:dyDescent="0.25">
      <c r="A77" s="1" t="s">
        <v>139</v>
      </c>
      <c r="B77" s="1" t="s">
        <v>9</v>
      </c>
      <c r="C77" s="1">
        <f>COUNTIF(Tableau17[Libellé], A77)</f>
        <v>2</v>
      </c>
    </row>
    <row r="78" spans="1:3" x14ac:dyDescent="0.25">
      <c r="A78" s="1" t="s">
        <v>110</v>
      </c>
      <c r="B78" s="1" t="s">
        <v>9</v>
      </c>
      <c r="C78" s="1">
        <f>COUNTIF(Tableau17[Libellé], A78)</f>
        <v>2</v>
      </c>
    </row>
    <row r="79" spans="1:3" x14ac:dyDescent="0.25">
      <c r="A79" s="1" t="s">
        <v>140</v>
      </c>
      <c r="B79" s="1" t="s">
        <v>9</v>
      </c>
      <c r="C79" s="1">
        <f>COUNTIF(Tableau17[Libellé], A79)</f>
        <v>2</v>
      </c>
    </row>
    <row r="80" spans="1:3" x14ac:dyDescent="0.25">
      <c r="A80" s="1" t="s">
        <v>138</v>
      </c>
      <c r="B80" s="1" t="s">
        <v>9</v>
      </c>
      <c r="C80" s="1">
        <f>COUNTIF(Tableau17[Libellé], A80)</f>
        <v>2</v>
      </c>
    </row>
    <row r="81" spans="1:3" x14ac:dyDescent="0.25">
      <c r="A81" s="1" t="s">
        <v>57</v>
      </c>
      <c r="B81" s="1" t="s">
        <v>9</v>
      </c>
      <c r="C81" s="1">
        <f>COUNTIF(Tableau17[Libellé], A81)</f>
        <v>2</v>
      </c>
    </row>
    <row r="82" spans="1:3" x14ac:dyDescent="0.25">
      <c r="A82" s="1" t="s">
        <v>189</v>
      </c>
      <c r="B82" s="1" t="s">
        <v>9</v>
      </c>
      <c r="C82" s="1">
        <f>COUNTIF(Tableau17[Libellé], A82)</f>
        <v>2</v>
      </c>
    </row>
    <row r="83" spans="1:3" x14ac:dyDescent="0.25">
      <c r="A83" s="1" t="s">
        <v>167</v>
      </c>
      <c r="B83" s="1" t="s">
        <v>9</v>
      </c>
      <c r="C83" s="1">
        <f>COUNTIF(Tableau17[Libellé], A83)</f>
        <v>2</v>
      </c>
    </row>
    <row r="84" spans="1:3" x14ac:dyDescent="0.25">
      <c r="A84" s="1" t="s">
        <v>88</v>
      </c>
      <c r="B84" s="1" t="s">
        <v>9</v>
      </c>
      <c r="C84" s="1">
        <f>COUNTIF(Tableau17[Libellé], A84)</f>
        <v>2</v>
      </c>
    </row>
    <row r="85" spans="1:3" x14ac:dyDescent="0.25">
      <c r="A85" s="1" t="s">
        <v>130</v>
      </c>
      <c r="B85" s="1" t="s">
        <v>9</v>
      </c>
      <c r="C85" s="1">
        <f>COUNTIF(Tableau17[Libellé], A85)</f>
        <v>2</v>
      </c>
    </row>
    <row r="86" spans="1:3" hidden="1" x14ac:dyDescent="0.25">
      <c r="A86" s="1" t="s">
        <v>214</v>
      </c>
      <c r="B86" s="1" t="s">
        <v>9</v>
      </c>
      <c r="C86" s="1">
        <f>COUNTIF(Tableau17[Libellé], A86)</f>
        <v>1</v>
      </c>
    </row>
    <row r="87" spans="1:3" hidden="1" x14ac:dyDescent="0.25">
      <c r="A87" s="1" t="s">
        <v>213</v>
      </c>
      <c r="B87" s="1" t="s">
        <v>9</v>
      </c>
      <c r="C87" s="1">
        <f>COUNTIF(Tableau17[Libellé], A87)</f>
        <v>1</v>
      </c>
    </row>
    <row r="88" spans="1:3" x14ac:dyDescent="0.25">
      <c r="A88" s="1" t="s">
        <v>122</v>
      </c>
      <c r="B88" s="1" t="s">
        <v>9</v>
      </c>
      <c r="C88" s="1">
        <f>COUNTIF(Tableau17[Libellé], A88)</f>
        <v>2</v>
      </c>
    </row>
    <row r="89" spans="1:3" x14ac:dyDescent="0.25">
      <c r="A89" s="1" t="s">
        <v>58</v>
      </c>
      <c r="B89" s="1" t="s">
        <v>9</v>
      </c>
      <c r="C89" s="1">
        <f>COUNTIF(Tableau17[Libellé], A89)</f>
        <v>2</v>
      </c>
    </row>
    <row r="90" spans="1:3" x14ac:dyDescent="0.25">
      <c r="A90" s="1" t="s">
        <v>109</v>
      </c>
      <c r="B90" s="1" t="s">
        <v>9</v>
      </c>
      <c r="C90" s="1">
        <f>COUNTIF(Tableau17[Libellé], A90)</f>
        <v>2</v>
      </c>
    </row>
    <row r="91" spans="1:3" x14ac:dyDescent="0.25">
      <c r="A91" s="1" t="s">
        <v>96</v>
      </c>
      <c r="B91" s="1" t="s">
        <v>9</v>
      </c>
      <c r="C91" s="1">
        <f>COUNTIF(Tableau17[Libellé], A91)</f>
        <v>2</v>
      </c>
    </row>
    <row r="92" spans="1:3" x14ac:dyDescent="0.25">
      <c r="A92" s="1" t="s">
        <v>10</v>
      </c>
      <c r="B92" s="1" t="s">
        <v>9</v>
      </c>
      <c r="C92" s="1">
        <f>COUNTIF(Tableau17[Libellé], A92)</f>
        <v>2</v>
      </c>
    </row>
    <row r="93" spans="1:3" hidden="1" x14ac:dyDescent="0.25">
      <c r="A93" s="1" t="s">
        <v>210</v>
      </c>
      <c r="B93" s="1" t="s">
        <v>9</v>
      </c>
      <c r="C93" s="1">
        <f>COUNTIF(Tableau17[Libellé], A93)</f>
        <v>1</v>
      </c>
    </row>
    <row r="94" spans="1:3" hidden="1" x14ac:dyDescent="0.25">
      <c r="A94" s="1" t="s">
        <v>209</v>
      </c>
      <c r="B94" s="1" t="s">
        <v>9</v>
      </c>
      <c r="C94" s="1">
        <f>COUNTIF(Tableau17[Libellé], A94)</f>
        <v>1</v>
      </c>
    </row>
    <row r="95" spans="1:3" hidden="1" x14ac:dyDescent="0.25">
      <c r="A95" s="1" t="s">
        <v>208</v>
      </c>
      <c r="B95" s="1" t="s">
        <v>9</v>
      </c>
      <c r="C95" s="1">
        <f>COUNTIF(Tableau17[Libellé], A95)</f>
        <v>1</v>
      </c>
    </row>
    <row r="96" spans="1:3" hidden="1" x14ac:dyDescent="0.25">
      <c r="A96" s="1" t="s">
        <v>207</v>
      </c>
      <c r="B96" s="1" t="s">
        <v>9</v>
      </c>
      <c r="C96" s="1">
        <f>COUNTIF(Tableau17[Libellé], A96)</f>
        <v>1</v>
      </c>
    </row>
    <row r="97" spans="1:3" hidden="1" x14ac:dyDescent="0.25">
      <c r="A97" s="1" t="s">
        <v>206</v>
      </c>
      <c r="B97" s="1" t="s">
        <v>9</v>
      </c>
      <c r="C97" s="1">
        <f>COUNTIF(Tableau17[Libellé], A97)</f>
        <v>1</v>
      </c>
    </row>
    <row r="98" spans="1:3" hidden="1" x14ac:dyDescent="0.25">
      <c r="A98" s="1" t="s">
        <v>205</v>
      </c>
      <c r="B98" s="1" t="s">
        <v>9</v>
      </c>
      <c r="C98" s="1">
        <f>COUNTIF(Tableau17[Libellé], A98)</f>
        <v>1</v>
      </c>
    </row>
    <row r="99" spans="1:3" hidden="1" x14ac:dyDescent="0.25">
      <c r="A99" s="1" t="s">
        <v>204</v>
      </c>
      <c r="B99" s="1" t="s">
        <v>9</v>
      </c>
      <c r="C99" s="1">
        <f>COUNTIF(Tableau17[Libellé], A99)</f>
        <v>1</v>
      </c>
    </row>
    <row r="100" spans="1:3" hidden="1" x14ac:dyDescent="0.25">
      <c r="A100" s="1" t="s">
        <v>203</v>
      </c>
      <c r="B100" s="1" t="s">
        <v>9</v>
      </c>
      <c r="C100" s="1">
        <f>COUNTIF(Tableau17[Libellé], A100)</f>
        <v>1</v>
      </c>
    </row>
    <row r="101" spans="1:3" hidden="1" x14ac:dyDescent="0.25">
      <c r="A101" s="1" t="s">
        <v>202</v>
      </c>
      <c r="B101" s="1" t="s">
        <v>9</v>
      </c>
      <c r="C101" s="1">
        <f>COUNTIF(Tableau17[Libellé], A101)</f>
        <v>1</v>
      </c>
    </row>
    <row r="102" spans="1:3" hidden="1" x14ac:dyDescent="0.25">
      <c r="A102" s="1" t="s">
        <v>201</v>
      </c>
      <c r="B102" s="1" t="s">
        <v>9</v>
      </c>
      <c r="C102" s="1">
        <f>COUNTIF(Tableau17[Libellé], A102)</f>
        <v>1</v>
      </c>
    </row>
    <row r="103" spans="1:3" hidden="1" x14ac:dyDescent="0.25">
      <c r="A103" s="1" t="s">
        <v>200</v>
      </c>
      <c r="B103" s="1" t="s">
        <v>9</v>
      </c>
      <c r="C103" s="1">
        <f>COUNTIF(Tableau17[Libellé], A103)</f>
        <v>1</v>
      </c>
    </row>
    <row r="104" spans="1:3" hidden="1" x14ac:dyDescent="0.25">
      <c r="A104" s="1" t="s">
        <v>199</v>
      </c>
      <c r="B104" s="1" t="s">
        <v>9</v>
      </c>
      <c r="C104" s="1">
        <f>COUNTIF(Tableau17[Libellé], A104)</f>
        <v>1</v>
      </c>
    </row>
    <row r="105" spans="1:3" hidden="1" x14ac:dyDescent="0.25">
      <c r="A105" s="1" t="s">
        <v>198</v>
      </c>
      <c r="B105" s="1" t="s">
        <v>9</v>
      </c>
      <c r="C105" s="1">
        <f>COUNTIF(Tableau17[Libellé], A105)</f>
        <v>1</v>
      </c>
    </row>
    <row r="106" spans="1:3" hidden="1" x14ac:dyDescent="0.25">
      <c r="A106" s="1" t="s">
        <v>197</v>
      </c>
      <c r="B106" s="1" t="s">
        <v>9</v>
      </c>
      <c r="C106" s="1">
        <f>COUNTIF(Tableau17[Libellé], A106)</f>
        <v>1</v>
      </c>
    </row>
    <row r="107" spans="1:3" hidden="1" x14ac:dyDescent="0.25">
      <c r="A107" s="1" t="s">
        <v>196</v>
      </c>
      <c r="B107" s="1" t="s">
        <v>9</v>
      </c>
      <c r="C107" s="1">
        <f>COUNTIF(Tableau17[Libellé], A107)</f>
        <v>1</v>
      </c>
    </row>
    <row r="108" spans="1:3" hidden="1" x14ac:dyDescent="0.25">
      <c r="A108" s="1" t="s">
        <v>195</v>
      </c>
      <c r="B108" s="1" t="s">
        <v>9</v>
      </c>
      <c r="C108" s="1">
        <f>COUNTIF(Tableau17[Libellé], A108)</f>
        <v>1</v>
      </c>
    </row>
    <row r="109" spans="1:3" hidden="1" x14ac:dyDescent="0.25">
      <c r="A109" s="1" t="s">
        <v>194</v>
      </c>
      <c r="B109" s="1" t="s">
        <v>9</v>
      </c>
      <c r="C109" s="1">
        <f>COUNTIF(Tableau17[Libellé], A109)</f>
        <v>1</v>
      </c>
    </row>
    <row r="110" spans="1:3" hidden="1" x14ac:dyDescent="0.25">
      <c r="A110" s="1" t="s">
        <v>193</v>
      </c>
      <c r="B110" s="1" t="s">
        <v>9</v>
      </c>
      <c r="C110" s="1">
        <f>COUNTIF(Tableau17[Libellé], A110)</f>
        <v>1</v>
      </c>
    </row>
    <row r="111" spans="1:3" hidden="1" x14ac:dyDescent="0.25">
      <c r="A111" s="1" t="s">
        <v>192</v>
      </c>
      <c r="B111" s="1" t="s">
        <v>9</v>
      </c>
      <c r="C111" s="1">
        <f>COUNTIF(Tableau17[Libellé], A111)</f>
        <v>1</v>
      </c>
    </row>
    <row r="112" spans="1:3" hidden="1" x14ac:dyDescent="0.25">
      <c r="A112" s="1" t="s">
        <v>191</v>
      </c>
      <c r="B112" s="1" t="s">
        <v>9</v>
      </c>
      <c r="C112" s="1">
        <f>COUNTIF(Tableau17[Libellé], A112)</f>
        <v>1</v>
      </c>
    </row>
    <row r="113" spans="1:3" x14ac:dyDescent="0.25">
      <c r="A113" s="1" t="s">
        <v>226</v>
      </c>
      <c r="B113" s="1" t="s">
        <v>9</v>
      </c>
      <c r="C113" s="1">
        <f>COUNTIF(Tableau17[Libellé], A113)</f>
        <v>4</v>
      </c>
    </row>
    <row r="114" spans="1:3" x14ac:dyDescent="0.25">
      <c r="A114" s="1" t="s">
        <v>226</v>
      </c>
      <c r="B114" s="1" t="s">
        <v>9</v>
      </c>
      <c r="C114" s="1">
        <f>COUNTIF(Tableau17[Libellé], A114)</f>
        <v>4</v>
      </c>
    </row>
    <row r="115" spans="1:3" x14ac:dyDescent="0.25">
      <c r="A115" s="1" t="s">
        <v>226</v>
      </c>
      <c r="B115" s="1" t="s">
        <v>9</v>
      </c>
      <c r="C115" s="1">
        <f>COUNTIF(Tableau17[Libellé], A115)</f>
        <v>4</v>
      </c>
    </row>
    <row r="116" spans="1:3" x14ac:dyDescent="0.25">
      <c r="A116" s="1" t="s">
        <v>226</v>
      </c>
      <c r="B116" s="1" t="s">
        <v>9</v>
      </c>
      <c r="C116" s="1">
        <f>COUNTIF(Tableau17[Libellé], A116)</f>
        <v>4</v>
      </c>
    </row>
    <row r="117" spans="1:3" hidden="1" x14ac:dyDescent="0.25">
      <c r="A117" s="1" t="s">
        <v>188</v>
      </c>
      <c r="B117" s="1" t="s">
        <v>9</v>
      </c>
      <c r="C117" s="1">
        <f>COUNTIF(Tableau17[Libellé], A117)</f>
        <v>1</v>
      </c>
    </row>
    <row r="118" spans="1:3" hidden="1" x14ac:dyDescent="0.25">
      <c r="A118" s="1" t="s">
        <v>187</v>
      </c>
      <c r="B118" s="1" t="s">
        <v>9</v>
      </c>
      <c r="C118" s="1">
        <f>COUNTIF(Tableau17[Libellé], A118)</f>
        <v>1</v>
      </c>
    </row>
    <row r="119" spans="1:3" x14ac:dyDescent="0.25">
      <c r="A119" s="1" t="s">
        <v>142</v>
      </c>
      <c r="B119" s="1" t="s">
        <v>9</v>
      </c>
      <c r="C119" s="1">
        <f>COUNTIF(Tableau17[Libellé], A119)</f>
        <v>2</v>
      </c>
    </row>
    <row r="120" spans="1:3" x14ac:dyDescent="0.25">
      <c r="A120" s="1" t="s">
        <v>127</v>
      </c>
      <c r="B120" s="1" t="s">
        <v>9</v>
      </c>
      <c r="C120" s="1">
        <f>COUNTIF(Tableau17[Libellé], A120)</f>
        <v>2</v>
      </c>
    </row>
    <row r="121" spans="1:3" x14ac:dyDescent="0.25">
      <c r="A121" s="1" t="s">
        <v>94</v>
      </c>
      <c r="B121" s="1" t="s">
        <v>9</v>
      </c>
      <c r="C121" s="1">
        <f>COUNTIF(Tableau17[Libellé], A121)</f>
        <v>2</v>
      </c>
    </row>
    <row r="122" spans="1:3" x14ac:dyDescent="0.25">
      <c r="A122" s="1" t="s">
        <v>125</v>
      </c>
      <c r="B122" s="1" t="s">
        <v>9</v>
      </c>
      <c r="C122" s="1">
        <f>COUNTIF(Tableau17[Libellé], A122)</f>
        <v>2</v>
      </c>
    </row>
    <row r="123" spans="1:3" hidden="1" x14ac:dyDescent="0.25">
      <c r="A123" s="1" t="s">
        <v>184</v>
      </c>
      <c r="B123" s="1" t="s">
        <v>9</v>
      </c>
      <c r="C123" s="1">
        <f>COUNTIF(Tableau17[Libellé], A123)</f>
        <v>1</v>
      </c>
    </row>
    <row r="124" spans="1:3" hidden="1" x14ac:dyDescent="0.25">
      <c r="A124" s="1" t="s">
        <v>183</v>
      </c>
      <c r="B124" s="1" t="s">
        <v>9</v>
      </c>
      <c r="C124" s="1">
        <f>COUNTIF(Tableau17[Libellé], A124)</f>
        <v>1</v>
      </c>
    </row>
    <row r="125" spans="1:3" hidden="1" x14ac:dyDescent="0.25">
      <c r="A125" s="1" t="s">
        <v>182</v>
      </c>
      <c r="B125" s="1" t="s">
        <v>9</v>
      </c>
      <c r="C125" s="1">
        <f>COUNTIF(Tableau17[Libellé], A125)</f>
        <v>1</v>
      </c>
    </row>
    <row r="126" spans="1:3" x14ac:dyDescent="0.25">
      <c r="A126" s="1" t="s">
        <v>240</v>
      </c>
      <c r="B126" s="1" t="s">
        <v>9</v>
      </c>
      <c r="C126" s="1">
        <f>COUNTIF(Tableau17[Libellé], A126)</f>
        <v>6</v>
      </c>
    </row>
    <row r="127" spans="1:3" x14ac:dyDescent="0.25">
      <c r="A127" s="1" t="s">
        <v>239</v>
      </c>
      <c r="B127" s="1" t="s">
        <v>9</v>
      </c>
      <c r="C127" s="1">
        <f>COUNTIF(Tableau17[Libellé], A127)</f>
        <v>6</v>
      </c>
    </row>
    <row r="128" spans="1:3" x14ac:dyDescent="0.25">
      <c r="A128" s="1" t="s">
        <v>216</v>
      </c>
      <c r="B128" s="1" t="s">
        <v>9</v>
      </c>
      <c r="C128" s="1">
        <f>COUNTIF(Tableau17[Libellé], A128)</f>
        <v>3</v>
      </c>
    </row>
    <row r="129" spans="1:3" x14ac:dyDescent="0.25">
      <c r="A129" s="1" t="s">
        <v>215</v>
      </c>
      <c r="B129" s="1" t="s">
        <v>9</v>
      </c>
      <c r="C129" s="1">
        <f>COUNTIF(Tableau17[Libellé], A129)</f>
        <v>3</v>
      </c>
    </row>
    <row r="130" spans="1:3" x14ac:dyDescent="0.25">
      <c r="A130" s="1" t="s">
        <v>212</v>
      </c>
      <c r="B130" s="1" t="s">
        <v>9</v>
      </c>
      <c r="C130" s="1">
        <f>COUNTIF(Tableau17[Libellé], A130)</f>
        <v>3</v>
      </c>
    </row>
    <row r="131" spans="1:3" x14ac:dyDescent="0.25">
      <c r="A131" s="1" t="s">
        <v>190</v>
      </c>
      <c r="B131" s="1" t="s">
        <v>9</v>
      </c>
      <c r="C131" s="1">
        <f>COUNTIF(Tableau17[Libellé], A131)</f>
        <v>3</v>
      </c>
    </row>
    <row r="132" spans="1:3" x14ac:dyDescent="0.25">
      <c r="A132" s="1" t="s">
        <v>218</v>
      </c>
      <c r="B132" s="1" t="s">
        <v>9</v>
      </c>
      <c r="C132" s="1">
        <f>COUNTIF(Tableau17[Libellé], A132)</f>
        <v>3</v>
      </c>
    </row>
    <row r="133" spans="1:3" hidden="1" x14ac:dyDescent="0.25">
      <c r="A133" s="1" t="s">
        <v>178</v>
      </c>
      <c r="B133" s="1" t="s">
        <v>9</v>
      </c>
      <c r="C133" s="1">
        <f>COUNTIF(Tableau17[Libellé], A133)</f>
        <v>1</v>
      </c>
    </row>
    <row r="134" spans="1:3" hidden="1" x14ac:dyDescent="0.25">
      <c r="A134" s="1" t="s">
        <v>177</v>
      </c>
      <c r="B134" s="1" t="s">
        <v>9</v>
      </c>
      <c r="C134" s="1">
        <f>COUNTIF(Tableau17[Libellé], A134)</f>
        <v>1</v>
      </c>
    </row>
    <row r="135" spans="1:3" hidden="1" x14ac:dyDescent="0.25">
      <c r="A135" s="1" t="s">
        <v>176</v>
      </c>
      <c r="B135" s="1" t="s">
        <v>9</v>
      </c>
      <c r="C135" s="1">
        <f>COUNTIF(Tableau17[Libellé], A135)</f>
        <v>1</v>
      </c>
    </row>
    <row r="136" spans="1:3" hidden="1" x14ac:dyDescent="0.25">
      <c r="A136" s="1" t="s">
        <v>175</v>
      </c>
      <c r="B136" s="1" t="s">
        <v>9</v>
      </c>
      <c r="C136" s="1">
        <f>COUNTIF(Tableau17[Libellé], A136)</f>
        <v>1</v>
      </c>
    </row>
    <row r="137" spans="1:3" hidden="1" x14ac:dyDescent="0.25">
      <c r="A137" s="1" t="s">
        <v>174</v>
      </c>
      <c r="B137" s="1" t="s">
        <v>9</v>
      </c>
      <c r="C137" s="1">
        <f>COUNTIF(Tableau17[Libellé], A137)</f>
        <v>1</v>
      </c>
    </row>
    <row r="138" spans="1:3" hidden="1" x14ac:dyDescent="0.25">
      <c r="A138" s="1" t="s">
        <v>173</v>
      </c>
      <c r="B138" s="1" t="s">
        <v>9</v>
      </c>
      <c r="C138" s="1">
        <f>COUNTIF(Tableau17[Libellé], A138)</f>
        <v>1</v>
      </c>
    </row>
    <row r="139" spans="1:3" hidden="1" x14ac:dyDescent="0.25">
      <c r="A139" s="1" t="s">
        <v>172</v>
      </c>
      <c r="B139" s="1" t="s">
        <v>9</v>
      </c>
      <c r="C139" s="1">
        <f>COUNTIF(Tableau17[Libellé], A139)</f>
        <v>1</v>
      </c>
    </row>
    <row r="140" spans="1:3" hidden="1" x14ac:dyDescent="0.25">
      <c r="A140" s="1" t="s">
        <v>171</v>
      </c>
      <c r="B140" s="1" t="s">
        <v>9</v>
      </c>
      <c r="C140" s="1">
        <f>COUNTIF(Tableau17[Libellé], A140)</f>
        <v>1</v>
      </c>
    </row>
    <row r="141" spans="1:3" x14ac:dyDescent="0.25">
      <c r="A141" s="1" t="s">
        <v>52</v>
      </c>
      <c r="B141" s="1" t="s">
        <v>9</v>
      </c>
      <c r="C141" s="1">
        <f>COUNTIF(Tableau17[Libellé], A141)</f>
        <v>2</v>
      </c>
    </row>
    <row r="142" spans="1:3" x14ac:dyDescent="0.25">
      <c r="A142" s="1" t="s">
        <v>229</v>
      </c>
      <c r="B142" s="1" t="s">
        <v>9</v>
      </c>
      <c r="C142" s="1">
        <f>COUNTIF(Tableau17[Libellé], A142)</f>
        <v>5</v>
      </c>
    </row>
    <row r="143" spans="1:3" x14ac:dyDescent="0.25">
      <c r="A143" s="1" t="s">
        <v>240</v>
      </c>
      <c r="B143" s="1" t="s">
        <v>9</v>
      </c>
      <c r="C143" s="1">
        <f>COUNTIF(Tableau17[Libellé], A143)</f>
        <v>6</v>
      </c>
    </row>
    <row r="144" spans="1:3" x14ac:dyDescent="0.25">
      <c r="A144" s="1" t="s">
        <v>239</v>
      </c>
      <c r="B144" s="1" t="s">
        <v>9</v>
      </c>
      <c r="C144" s="1">
        <f>COUNTIF(Tableau17[Libellé], A144)</f>
        <v>6</v>
      </c>
    </row>
    <row r="145" spans="1:3" x14ac:dyDescent="0.25">
      <c r="A145" s="1" t="s">
        <v>52</v>
      </c>
      <c r="B145" s="1" t="s">
        <v>9</v>
      </c>
      <c r="C145" s="1">
        <f>COUNTIF(Tableau17[Libellé], A145)</f>
        <v>2</v>
      </c>
    </row>
    <row r="146" spans="1:3" x14ac:dyDescent="0.25">
      <c r="A146" s="1" t="s">
        <v>229</v>
      </c>
      <c r="B146" s="1" t="s">
        <v>9</v>
      </c>
      <c r="C146" s="1">
        <f>COUNTIF(Tableau17[Libellé], A146)</f>
        <v>5</v>
      </c>
    </row>
    <row r="147" spans="1:3" x14ac:dyDescent="0.25">
      <c r="A147" s="1" t="s">
        <v>240</v>
      </c>
      <c r="B147" s="1" t="s">
        <v>9</v>
      </c>
      <c r="C147" s="1">
        <f>COUNTIF(Tableau17[Libellé], A147)</f>
        <v>6</v>
      </c>
    </row>
    <row r="148" spans="1:3" x14ac:dyDescent="0.25">
      <c r="A148" s="1" t="s">
        <v>239</v>
      </c>
      <c r="B148" s="1" t="s">
        <v>9</v>
      </c>
      <c r="C148" s="1">
        <f>COUNTIF(Tableau17[Libellé], A148)</f>
        <v>6</v>
      </c>
    </row>
    <row r="149" spans="1:3" x14ac:dyDescent="0.25">
      <c r="A149" s="1" t="s">
        <v>229</v>
      </c>
      <c r="B149" s="1" t="s">
        <v>9</v>
      </c>
      <c r="C149" s="1">
        <f>COUNTIF(Tableau17[Libellé], A149)</f>
        <v>5</v>
      </c>
    </row>
    <row r="150" spans="1:3" x14ac:dyDescent="0.25">
      <c r="A150" s="1" t="s">
        <v>240</v>
      </c>
      <c r="B150" s="1" t="s">
        <v>9</v>
      </c>
      <c r="C150" s="1">
        <f>COUNTIF(Tableau17[Libellé], A150)</f>
        <v>6</v>
      </c>
    </row>
    <row r="151" spans="1:3" x14ac:dyDescent="0.25">
      <c r="A151" s="1" t="s">
        <v>239</v>
      </c>
      <c r="B151" s="1" t="s">
        <v>9</v>
      </c>
      <c r="C151" s="1">
        <f>COUNTIF(Tableau17[Libellé], A151)</f>
        <v>6</v>
      </c>
    </row>
    <row r="152" spans="1:3" hidden="1" x14ac:dyDescent="0.25">
      <c r="A152" s="1" t="s">
        <v>164</v>
      </c>
      <c r="B152" s="1" t="s">
        <v>9</v>
      </c>
      <c r="C152" s="1">
        <f>COUNTIF(Tableau17[Libellé], A152)</f>
        <v>1</v>
      </c>
    </row>
    <row r="153" spans="1:3" hidden="1" x14ac:dyDescent="0.25">
      <c r="A153" s="1" t="s">
        <v>163</v>
      </c>
      <c r="B153" s="1" t="s">
        <v>9</v>
      </c>
      <c r="C153" s="1">
        <f>COUNTIF(Tableau17[Libellé], A153)</f>
        <v>1</v>
      </c>
    </row>
    <row r="154" spans="1:3" hidden="1" x14ac:dyDescent="0.25">
      <c r="A154" s="1" t="s">
        <v>162</v>
      </c>
      <c r="B154" s="1" t="s">
        <v>9</v>
      </c>
      <c r="C154" s="1">
        <f>COUNTIF(Tableau17[Libellé], A154)</f>
        <v>1</v>
      </c>
    </row>
    <row r="155" spans="1:3" hidden="1" x14ac:dyDescent="0.25">
      <c r="A155" s="1" t="s">
        <v>161</v>
      </c>
      <c r="B155" s="1" t="s">
        <v>9</v>
      </c>
      <c r="C155" s="1">
        <f>COUNTIF(Tableau17[Libellé], A155)</f>
        <v>1</v>
      </c>
    </row>
    <row r="156" spans="1:3" hidden="1" x14ac:dyDescent="0.25">
      <c r="A156" s="1" t="s">
        <v>160</v>
      </c>
      <c r="B156" s="1" t="s">
        <v>9</v>
      </c>
      <c r="C156" s="1">
        <f>COUNTIF(Tableau17[Libellé], A156)</f>
        <v>1</v>
      </c>
    </row>
    <row r="157" spans="1:3" hidden="1" x14ac:dyDescent="0.25">
      <c r="A157" s="1" t="s">
        <v>159</v>
      </c>
      <c r="B157" s="1" t="s">
        <v>9</v>
      </c>
      <c r="C157" s="1">
        <f>COUNTIF(Tableau17[Libellé], A157)</f>
        <v>1</v>
      </c>
    </row>
    <row r="158" spans="1:3" hidden="1" x14ac:dyDescent="0.25">
      <c r="A158" s="1" t="s">
        <v>158</v>
      </c>
      <c r="B158" s="1" t="s">
        <v>9</v>
      </c>
      <c r="C158" s="1">
        <f>COUNTIF(Tableau17[Libellé], A158)</f>
        <v>1</v>
      </c>
    </row>
    <row r="159" spans="1:3" hidden="1" x14ac:dyDescent="0.25">
      <c r="A159" s="1" t="s">
        <v>157</v>
      </c>
      <c r="B159" s="1" t="s">
        <v>9</v>
      </c>
      <c r="C159" s="1">
        <f>COUNTIF(Tableau17[Libellé], A159)</f>
        <v>1</v>
      </c>
    </row>
    <row r="160" spans="1:3" hidden="1" x14ac:dyDescent="0.25">
      <c r="A160" s="1" t="s">
        <v>156</v>
      </c>
      <c r="B160" s="1" t="s">
        <v>9</v>
      </c>
      <c r="C160" s="1">
        <f>COUNTIF(Tableau17[Libellé], A160)</f>
        <v>1</v>
      </c>
    </row>
    <row r="161" spans="1:3" hidden="1" x14ac:dyDescent="0.25">
      <c r="A161" s="1" t="s">
        <v>155</v>
      </c>
      <c r="B161" s="1" t="s">
        <v>9</v>
      </c>
      <c r="C161" s="1">
        <f>COUNTIF(Tableau17[Libellé], A161)</f>
        <v>1</v>
      </c>
    </row>
    <row r="162" spans="1:3" hidden="1" x14ac:dyDescent="0.25">
      <c r="A162" s="1" t="s">
        <v>154</v>
      </c>
      <c r="B162" s="1" t="s">
        <v>9</v>
      </c>
      <c r="C162" s="1">
        <f>COUNTIF(Tableau17[Libellé], A162)</f>
        <v>1</v>
      </c>
    </row>
    <row r="163" spans="1:3" hidden="1" x14ac:dyDescent="0.25">
      <c r="A163" s="1" t="s">
        <v>153</v>
      </c>
      <c r="B163" s="1" t="s">
        <v>9</v>
      </c>
      <c r="C163" s="1">
        <f>COUNTIF(Tableau17[Libellé], A163)</f>
        <v>1</v>
      </c>
    </row>
    <row r="164" spans="1:3" x14ac:dyDescent="0.25">
      <c r="A164" s="1" t="s">
        <v>94</v>
      </c>
      <c r="B164" s="1" t="s">
        <v>9</v>
      </c>
      <c r="C164" s="1">
        <f>COUNTIF(Tableau17[Libellé], A164)</f>
        <v>2</v>
      </c>
    </row>
    <row r="165" spans="1:3" hidden="1" x14ac:dyDescent="0.25">
      <c r="A165" s="1" t="s">
        <v>152</v>
      </c>
      <c r="B165" s="1" t="s">
        <v>9</v>
      </c>
      <c r="C165" s="1">
        <f>COUNTIF(Tableau17[Libellé], A165)</f>
        <v>1</v>
      </c>
    </row>
    <row r="166" spans="1:3" hidden="1" x14ac:dyDescent="0.25">
      <c r="A166" s="1" t="s">
        <v>151</v>
      </c>
      <c r="B166" s="1" t="s">
        <v>9</v>
      </c>
      <c r="C166" s="1">
        <f>COUNTIF(Tableau17[Libellé], A166)</f>
        <v>1</v>
      </c>
    </row>
    <row r="167" spans="1:3" x14ac:dyDescent="0.25">
      <c r="A167" s="1" t="s">
        <v>125</v>
      </c>
      <c r="B167" s="1" t="s">
        <v>9</v>
      </c>
      <c r="C167" s="1">
        <f>COUNTIF(Tableau17[Libellé], A167)</f>
        <v>2</v>
      </c>
    </row>
    <row r="168" spans="1:3" x14ac:dyDescent="0.25">
      <c r="A168" s="1" t="s">
        <v>126</v>
      </c>
      <c r="B168" s="1" t="s">
        <v>9</v>
      </c>
      <c r="C168" s="1">
        <f>COUNTIF(Tableau17[Libellé], A168)</f>
        <v>2</v>
      </c>
    </row>
    <row r="169" spans="1:3" hidden="1" x14ac:dyDescent="0.25">
      <c r="A169" s="1" t="s">
        <v>149</v>
      </c>
      <c r="B169" s="1" t="s">
        <v>9</v>
      </c>
      <c r="C169" s="1">
        <f>COUNTIF(Tableau17[Libellé], A169)</f>
        <v>1</v>
      </c>
    </row>
    <row r="170" spans="1:3" x14ac:dyDescent="0.25">
      <c r="A170" s="1" t="s">
        <v>84</v>
      </c>
      <c r="B170" s="1" t="s">
        <v>9</v>
      </c>
      <c r="C170" s="1">
        <f>COUNTIF(Tableau17[Libellé], A170)</f>
        <v>2</v>
      </c>
    </row>
    <row r="171" spans="1:3" x14ac:dyDescent="0.25">
      <c r="A171" s="1" t="s">
        <v>83</v>
      </c>
      <c r="B171" s="1" t="s">
        <v>9</v>
      </c>
      <c r="C171" s="1">
        <f>COUNTIF(Tableau17[Libellé], A171)</f>
        <v>2</v>
      </c>
    </row>
    <row r="172" spans="1:3" x14ac:dyDescent="0.25">
      <c r="A172" s="1" t="s">
        <v>82</v>
      </c>
      <c r="B172" s="1" t="s">
        <v>9</v>
      </c>
      <c r="C172" s="1">
        <f>COUNTIF(Tableau17[Libellé], A172)</f>
        <v>2</v>
      </c>
    </row>
    <row r="173" spans="1:3" x14ac:dyDescent="0.25">
      <c r="A173" s="1" t="s">
        <v>240</v>
      </c>
      <c r="B173" s="1" t="s">
        <v>9</v>
      </c>
      <c r="C173" s="1">
        <f>COUNTIF(Tableau17[Libellé], A173)</f>
        <v>6</v>
      </c>
    </row>
    <row r="174" spans="1:3" x14ac:dyDescent="0.25">
      <c r="A174" s="1" t="s">
        <v>239</v>
      </c>
      <c r="B174" s="1" t="s">
        <v>9</v>
      </c>
      <c r="C174" s="1">
        <f>COUNTIF(Tableau17[Libellé], A174)</f>
        <v>6</v>
      </c>
    </row>
    <row r="175" spans="1:3" x14ac:dyDescent="0.25">
      <c r="A175" s="1" t="s">
        <v>76</v>
      </c>
      <c r="B175" s="1" t="s">
        <v>9</v>
      </c>
      <c r="C175" s="1">
        <f>COUNTIF(Tableau17[Libellé], A175)</f>
        <v>2</v>
      </c>
    </row>
    <row r="176" spans="1:3" x14ac:dyDescent="0.25">
      <c r="A176" s="1" t="s">
        <v>73</v>
      </c>
      <c r="B176" s="1" t="s">
        <v>9</v>
      </c>
      <c r="C176" s="1">
        <f>COUNTIF(Tableau17[Libellé], A176)</f>
        <v>2</v>
      </c>
    </row>
    <row r="177" spans="1:3" x14ac:dyDescent="0.25">
      <c r="A177" s="1" t="s">
        <v>72</v>
      </c>
      <c r="B177" s="1" t="s">
        <v>9</v>
      </c>
      <c r="C177" s="1">
        <f>COUNTIF(Tableau17[Libellé], A177)</f>
        <v>2</v>
      </c>
    </row>
    <row r="178" spans="1:3" x14ac:dyDescent="0.25">
      <c r="A178" s="1" t="s">
        <v>216</v>
      </c>
      <c r="B178" s="1" t="s">
        <v>9</v>
      </c>
      <c r="C178" s="1">
        <f>COUNTIF(Tableau17[Libellé], A178)</f>
        <v>3</v>
      </c>
    </row>
    <row r="179" spans="1:3" x14ac:dyDescent="0.25">
      <c r="A179" s="1" t="s">
        <v>71</v>
      </c>
      <c r="B179" s="1" t="s">
        <v>9</v>
      </c>
      <c r="C179" s="1">
        <f>COUNTIF(Tableau17[Libellé], A179)</f>
        <v>2</v>
      </c>
    </row>
    <row r="180" spans="1:3" x14ac:dyDescent="0.25">
      <c r="A180" s="1" t="s">
        <v>70</v>
      </c>
      <c r="B180" s="1" t="s">
        <v>9</v>
      </c>
      <c r="C180" s="1">
        <f>COUNTIF(Tableau17[Libellé], A180)</f>
        <v>2</v>
      </c>
    </row>
    <row r="181" spans="1:3" x14ac:dyDescent="0.25">
      <c r="A181" s="1" t="s">
        <v>229</v>
      </c>
      <c r="B181" s="1" t="s">
        <v>9</v>
      </c>
      <c r="C181" s="1">
        <f>COUNTIF(Tableau17[Libellé], A181)</f>
        <v>5</v>
      </c>
    </row>
    <row r="182" spans="1:3" x14ac:dyDescent="0.25">
      <c r="A182" s="1" t="s">
        <v>69</v>
      </c>
      <c r="B182" s="1" t="s">
        <v>9</v>
      </c>
      <c r="C182" s="1">
        <f>COUNTIF(Tableau17[Libellé], A182)</f>
        <v>2</v>
      </c>
    </row>
    <row r="183" spans="1:3" x14ac:dyDescent="0.25">
      <c r="A183" s="1" t="s">
        <v>68</v>
      </c>
      <c r="B183" s="1" t="s">
        <v>9</v>
      </c>
      <c r="C183" s="1">
        <f>COUNTIF(Tableau17[Libellé], A183)</f>
        <v>2</v>
      </c>
    </row>
    <row r="184" spans="1:3" x14ac:dyDescent="0.25">
      <c r="A184" s="1" t="s">
        <v>215</v>
      </c>
      <c r="B184" s="1" t="s">
        <v>9</v>
      </c>
      <c r="C184" s="1">
        <f>COUNTIF(Tableau17[Libellé], A184)</f>
        <v>3</v>
      </c>
    </row>
    <row r="185" spans="1:3" x14ac:dyDescent="0.25">
      <c r="A185" s="1" t="s">
        <v>212</v>
      </c>
      <c r="B185" s="1" t="s">
        <v>9</v>
      </c>
      <c r="C185" s="1">
        <f>COUNTIF(Tableau17[Libellé], A185)</f>
        <v>3</v>
      </c>
    </row>
    <row r="186" spans="1:3" x14ac:dyDescent="0.25">
      <c r="A186" s="1" t="s">
        <v>66</v>
      </c>
      <c r="B186" s="1" t="s">
        <v>9</v>
      </c>
      <c r="C186" s="1">
        <f>COUNTIF(Tableau17[Libellé], A186)</f>
        <v>2</v>
      </c>
    </row>
    <row r="187" spans="1:3" x14ac:dyDescent="0.25">
      <c r="A187" s="1" t="s">
        <v>65</v>
      </c>
      <c r="B187" s="1" t="s">
        <v>9</v>
      </c>
      <c r="C187" s="1">
        <f>COUNTIF(Tableau17[Libellé], A187)</f>
        <v>2</v>
      </c>
    </row>
    <row r="188" spans="1:3" x14ac:dyDescent="0.25">
      <c r="A188" s="1" t="s">
        <v>64</v>
      </c>
      <c r="B188" s="1" t="s">
        <v>9</v>
      </c>
      <c r="C188" s="1">
        <f>COUNTIF(Tableau17[Libellé], A188)</f>
        <v>2</v>
      </c>
    </row>
    <row r="189" spans="1:3" x14ac:dyDescent="0.25">
      <c r="A189" s="1" t="s">
        <v>63</v>
      </c>
      <c r="B189" s="1" t="s">
        <v>9</v>
      </c>
      <c r="C189" s="1">
        <f>COUNTIF(Tableau17[Libellé], A189)</f>
        <v>2</v>
      </c>
    </row>
    <row r="190" spans="1:3" x14ac:dyDescent="0.25">
      <c r="A190" s="1" t="s">
        <v>61</v>
      </c>
      <c r="B190" s="1" t="s">
        <v>9</v>
      </c>
      <c r="C190" s="1">
        <f>COUNTIF(Tableau17[Libellé], A190)</f>
        <v>2</v>
      </c>
    </row>
    <row r="191" spans="1:3" x14ac:dyDescent="0.25">
      <c r="A191" s="1" t="s">
        <v>190</v>
      </c>
      <c r="B191" s="1" t="s">
        <v>9</v>
      </c>
      <c r="C191" s="1">
        <f>COUNTIF(Tableau17[Libellé], A191)</f>
        <v>3</v>
      </c>
    </row>
    <row r="192" spans="1:3" x14ac:dyDescent="0.25">
      <c r="A192" s="1" t="s">
        <v>218</v>
      </c>
      <c r="B192" s="1" t="s">
        <v>9</v>
      </c>
      <c r="C192" s="1">
        <f>COUNTIF(Tableau17[Libellé], A192)</f>
        <v>3</v>
      </c>
    </row>
    <row r="193" spans="1:3" hidden="1" x14ac:dyDescent="0.25">
      <c r="A193" s="1" t="s">
        <v>136</v>
      </c>
      <c r="B193" s="1" t="s">
        <v>9</v>
      </c>
      <c r="C193" s="1">
        <f>COUNTIF(Tableau17[Libellé], A193)</f>
        <v>1</v>
      </c>
    </row>
    <row r="194" spans="1:3" x14ac:dyDescent="0.25">
      <c r="A194" s="1" t="s">
        <v>101</v>
      </c>
      <c r="B194" s="1" t="s">
        <v>9</v>
      </c>
      <c r="C194" s="1">
        <f>COUNTIF(Tableau17[Libellé], A194)</f>
        <v>2</v>
      </c>
    </row>
    <row r="195" spans="1:3" hidden="1" x14ac:dyDescent="0.25">
      <c r="A195" s="1" t="s">
        <v>135</v>
      </c>
      <c r="B195" s="1" t="s">
        <v>9</v>
      </c>
      <c r="C195" s="1">
        <f>COUNTIF(Tableau17[Libellé], A195)</f>
        <v>1</v>
      </c>
    </row>
    <row r="196" spans="1:3" hidden="1" x14ac:dyDescent="0.25">
      <c r="A196" s="1" t="s">
        <v>134</v>
      </c>
      <c r="B196" s="1" t="s">
        <v>9</v>
      </c>
      <c r="C196" s="1">
        <f>COUNTIF(Tableau17[Libellé], A196)</f>
        <v>1</v>
      </c>
    </row>
    <row r="197" spans="1:3" x14ac:dyDescent="0.25">
      <c r="A197" s="1" t="s">
        <v>42</v>
      </c>
      <c r="B197" s="1" t="s">
        <v>9</v>
      </c>
      <c r="C197" s="1">
        <f>COUNTIF(Tableau17[Libellé], A197)</f>
        <v>2</v>
      </c>
    </row>
    <row r="198" spans="1:3" x14ac:dyDescent="0.25">
      <c r="A198" s="1" t="s">
        <v>48</v>
      </c>
      <c r="B198" s="1" t="s">
        <v>9</v>
      </c>
      <c r="C198" s="1">
        <f>COUNTIF(Tableau17[Libellé], A198)</f>
        <v>2</v>
      </c>
    </row>
    <row r="199" spans="1:3" x14ac:dyDescent="0.25">
      <c r="A199" s="1" t="s">
        <v>14</v>
      </c>
      <c r="B199" s="1" t="s">
        <v>9</v>
      </c>
      <c r="C199" s="1">
        <f>COUNTIF(Tableau17[Libellé], A199)</f>
        <v>2</v>
      </c>
    </row>
    <row r="200" spans="1:3" x14ac:dyDescent="0.25">
      <c r="A200" s="1" t="s">
        <v>60</v>
      </c>
      <c r="B200" s="1" t="s">
        <v>9</v>
      </c>
      <c r="C200" s="1">
        <f>COUNTIF(Tableau17[Libellé], A200)</f>
        <v>2</v>
      </c>
    </row>
    <row r="201" spans="1:3" x14ac:dyDescent="0.25">
      <c r="A201" s="1" t="s">
        <v>133</v>
      </c>
      <c r="B201" s="1" t="s">
        <v>9</v>
      </c>
      <c r="C201" s="1">
        <f>COUNTIF(Tableau17[Libellé], A201)</f>
        <v>2</v>
      </c>
    </row>
    <row r="202" spans="1:3" x14ac:dyDescent="0.25">
      <c r="A202" s="1" t="s">
        <v>180</v>
      </c>
      <c r="B202" s="1" t="s">
        <v>9</v>
      </c>
      <c r="C202" s="1">
        <f>COUNTIF(Tableau17[Libellé], A202)</f>
        <v>2</v>
      </c>
    </row>
    <row r="203" spans="1:3" x14ac:dyDescent="0.25">
      <c r="A203" s="1" t="s">
        <v>51</v>
      </c>
      <c r="B203" s="1" t="s">
        <v>9</v>
      </c>
      <c r="C203" s="1">
        <f>COUNTIF(Tableau17[Libellé], A203)</f>
        <v>2</v>
      </c>
    </row>
    <row r="204" spans="1:3" x14ac:dyDescent="0.25">
      <c r="A204" s="1" t="s">
        <v>168</v>
      </c>
      <c r="B204" s="1" t="s">
        <v>9</v>
      </c>
      <c r="C204" s="1">
        <f>COUNTIF(Tableau17[Libellé], A204)</f>
        <v>2</v>
      </c>
    </row>
    <row r="205" spans="1:3" x14ac:dyDescent="0.25">
      <c r="A205" s="1" t="s">
        <v>141</v>
      </c>
      <c r="B205" s="1" t="s">
        <v>9</v>
      </c>
      <c r="C205" s="1">
        <f>COUNTIF(Tableau17[Libellé], A205)</f>
        <v>2</v>
      </c>
    </row>
    <row r="206" spans="1:3" x14ac:dyDescent="0.25">
      <c r="A206" s="1" t="s">
        <v>128</v>
      </c>
      <c r="B206" s="1" t="s">
        <v>9</v>
      </c>
      <c r="C206" s="1">
        <f>COUNTIF(Tableau17[Libellé], A206)</f>
        <v>2</v>
      </c>
    </row>
    <row r="207" spans="1:3" x14ac:dyDescent="0.25">
      <c r="A207" s="1" t="s">
        <v>139</v>
      </c>
      <c r="B207" s="1" t="s">
        <v>9</v>
      </c>
      <c r="C207" s="1">
        <f>COUNTIF(Tableau17[Libellé], A207)</f>
        <v>2</v>
      </c>
    </row>
    <row r="208" spans="1:3" x14ac:dyDescent="0.25">
      <c r="A208" s="1" t="s">
        <v>110</v>
      </c>
      <c r="B208" s="1" t="s">
        <v>9</v>
      </c>
      <c r="C208" s="1">
        <f>COUNTIF(Tableau17[Libellé], A208)</f>
        <v>2</v>
      </c>
    </row>
    <row r="209" spans="1:3" x14ac:dyDescent="0.25">
      <c r="A209" s="1" t="s">
        <v>140</v>
      </c>
      <c r="B209" s="1" t="s">
        <v>9</v>
      </c>
      <c r="C209" s="1">
        <f>COUNTIF(Tableau17[Libellé], A209)</f>
        <v>2</v>
      </c>
    </row>
    <row r="210" spans="1:3" x14ac:dyDescent="0.25">
      <c r="A210" s="1" t="s">
        <v>138</v>
      </c>
      <c r="B210" s="1" t="s">
        <v>9</v>
      </c>
      <c r="C210" s="1">
        <f>COUNTIF(Tableau17[Libellé], A210)</f>
        <v>2</v>
      </c>
    </row>
    <row r="211" spans="1:3" x14ac:dyDescent="0.25">
      <c r="A211" s="1" t="s">
        <v>57</v>
      </c>
      <c r="B211" s="1" t="s">
        <v>9</v>
      </c>
      <c r="C211" s="1">
        <f>COUNTIF(Tableau17[Libellé], A211)</f>
        <v>2</v>
      </c>
    </row>
    <row r="212" spans="1:3" x14ac:dyDescent="0.25">
      <c r="A212" s="1" t="s">
        <v>189</v>
      </c>
      <c r="B212" s="1" t="s">
        <v>9</v>
      </c>
      <c r="C212" s="1">
        <f>COUNTIF(Tableau17[Libellé], A212)</f>
        <v>2</v>
      </c>
    </row>
    <row r="213" spans="1:3" x14ac:dyDescent="0.25">
      <c r="A213" s="1" t="s">
        <v>167</v>
      </c>
      <c r="B213" s="1" t="s">
        <v>9</v>
      </c>
      <c r="C213" s="1">
        <f>COUNTIF(Tableau17[Libellé], A213)</f>
        <v>2</v>
      </c>
    </row>
    <row r="214" spans="1:3" x14ac:dyDescent="0.25">
      <c r="A214" s="1" t="s">
        <v>88</v>
      </c>
      <c r="B214" s="1" t="s">
        <v>9</v>
      </c>
      <c r="C214" s="1">
        <f>COUNTIF(Tableau17[Libellé], A214)</f>
        <v>2</v>
      </c>
    </row>
    <row r="215" spans="1:3" x14ac:dyDescent="0.25">
      <c r="A215" s="1" t="s">
        <v>130</v>
      </c>
      <c r="B215" s="1" t="s">
        <v>9</v>
      </c>
      <c r="C215" s="1">
        <f>COUNTIF(Tableau17[Libellé], A215)</f>
        <v>2</v>
      </c>
    </row>
    <row r="216" spans="1:3" hidden="1" x14ac:dyDescent="0.25">
      <c r="A216" s="1" t="s">
        <v>123</v>
      </c>
      <c r="B216" s="1" t="s">
        <v>9</v>
      </c>
      <c r="C216" s="1">
        <f>COUNTIF(Tableau17[Libellé], A216)</f>
        <v>1</v>
      </c>
    </row>
    <row r="217" spans="1:3" x14ac:dyDescent="0.25">
      <c r="A217" s="1" t="s">
        <v>122</v>
      </c>
      <c r="B217" s="1" t="s">
        <v>9</v>
      </c>
      <c r="C217" s="1">
        <f>COUNTIF(Tableau17[Libellé], A217)</f>
        <v>2</v>
      </c>
    </row>
    <row r="218" spans="1:3" x14ac:dyDescent="0.25">
      <c r="A218" s="1" t="s">
        <v>58</v>
      </c>
      <c r="B218" s="1" t="s">
        <v>9</v>
      </c>
      <c r="C218" s="1">
        <f>COUNTIF(Tableau17[Libellé], A218)</f>
        <v>2</v>
      </c>
    </row>
    <row r="219" spans="1:3" x14ac:dyDescent="0.25">
      <c r="A219" s="1" t="s">
        <v>109</v>
      </c>
      <c r="B219" s="1" t="s">
        <v>9</v>
      </c>
      <c r="C219" s="1">
        <f>COUNTIF(Tableau17[Libellé], A219)</f>
        <v>2</v>
      </c>
    </row>
    <row r="220" spans="1:3" x14ac:dyDescent="0.25">
      <c r="A220" s="1" t="s">
        <v>96</v>
      </c>
      <c r="B220" s="1" t="s">
        <v>9</v>
      </c>
      <c r="C220" s="1">
        <f>COUNTIF(Tableau17[Libellé], A220)</f>
        <v>2</v>
      </c>
    </row>
    <row r="221" spans="1:3" x14ac:dyDescent="0.25">
      <c r="A221" s="1" t="s">
        <v>10</v>
      </c>
      <c r="B221" s="1" t="s">
        <v>9</v>
      </c>
      <c r="C221" s="1">
        <f>COUNTIF(Tableau17[Libellé], A221)</f>
        <v>2</v>
      </c>
    </row>
    <row r="222" spans="1:3" hidden="1" x14ac:dyDescent="0.25">
      <c r="A222" s="1" t="s">
        <v>120</v>
      </c>
      <c r="B222" s="1" t="s">
        <v>9</v>
      </c>
      <c r="C222" s="1">
        <f>COUNTIF(Tableau17[Libellé], A222)</f>
        <v>1</v>
      </c>
    </row>
    <row r="223" spans="1:3" x14ac:dyDescent="0.25">
      <c r="A223" s="1" t="s">
        <v>95</v>
      </c>
      <c r="B223" s="1" t="s">
        <v>9</v>
      </c>
      <c r="C223" s="1">
        <f>COUNTIF(Tableau17[Libellé], A223)</f>
        <v>2</v>
      </c>
    </row>
    <row r="224" spans="1:3" hidden="1" x14ac:dyDescent="0.25">
      <c r="A224" s="1" t="s">
        <v>118</v>
      </c>
      <c r="B224" s="1" t="s">
        <v>9</v>
      </c>
      <c r="C224" s="1">
        <f>COUNTIF(Tableau17[Libellé], A224)</f>
        <v>1</v>
      </c>
    </row>
    <row r="225" spans="1:3" hidden="1" x14ac:dyDescent="0.25">
      <c r="A225" s="1" t="s">
        <v>117</v>
      </c>
      <c r="B225" s="1" t="s">
        <v>9</v>
      </c>
      <c r="C225" s="1">
        <f>COUNTIF(Tableau17[Libellé], A225)</f>
        <v>1</v>
      </c>
    </row>
    <row r="226" spans="1:3" hidden="1" x14ac:dyDescent="0.25">
      <c r="A226" s="1" t="s">
        <v>116</v>
      </c>
      <c r="B226" s="1" t="s">
        <v>9</v>
      </c>
      <c r="C226" s="1">
        <f>COUNTIF(Tableau17[Libellé], A226)</f>
        <v>1</v>
      </c>
    </row>
    <row r="227" spans="1:3" hidden="1" x14ac:dyDescent="0.25">
      <c r="A227" s="1" t="s">
        <v>115</v>
      </c>
      <c r="B227" s="1" t="s">
        <v>9</v>
      </c>
      <c r="C227" s="1">
        <f>COUNTIF(Tableau17[Libellé], A227)</f>
        <v>1</v>
      </c>
    </row>
    <row r="228" spans="1:3" hidden="1" x14ac:dyDescent="0.25">
      <c r="A228" s="1" t="s">
        <v>114</v>
      </c>
      <c r="B228" s="1" t="s">
        <v>9</v>
      </c>
      <c r="C228" s="1">
        <f>COUNTIF(Tableau17[Libellé], A228)</f>
        <v>1</v>
      </c>
    </row>
    <row r="229" spans="1:3" hidden="1" x14ac:dyDescent="0.25">
      <c r="A229" s="1" t="s">
        <v>113</v>
      </c>
      <c r="B229" s="1" t="s">
        <v>9</v>
      </c>
      <c r="C229" s="1">
        <f>COUNTIF(Tableau17[Libellé], A229)</f>
        <v>1</v>
      </c>
    </row>
    <row r="230" spans="1:3" hidden="1" x14ac:dyDescent="0.25">
      <c r="A230" s="1" t="s">
        <v>112</v>
      </c>
      <c r="B230" s="1" t="s">
        <v>9</v>
      </c>
      <c r="C230" s="1">
        <f>COUNTIF(Tableau17[Libellé], A230)</f>
        <v>1</v>
      </c>
    </row>
    <row r="231" spans="1:3" hidden="1" x14ac:dyDescent="0.25">
      <c r="A231" s="1" t="s">
        <v>111</v>
      </c>
      <c r="B231" s="1" t="s">
        <v>9</v>
      </c>
      <c r="C231" s="1">
        <f>COUNTIF(Tableau17[Libellé], A231)</f>
        <v>1</v>
      </c>
    </row>
    <row r="232" spans="1:3" x14ac:dyDescent="0.25">
      <c r="A232" s="1" t="s">
        <v>166</v>
      </c>
      <c r="B232" s="1" t="s">
        <v>49</v>
      </c>
      <c r="C232" s="1">
        <f>COUNTIF(Tableau17[Libellé], A232)</f>
        <v>2</v>
      </c>
    </row>
    <row r="233" spans="1:3" x14ac:dyDescent="0.25">
      <c r="A233" s="1" t="s">
        <v>148</v>
      </c>
      <c r="B233" s="1" t="s">
        <v>49</v>
      </c>
      <c r="C233" s="1">
        <f>COUNTIF(Tableau17[Libellé], A233)</f>
        <v>2</v>
      </c>
    </row>
    <row r="234" spans="1:3" x14ac:dyDescent="0.25">
      <c r="A234" s="1" t="s">
        <v>166</v>
      </c>
      <c r="B234" s="1" t="s">
        <v>49</v>
      </c>
      <c r="C234" s="1">
        <f>COUNTIF(Tableau17[Libellé], A234)</f>
        <v>2</v>
      </c>
    </row>
    <row r="235" spans="1:3" x14ac:dyDescent="0.25">
      <c r="A235" s="1" t="s">
        <v>148</v>
      </c>
      <c r="B235" s="1" t="s">
        <v>49</v>
      </c>
      <c r="C235" s="1">
        <f>COUNTIF(Tableau17[Libellé], A235)</f>
        <v>2</v>
      </c>
    </row>
    <row r="236" spans="1:3" hidden="1" x14ac:dyDescent="0.25">
      <c r="A236" s="1" t="s">
        <v>108</v>
      </c>
      <c r="B236" s="1" t="s">
        <v>49</v>
      </c>
      <c r="C236" s="1">
        <f>COUNTIF(Tableau17[Libellé], A236)</f>
        <v>1</v>
      </c>
    </row>
    <row r="237" spans="1:3" x14ac:dyDescent="0.25">
      <c r="A237" s="1" t="s">
        <v>228</v>
      </c>
      <c r="B237" s="1" t="s">
        <v>49</v>
      </c>
      <c r="C237" s="1">
        <f>COUNTIF(Tableau17[Libellé], A237)</f>
        <v>4</v>
      </c>
    </row>
    <row r="238" spans="1:3" x14ac:dyDescent="0.25">
      <c r="A238" s="1" t="s">
        <v>225</v>
      </c>
      <c r="B238" s="1" t="s">
        <v>49</v>
      </c>
      <c r="C238" s="1">
        <f>COUNTIF(Tableau17[Libellé], A238)</f>
        <v>3</v>
      </c>
    </row>
    <row r="239" spans="1:3" x14ac:dyDescent="0.25">
      <c r="A239" s="1" t="s">
        <v>224</v>
      </c>
      <c r="B239" s="1" t="s">
        <v>49</v>
      </c>
      <c r="C239" s="1">
        <f>COUNTIF(Tableau17[Libellé], A239)</f>
        <v>3</v>
      </c>
    </row>
    <row r="240" spans="1:3" hidden="1" x14ac:dyDescent="0.25">
      <c r="A240" s="1" t="s">
        <v>106</v>
      </c>
      <c r="B240" s="1" t="s">
        <v>49</v>
      </c>
      <c r="C240" s="1">
        <f>COUNTIF(Tableau17[Libellé], A240)</f>
        <v>1</v>
      </c>
    </row>
    <row r="241" spans="1:3" hidden="1" x14ac:dyDescent="0.25">
      <c r="A241" s="1" t="s">
        <v>105</v>
      </c>
      <c r="B241" s="1" t="s">
        <v>49</v>
      </c>
      <c r="C241" s="1">
        <f>COUNTIF(Tableau17[Libellé], A241)</f>
        <v>1</v>
      </c>
    </row>
    <row r="242" spans="1:3" x14ac:dyDescent="0.25">
      <c r="A242" s="1" t="s">
        <v>217</v>
      </c>
      <c r="B242" s="1" t="s">
        <v>49</v>
      </c>
      <c r="C242" s="1">
        <f>COUNTIF(Tableau17[Libellé], A242)</f>
        <v>3</v>
      </c>
    </row>
    <row r="243" spans="1:3" hidden="1" x14ac:dyDescent="0.25">
      <c r="A243" s="1" t="s">
        <v>103</v>
      </c>
      <c r="B243" s="1" t="s">
        <v>49</v>
      </c>
      <c r="C243" s="1">
        <f>COUNTIF(Tableau17[Libellé], A243)</f>
        <v>1</v>
      </c>
    </row>
    <row r="244" spans="1:3" x14ac:dyDescent="0.25">
      <c r="A244" s="1" t="s">
        <v>132</v>
      </c>
      <c r="B244" s="1" t="s">
        <v>49</v>
      </c>
      <c r="C244" s="1">
        <f>COUNTIF(Tableau17[Libellé], A244)</f>
        <v>2</v>
      </c>
    </row>
    <row r="245" spans="1:3" x14ac:dyDescent="0.25">
      <c r="A245" s="1" t="s">
        <v>50</v>
      </c>
      <c r="B245" s="1" t="s">
        <v>49</v>
      </c>
      <c r="C245" s="1">
        <f>COUNTIF(Tableau17[Libellé], A245)</f>
        <v>2</v>
      </c>
    </row>
    <row r="246" spans="1:3" x14ac:dyDescent="0.25">
      <c r="A246" s="1" t="s">
        <v>165</v>
      </c>
      <c r="B246" s="1" t="s">
        <v>49</v>
      </c>
      <c r="C246" s="1">
        <f>COUNTIF(Tableau17[Libellé], A246)</f>
        <v>2</v>
      </c>
    </row>
    <row r="247" spans="1:3" x14ac:dyDescent="0.25">
      <c r="A247" s="1" t="s">
        <v>147</v>
      </c>
      <c r="B247" s="1" t="s">
        <v>49</v>
      </c>
      <c r="C247" s="1">
        <f>COUNTIF(Tableau17[Libellé], A247)</f>
        <v>2</v>
      </c>
    </row>
    <row r="248" spans="1:3" x14ac:dyDescent="0.25">
      <c r="A248" s="1" t="s">
        <v>133</v>
      </c>
      <c r="B248" s="1" t="s">
        <v>49</v>
      </c>
      <c r="C248" s="1">
        <f>COUNTIF(Tableau17[Libellé], A248)</f>
        <v>2</v>
      </c>
    </row>
    <row r="249" spans="1:3" hidden="1" x14ac:dyDescent="0.25">
      <c r="A249" s="1" t="s">
        <v>100</v>
      </c>
      <c r="B249" s="1" t="s">
        <v>49</v>
      </c>
      <c r="C249" s="1">
        <f>COUNTIF(Tableau17[Libellé], A249)</f>
        <v>1</v>
      </c>
    </row>
    <row r="250" spans="1:3" x14ac:dyDescent="0.25">
      <c r="A250" s="1" t="s">
        <v>146</v>
      </c>
      <c r="B250" s="1" t="s">
        <v>49</v>
      </c>
      <c r="C250" s="1">
        <f>COUNTIF(Tableau17[Libellé], A250)</f>
        <v>2</v>
      </c>
    </row>
    <row r="251" spans="1:3" x14ac:dyDescent="0.25">
      <c r="A251" s="1" t="s">
        <v>99</v>
      </c>
      <c r="B251" s="1" t="s">
        <v>49</v>
      </c>
      <c r="C251" s="1">
        <f>COUNTIF(Tableau17[Libellé], A251)</f>
        <v>2</v>
      </c>
    </row>
    <row r="252" spans="1:3" hidden="1" x14ac:dyDescent="0.25">
      <c r="A252" s="1" t="s">
        <v>98</v>
      </c>
      <c r="B252" s="1" t="s">
        <v>49</v>
      </c>
      <c r="C252" s="1">
        <f>COUNTIF(Tableau17[Libellé], A252)</f>
        <v>1</v>
      </c>
    </row>
    <row r="253" spans="1:3" hidden="1" x14ac:dyDescent="0.25">
      <c r="A253" s="1" t="s">
        <v>97</v>
      </c>
      <c r="B253" s="1" t="s">
        <v>49</v>
      </c>
      <c r="C253" s="1">
        <f>COUNTIF(Tableau17[Libellé], A253)</f>
        <v>1</v>
      </c>
    </row>
    <row r="254" spans="1:3" x14ac:dyDescent="0.25">
      <c r="A254" s="1" t="s">
        <v>228</v>
      </c>
      <c r="B254" s="1" t="s">
        <v>49</v>
      </c>
      <c r="C254" s="1">
        <f>COUNTIF(Tableau17[Libellé], A254)</f>
        <v>4</v>
      </c>
    </row>
    <row r="255" spans="1:3" x14ac:dyDescent="0.25">
      <c r="A255" s="1" t="s">
        <v>224</v>
      </c>
      <c r="B255" s="1" t="s">
        <v>49</v>
      </c>
      <c r="C255" s="1">
        <f>COUNTIF(Tableau17[Libellé], A255)</f>
        <v>3</v>
      </c>
    </row>
    <row r="256" spans="1:3" x14ac:dyDescent="0.25">
      <c r="A256" s="1" t="s">
        <v>225</v>
      </c>
      <c r="B256" s="1" t="s">
        <v>49</v>
      </c>
      <c r="C256" s="1">
        <f>COUNTIF(Tableau17[Libellé], A256)</f>
        <v>3</v>
      </c>
    </row>
    <row r="257" spans="1:3" x14ac:dyDescent="0.25">
      <c r="A257" s="1" t="s">
        <v>217</v>
      </c>
      <c r="B257" s="1" t="s">
        <v>49</v>
      </c>
      <c r="C257" s="1">
        <f>COUNTIF(Tableau17[Libellé], A257)</f>
        <v>3</v>
      </c>
    </row>
    <row r="258" spans="1:3" x14ac:dyDescent="0.25">
      <c r="A258" s="1" t="s">
        <v>50</v>
      </c>
      <c r="B258" s="1" t="s">
        <v>49</v>
      </c>
      <c r="C258" s="1">
        <f>COUNTIF(Tableau17[Libellé], A258)</f>
        <v>2</v>
      </c>
    </row>
    <row r="259" spans="1:3" hidden="1" x14ac:dyDescent="0.25">
      <c r="A259" s="1" t="s">
        <v>93</v>
      </c>
      <c r="B259" s="1" t="s">
        <v>49</v>
      </c>
      <c r="C259" s="1">
        <f>COUNTIF(Tableau17[Libellé], A259)</f>
        <v>1</v>
      </c>
    </row>
    <row r="260" spans="1:3" hidden="1" x14ac:dyDescent="0.25">
      <c r="A260" s="1" t="s">
        <v>92</v>
      </c>
      <c r="B260" s="1" t="s">
        <v>49</v>
      </c>
      <c r="C260" s="1">
        <f>COUNTIF(Tableau17[Libellé], A260)</f>
        <v>1</v>
      </c>
    </row>
    <row r="261" spans="1:3" x14ac:dyDescent="0.25">
      <c r="A261" s="1" t="s">
        <v>228</v>
      </c>
      <c r="B261" s="1" t="s">
        <v>49</v>
      </c>
      <c r="C261" s="1">
        <f>COUNTIF(Tableau17[Libellé], A261)</f>
        <v>4</v>
      </c>
    </row>
    <row r="262" spans="1:3" x14ac:dyDescent="0.25">
      <c r="A262" s="1" t="s">
        <v>225</v>
      </c>
      <c r="B262" s="1" t="s">
        <v>49</v>
      </c>
      <c r="C262" s="1">
        <f>COUNTIF(Tableau17[Libellé], A262)</f>
        <v>3</v>
      </c>
    </row>
    <row r="263" spans="1:3" x14ac:dyDescent="0.25">
      <c r="A263" s="1" t="s">
        <v>224</v>
      </c>
      <c r="B263" s="1" t="s">
        <v>49</v>
      </c>
      <c r="C263" s="1">
        <f>COUNTIF(Tableau17[Libellé], A263)</f>
        <v>3</v>
      </c>
    </row>
    <row r="264" spans="1:3" hidden="1" x14ac:dyDescent="0.25">
      <c r="A264" s="1" t="s">
        <v>90</v>
      </c>
      <c r="B264" s="1" t="s">
        <v>49</v>
      </c>
      <c r="C264" s="1">
        <f>COUNTIF(Tableau17[Libellé], A264)</f>
        <v>1</v>
      </c>
    </row>
    <row r="265" spans="1:3" hidden="1" x14ac:dyDescent="0.25">
      <c r="A265" s="1" t="s">
        <v>89</v>
      </c>
      <c r="B265" s="1" t="s">
        <v>49</v>
      </c>
      <c r="C265" s="1">
        <f>COUNTIF(Tableau17[Libellé], A265)</f>
        <v>1</v>
      </c>
    </row>
    <row r="266" spans="1:3" x14ac:dyDescent="0.25">
      <c r="A266" s="1" t="s">
        <v>217</v>
      </c>
      <c r="B266" s="1" t="s">
        <v>49</v>
      </c>
      <c r="C266" s="1">
        <f>COUNTIF(Tableau17[Libellé], A266)</f>
        <v>3</v>
      </c>
    </row>
    <row r="267" spans="1:3" hidden="1" x14ac:dyDescent="0.25">
      <c r="A267" s="1" t="s">
        <v>87</v>
      </c>
      <c r="B267" s="1" t="s">
        <v>49</v>
      </c>
      <c r="C267" s="1">
        <f>COUNTIF(Tableau17[Libellé], A267)</f>
        <v>1</v>
      </c>
    </row>
    <row r="268" spans="1:3" x14ac:dyDescent="0.25">
      <c r="A268" s="1" t="s">
        <v>132</v>
      </c>
      <c r="B268" s="1" t="s">
        <v>49</v>
      </c>
      <c r="C268" s="1">
        <f>COUNTIF(Tableau17[Libellé], A268)</f>
        <v>2</v>
      </c>
    </row>
    <row r="269" spans="1:3" hidden="1" x14ac:dyDescent="0.25">
      <c r="A269" s="1" t="s">
        <v>86</v>
      </c>
      <c r="B269" s="1" t="s">
        <v>49</v>
      </c>
      <c r="C269" s="1">
        <f>COUNTIF(Tableau17[Libellé], A269)</f>
        <v>1</v>
      </c>
    </row>
    <row r="270" spans="1:3" hidden="1" x14ac:dyDescent="0.25">
      <c r="A270" s="1" t="s">
        <v>85</v>
      </c>
      <c r="B270" s="1" t="s">
        <v>49</v>
      </c>
      <c r="C270" s="1">
        <f>COUNTIF(Tableau17[Libellé], A270)</f>
        <v>1</v>
      </c>
    </row>
    <row r="271" spans="1:3" x14ac:dyDescent="0.25">
      <c r="A271" s="1" t="s">
        <v>165</v>
      </c>
      <c r="B271" s="1" t="s">
        <v>49</v>
      </c>
      <c r="C271" s="1">
        <f>COUNTIF(Tableau17[Libellé], A271)</f>
        <v>2</v>
      </c>
    </row>
    <row r="272" spans="1:3" x14ac:dyDescent="0.25">
      <c r="A272" s="1" t="s">
        <v>147</v>
      </c>
      <c r="B272" s="1" t="s">
        <v>49</v>
      </c>
      <c r="C272" s="1">
        <f>COUNTIF(Tableau17[Libellé], A272)</f>
        <v>2</v>
      </c>
    </row>
    <row r="273" spans="1:3" x14ac:dyDescent="0.25">
      <c r="A273" s="1" t="s">
        <v>145</v>
      </c>
      <c r="B273" s="1" t="s">
        <v>49</v>
      </c>
      <c r="C273" s="1">
        <f>COUNTIF(Tableau17[Libellé], A273)</f>
        <v>2</v>
      </c>
    </row>
    <row r="274" spans="1:3" x14ac:dyDescent="0.25">
      <c r="A274" s="1" t="s">
        <v>146</v>
      </c>
      <c r="B274" s="1" t="s">
        <v>49</v>
      </c>
      <c r="C274" s="1">
        <f>COUNTIF(Tableau17[Libellé], A274)</f>
        <v>2</v>
      </c>
    </row>
    <row r="275" spans="1:3" x14ac:dyDescent="0.25">
      <c r="A275" s="1" t="s">
        <v>99</v>
      </c>
      <c r="B275" s="1" t="s">
        <v>49</v>
      </c>
      <c r="C275" s="1">
        <f>COUNTIF(Tableau17[Libellé], A275)</f>
        <v>2</v>
      </c>
    </row>
    <row r="276" spans="1:3" hidden="1" x14ac:dyDescent="0.25">
      <c r="A276" s="1" t="s">
        <v>81</v>
      </c>
      <c r="B276" s="1" t="s">
        <v>49</v>
      </c>
      <c r="C276" s="1">
        <f>COUNTIF(Tableau17[Libellé], A276)</f>
        <v>1</v>
      </c>
    </row>
    <row r="277" spans="1:3" x14ac:dyDescent="0.25">
      <c r="A277" s="1" t="s">
        <v>228</v>
      </c>
      <c r="B277" s="1" t="s">
        <v>49</v>
      </c>
      <c r="C277" s="1">
        <f>COUNTIF(Tableau17[Libellé], A277)</f>
        <v>4</v>
      </c>
    </row>
    <row r="278" spans="1:3" hidden="1" x14ac:dyDescent="0.25">
      <c r="A278" s="1" t="s">
        <v>80</v>
      </c>
      <c r="B278" s="1" t="s">
        <v>79</v>
      </c>
      <c r="C278" s="1">
        <f>COUNTIF(Tableau17[Libellé], A278)</f>
        <v>1</v>
      </c>
    </row>
    <row r="279" spans="1:3" hidden="1" x14ac:dyDescent="0.25">
      <c r="A279" s="1" t="s">
        <v>78</v>
      </c>
      <c r="B279" s="1" t="s">
        <v>74</v>
      </c>
      <c r="C279" s="1">
        <f>COUNTIF(Tableau17[Libellé], A279)</f>
        <v>1</v>
      </c>
    </row>
    <row r="280" spans="1:3" hidden="1" x14ac:dyDescent="0.25">
      <c r="A280" s="1" t="s">
        <v>77</v>
      </c>
      <c r="B280" s="1" t="s">
        <v>74</v>
      </c>
      <c r="C280" s="1">
        <f>COUNTIF(Tableau17[Libellé], A280)</f>
        <v>1</v>
      </c>
    </row>
    <row r="281" spans="1:3" x14ac:dyDescent="0.25">
      <c r="A281" s="1" t="s">
        <v>107</v>
      </c>
      <c r="B281" s="1" t="s">
        <v>74</v>
      </c>
      <c r="C281" s="1">
        <f>COUNTIF(Tableau17[Libellé], A281)</f>
        <v>2</v>
      </c>
    </row>
    <row r="282" spans="1:3" hidden="1" x14ac:dyDescent="0.25">
      <c r="A282" s="1" t="s">
        <v>75</v>
      </c>
      <c r="B282" s="1" t="s">
        <v>74</v>
      </c>
      <c r="C282" s="1">
        <f>COUNTIF(Tableau17[Libellé], A282)</f>
        <v>1</v>
      </c>
    </row>
    <row r="283" spans="1:3" x14ac:dyDescent="0.25">
      <c r="A283" s="1" t="s">
        <v>107</v>
      </c>
      <c r="B283" s="1" t="s">
        <v>74</v>
      </c>
      <c r="C283" s="1">
        <f>COUNTIF(Tableau17[Libellé], A283)</f>
        <v>2</v>
      </c>
    </row>
    <row r="284" spans="1:3" x14ac:dyDescent="0.25">
      <c r="A284" s="1" t="s">
        <v>241</v>
      </c>
      <c r="B284" s="1" t="s">
        <v>0</v>
      </c>
      <c r="C284" s="1">
        <f>COUNTIF(Tableau17[Libellé], A284)</f>
        <v>11</v>
      </c>
    </row>
    <row r="285" spans="1:3" x14ac:dyDescent="0.25">
      <c r="A285" s="1" t="s">
        <v>241</v>
      </c>
      <c r="B285" s="1" t="s">
        <v>0</v>
      </c>
      <c r="C285" s="1">
        <f>COUNTIF(Tableau17[Libellé], A285)</f>
        <v>11</v>
      </c>
    </row>
    <row r="286" spans="1:3" x14ac:dyDescent="0.25">
      <c r="A286" s="1" t="s">
        <v>241</v>
      </c>
      <c r="B286" s="1" t="s">
        <v>0</v>
      </c>
      <c r="C286" s="1">
        <f>COUNTIF(Tableau17[Libellé], A286)</f>
        <v>11</v>
      </c>
    </row>
    <row r="287" spans="1:3" x14ac:dyDescent="0.25">
      <c r="A287" s="1" t="s">
        <v>241</v>
      </c>
      <c r="B287" s="1" t="s">
        <v>0</v>
      </c>
      <c r="C287" s="1">
        <f>COUNTIF(Tableau17[Libellé], A287)</f>
        <v>11</v>
      </c>
    </row>
    <row r="288" spans="1:3" x14ac:dyDescent="0.25">
      <c r="A288" s="1" t="s">
        <v>31</v>
      </c>
      <c r="B288" s="1" t="s">
        <v>0</v>
      </c>
      <c r="C288" s="1">
        <f>COUNTIF(Tableau17[Libellé], A288)</f>
        <v>2</v>
      </c>
    </row>
    <row r="289" spans="1:3" x14ac:dyDescent="0.25">
      <c r="A289" s="1" t="s">
        <v>131</v>
      </c>
      <c r="B289" s="1" t="s">
        <v>0</v>
      </c>
      <c r="C289" s="1">
        <f>COUNTIF(Tableau17[Libellé], A289)</f>
        <v>2</v>
      </c>
    </row>
    <row r="290" spans="1:3" x14ac:dyDescent="0.25">
      <c r="A290" s="1" t="s">
        <v>53</v>
      </c>
      <c r="B290" s="1" t="s">
        <v>0</v>
      </c>
      <c r="C290" s="1">
        <f>COUNTIF(Tableau17[Libellé], A290)</f>
        <v>2</v>
      </c>
    </row>
    <row r="291" spans="1:3" x14ac:dyDescent="0.25">
      <c r="A291" s="1" t="s">
        <v>32</v>
      </c>
      <c r="B291" s="1" t="s">
        <v>0</v>
      </c>
      <c r="C291" s="1">
        <f>COUNTIF(Tableau17[Libellé], A291)</f>
        <v>2</v>
      </c>
    </row>
    <row r="292" spans="1:3" x14ac:dyDescent="0.25">
      <c r="A292" s="1" t="s">
        <v>129</v>
      </c>
      <c r="B292" s="1" t="s">
        <v>0</v>
      </c>
      <c r="C292" s="1">
        <f>COUNTIF(Tableau17[Libellé], A292)</f>
        <v>2</v>
      </c>
    </row>
    <row r="293" spans="1:3" x14ac:dyDescent="0.25">
      <c r="A293" s="1" t="s">
        <v>219</v>
      </c>
      <c r="B293" s="1" t="s">
        <v>0</v>
      </c>
      <c r="C293" s="1">
        <f>COUNTIF(Tableau17[Libellé], A293)</f>
        <v>3</v>
      </c>
    </row>
    <row r="294" spans="1:3" x14ac:dyDescent="0.25">
      <c r="A294" s="1" t="s">
        <v>235</v>
      </c>
      <c r="B294" s="1" t="s">
        <v>0</v>
      </c>
      <c r="C294" s="1">
        <f>COUNTIF(Tableau17[Libellé], A294)</f>
        <v>5</v>
      </c>
    </row>
    <row r="295" spans="1:3" hidden="1" x14ac:dyDescent="0.25">
      <c r="A295" s="1" t="s">
        <v>67</v>
      </c>
      <c r="B295" s="1" t="s">
        <v>0</v>
      </c>
      <c r="C295" s="1">
        <f>COUNTIF(Tableau17[Libellé], A295)</f>
        <v>1</v>
      </c>
    </row>
    <row r="296" spans="1:3" x14ac:dyDescent="0.25">
      <c r="A296" s="1" t="s">
        <v>219</v>
      </c>
      <c r="B296" s="1" t="s">
        <v>0</v>
      </c>
      <c r="C296" s="1">
        <f>COUNTIF(Tableau17[Libellé], A296)</f>
        <v>3</v>
      </c>
    </row>
    <row r="297" spans="1:3" x14ac:dyDescent="0.25">
      <c r="A297" s="1" t="s">
        <v>235</v>
      </c>
      <c r="B297" s="1" t="s">
        <v>0</v>
      </c>
      <c r="C297" s="1">
        <f>COUNTIF(Tableau17[Libellé], A297)</f>
        <v>5</v>
      </c>
    </row>
    <row r="298" spans="1:3" x14ac:dyDescent="0.25">
      <c r="A298" s="1" t="s">
        <v>235</v>
      </c>
      <c r="B298" s="1" t="s">
        <v>0</v>
      </c>
      <c r="C298" s="1">
        <f>COUNTIF(Tableau17[Libellé], A298)</f>
        <v>5</v>
      </c>
    </row>
    <row r="299" spans="1:3" x14ac:dyDescent="0.25">
      <c r="A299" s="1" t="s">
        <v>235</v>
      </c>
      <c r="B299" s="1" t="s">
        <v>0</v>
      </c>
      <c r="C299" s="1">
        <f>COUNTIF(Tableau17[Libellé], A299)</f>
        <v>5</v>
      </c>
    </row>
    <row r="300" spans="1:3" x14ac:dyDescent="0.25">
      <c r="A300" s="1" t="s">
        <v>219</v>
      </c>
      <c r="B300" s="1" t="s">
        <v>0</v>
      </c>
      <c r="C300" s="1">
        <f>COUNTIF(Tableau17[Libellé], A300)</f>
        <v>3</v>
      </c>
    </row>
    <row r="301" spans="1:3" x14ac:dyDescent="0.25">
      <c r="A301" s="1" t="s">
        <v>220</v>
      </c>
      <c r="B301" s="1" t="s">
        <v>0</v>
      </c>
      <c r="C301" s="1">
        <f>COUNTIF(Tableau17[Libellé], A301)</f>
        <v>3</v>
      </c>
    </row>
    <row r="302" spans="1:3" x14ac:dyDescent="0.25">
      <c r="A302" s="1" t="s">
        <v>235</v>
      </c>
      <c r="B302" s="1" t="s">
        <v>0</v>
      </c>
      <c r="C302" s="1">
        <f>COUNTIF(Tableau17[Libellé], A302)</f>
        <v>5</v>
      </c>
    </row>
    <row r="303" spans="1:3" x14ac:dyDescent="0.25">
      <c r="A303" s="1" t="s">
        <v>220</v>
      </c>
      <c r="B303" s="1" t="s">
        <v>0</v>
      </c>
      <c r="C303" s="1">
        <f>COUNTIF(Tableau17[Libellé], A303)</f>
        <v>3</v>
      </c>
    </row>
    <row r="304" spans="1:3" x14ac:dyDescent="0.25">
      <c r="A304" s="1" t="s">
        <v>181</v>
      </c>
      <c r="B304" s="1" t="s">
        <v>0</v>
      </c>
      <c r="C304" s="1">
        <f>COUNTIF(Tableau17[Libellé], A304)</f>
        <v>2</v>
      </c>
    </row>
    <row r="305" spans="1:3" hidden="1" x14ac:dyDescent="0.25">
      <c r="A305" s="1" t="s">
        <v>62</v>
      </c>
      <c r="B305" s="1" t="s">
        <v>0</v>
      </c>
      <c r="C305" s="1">
        <f>COUNTIF(Tableau17[Libellé], A305)</f>
        <v>1</v>
      </c>
    </row>
    <row r="306" spans="1:3" x14ac:dyDescent="0.25">
      <c r="A306" s="1" t="s">
        <v>15</v>
      </c>
      <c r="B306" s="1" t="s">
        <v>0</v>
      </c>
      <c r="C306" s="1">
        <f>COUNTIF(Tableau17[Libellé], A306)</f>
        <v>2</v>
      </c>
    </row>
    <row r="307" spans="1:3" x14ac:dyDescent="0.25">
      <c r="A307" s="1" t="s">
        <v>227</v>
      </c>
      <c r="B307" s="1" t="s">
        <v>0</v>
      </c>
      <c r="C307" s="1">
        <f>COUNTIF(Tableau17[Libellé], A307)</f>
        <v>4</v>
      </c>
    </row>
    <row r="308" spans="1:3" x14ac:dyDescent="0.25">
      <c r="A308" s="1" t="s">
        <v>102</v>
      </c>
      <c r="B308" s="1" t="s">
        <v>0</v>
      </c>
      <c r="C308" s="1">
        <f>COUNTIF(Tableau17[Libellé], A308)</f>
        <v>2</v>
      </c>
    </row>
    <row r="309" spans="1:3" x14ac:dyDescent="0.25">
      <c r="A309" s="1" t="s">
        <v>104</v>
      </c>
      <c r="B309" s="1" t="s">
        <v>0</v>
      </c>
      <c r="C309" s="1">
        <f>COUNTIF(Tableau17[Libellé], A309)</f>
        <v>2</v>
      </c>
    </row>
    <row r="310" spans="1:3" x14ac:dyDescent="0.25">
      <c r="A310" s="1" t="s">
        <v>145</v>
      </c>
      <c r="B310" s="1" t="s">
        <v>0</v>
      </c>
      <c r="C310" s="1">
        <f>COUNTIF(Tableau17[Libellé], A310)</f>
        <v>2</v>
      </c>
    </row>
    <row r="311" spans="1:3" x14ac:dyDescent="0.25">
      <c r="A311" s="1" t="s">
        <v>137</v>
      </c>
      <c r="B311" s="1" t="s">
        <v>0</v>
      </c>
      <c r="C311" s="1">
        <f>COUNTIF(Tableau17[Libellé], A311)</f>
        <v>2</v>
      </c>
    </row>
    <row r="312" spans="1:3" x14ac:dyDescent="0.25">
      <c r="A312" s="1" t="s">
        <v>11</v>
      </c>
      <c r="B312" s="1" t="s">
        <v>0</v>
      </c>
      <c r="C312" s="1">
        <f>COUNTIF(Tableau17[Libellé], A312)</f>
        <v>2</v>
      </c>
    </row>
    <row r="313" spans="1:3" x14ac:dyDescent="0.25">
      <c r="A313" s="1" t="s">
        <v>186</v>
      </c>
      <c r="B313" s="1" t="s">
        <v>0</v>
      </c>
      <c r="C313" s="1">
        <f>COUNTIF(Tableau17[Libellé], A313)</f>
        <v>2</v>
      </c>
    </row>
    <row r="314" spans="1:3" x14ac:dyDescent="0.25">
      <c r="A314" s="1" t="s">
        <v>150</v>
      </c>
      <c r="B314" s="1" t="s">
        <v>0</v>
      </c>
      <c r="C314" s="1">
        <f>COUNTIF(Tableau17[Libellé], A314)</f>
        <v>2</v>
      </c>
    </row>
    <row r="315" spans="1:3" x14ac:dyDescent="0.25">
      <c r="A315" s="1" t="s">
        <v>91</v>
      </c>
      <c r="B315" s="1" t="s">
        <v>0</v>
      </c>
      <c r="C315" s="1">
        <f>COUNTIF(Tableau17[Libellé], A315)</f>
        <v>2</v>
      </c>
    </row>
    <row r="316" spans="1:3" x14ac:dyDescent="0.25">
      <c r="A316" s="1" t="s">
        <v>211</v>
      </c>
      <c r="B316" s="1" t="s">
        <v>0</v>
      </c>
      <c r="C316" s="1">
        <f>COUNTIF(Tableau17[Libellé], A316)</f>
        <v>3</v>
      </c>
    </row>
    <row r="317" spans="1:3" x14ac:dyDescent="0.25">
      <c r="A317" s="1" t="s">
        <v>59</v>
      </c>
      <c r="B317" s="1" t="s">
        <v>0</v>
      </c>
      <c r="C317" s="1">
        <f>COUNTIF(Tableau17[Libellé], A317)</f>
        <v>2</v>
      </c>
    </row>
    <row r="318" spans="1:3" x14ac:dyDescent="0.25">
      <c r="A318" s="1" t="s">
        <v>227</v>
      </c>
      <c r="B318" s="1" t="s">
        <v>0</v>
      </c>
      <c r="C318" s="1">
        <f>COUNTIF(Tableau17[Libellé], A318)</f>
        <v>4</v>
      </c>
    </row>
    <row r="319" spans="1:3" hidden="1" x14ac:dyDescent="0.25">
      <c r="A319" s="1" t="s">
        <v>54</v>
      </c>
      <c r="B319" s="1" t="s">
        <v>0</v>
      </c>
      <c r="C319" s="1">
        <f>COUNTIF(Tableau17[Libellé], A319)</f>
        <v>1</v>
      </c>
    </row>
    <row r="320" spans="1:3" x14ac:dyDescent="0.25">
      <c r="A320" s="1" t="s">
        <v>211</v>
      </c>
      <c r="B320" s="1" t="s">
        <v>0</v>
      </c>
      <c r="C320" s="1">
        <f>COUNTIF(Tableau17[Libellé], A320)</f>
        <v>3</v>
      </c>
    </row>
    <row r="321" spans="1:3" x14ac:dyDescent="0.25">
      <c r="A321" s="1" t="s">
        <v>241</v>
      </c>
      <c r="B321" s="1" t="s">
        <v>0</v>
      </c>
      <c r="C321" s="1">
        <f>COUNTIF(Tableau17[Libellé], A321)</f>
        <v>11</v>
      </c>
    </row>
    <row r="322" spans="1:3" x14ac:dyDescent="0.25">
      <c r="A322" s="1" t="s">
        <v>241</v>
      </c>
      <c r="B322" s="1" t="s">
        <v>0</v>
      </c>
      <c r="C322" s="1">
        <f>COUNTIF(Tableau17[Libellé], A322)</f>
        <v>11</v>
      </c>
    </row>
    <row r="323" spans="1:3" x14ac:dyDescent="0.25">
      <c r="A323" s="1" t="s">
        <v>241</v>
      </c>
      <c r="B323" s="1" t="s">
        <v>0</v>
      </c>
      <c r="C323" s="1">
        <f>COUNTIF(Tableau17[Libellé], A323)</f>
        <v>11</v>
      </c>
    </row>
    <row r="324" spans="1:3" x14ac:dyDescent="0.25">
      <c r="A324" s="1" t="s">
        <v>185</v>
      </c>
      <c r="B324" s="1" t="s">
        <v>0</v>
      </c>
      <c r="C324" s="1">
        <f>COUNTIF(Tableau17[Libellé], A324)</f>
        <v>2</v>
      </c>
    </row>
    <row r="325" spans="1:3" x14ac:dyDescent="0.25">
      <c r="A325" s="1" t="s">
        <v>1</v>
      </c>
      <c r="B325" s="1" t="s">
        <v>0</v>
      </c>
      <c r="C325" s="1">
        <f>COUNTIF(Tableau17[Libellé], A325)</f>
        <v>2</v>
      </c>
    </row>
    <row r="326" spans="1:3" x14ac:dyDescent="0.25">
      <c r="A326" s="1" t="s">
        <v>31</v>
      </c>
      <c r="B326" s="1" t="s">
        <v>0</v>
      </c>
      <c r="C326" s="1">
        <f>COUNTIF(Tableau17[Libellé], A326)</f>
        <v>2</v>
      </c>
    </row>
    <row r="327" spans="1:3" x14ac:dyDescent="0.25">
      <c r="A327" s="1" t="s">
        <v>131</v>
      </c>
      <c r="B327" s="1" t="s">
        <v>0</v>
      </c>
      <c r="C327" s="1">
        <f>COUNTIF(Tableau17[Libellé], A327)</f>
        <v>2</v>
      </c>
    </row>
    <row r="328" spans="1:3" x14ac:dyDescent="0.25">
      <c r="A328" s="1" t="s">
        <v>53</v>
      </c>
      <c r="B328" s="1" t="s">
        <v>0</v>
      </c>
      <c r="C328" s="1">
        <f>COUNTIF(Tableau17[Libellé], A328)</f>
        <v>2</v>
      </c>
    </row>
    <row r="329" spans="1:3" x14ac:dyDescent="0.25">
      <c r="A329" s="1" t="s">
        <v>32</v>
      </c>
      <c r="B329" s="1" t="s">
        <v>0</v>
      </c>
      <c r="C329" s="1">
        <f>COUNTIF(Tableau17[Libellé], A329)</f>
        <v>2</v>
      </c>
    </row>
    <row r="330" spans="1:3" x14ac:dyDescent="0.25">
      <c r="A330" s="1" t="s">
        <v>129</v>
      </c>
      <c r="B330" s="1" t="s">
        <v>0</v>
      </c>
      <c r="C330" s="1">
        <f>COUNTIF(Tableau17[Libellé], A330)</f>
        <v>2</v>
      </c>
    </row>
    <row r="331" spans="1:3" hidden="1" x14ac:dyDescent="0.25">
      <c r="A331" s="1" t="s">
        <v>47</v>
      </c>
      <c r="B331" s="1" t="s">
        <v>0</v>
      </c>
      <c r="C331" s="1">
        <f>COUNTIF(Tableau17[Libellé], A331)</f>
        <v>1</v>
      </c>
    </row>
    <row r="332" spans="1:3" hidden="1" x14ac:dyDescent="0.25">
      <c r="A332" s="1" t="s">
        <v>46</v>
      </c>
      <c r="B332" s="1" t="s">
        <v>0</v>
      </c>
      <c r="C332" s="1">
        <f>COUNTIF(Tableau17[Libellé], A332)</f>
        <v>1</v>
      </c>
    </row>
    <row r="333" spans="1:3" hidden="1" x14ac:dyDescent="0.25">
      <c r="A333" s="1" t="s">
        <v>45</v>
      </c>
      <c r="B333" s="1" t="s">
        <v>0</v>
      </c>
      <c r="C333" s="1">
        <f>COUNTIF(Tableau17[Libellé], A333)</f>
        <v>1</v>
      </c>
    </row>
    <row r="334" spans="1:3" hidden="1" x14ac:dyDescent="0.25">
      <c r="A334" s="1" t="s">
        <v>44</v>
      </c>
      <c r="B334" s="1" t="s">
        <v>0</v>
      </c>
      <c r="C334" s="1">
        <f>COUNTIF(Tableau17[Libellé], A334)</f>
        <v>1</v>
      </c>
    </row>
    <row r="335" spans="1:3" hidden="1" x14ac:dyDescent="0.25">
      <c r="A335" s="1" t="s">
        <v>43</v>
      </c>
      <c r="B335" s="1" t="s">
        <v>0</v>
      </c>
      <c r="C335" s="1">
        <f>COUNTIF(Tableau17[Libellé], A335)</f>
        <v>1</v>
      </c>
    </row>
    <row r="336" spans="1:3" x14ac:dyDescent="0.25">
      <c r="A336" s="1" t="s">
        <v>220</v>
      </c>
      <c r="B336" s="1" t="s">
        <v>0</v>
      </c>
      <c r="C336" s="1">
        <f>COUNTIF(Tableau17[Libellé], A336)</f>
        <v>3</v>
      </c>
    </row>
    <row r="337" spans="1:3" hidden="1" x14ac:dyDescent="0.25">
      <c r="A337" s="1" t="s">
        <v>41</v>
      </c>
      <c r="B337" s="1" t="s">
        <v>0</v>
      </c>
      <c r="C337" s="1">
        <f>COUNTIF(Tableau17[Libellé], A337)</f>
        <v>1</v>
      </c>
    </row>
    <row r="338" spans="1:3" hidden="1" x14ac:dyDescent="0.25">
      <c r="A338" s="1" t="s">
        <v>40</v>
      </c>
      <c r="B338" s="1" t="s">
        <v>0</v>
      </c>
      <c r="C338" s="1">
        <f>COUNTIF(Tableau17[Libellé], A338)</f>
        <v>1</v>
      </c>
    </row>
    <row r="339" spans="1:3" hidden="1" x14ac:dyDescent="0.25">
      <c r="A339" s="1" t="s">
        <v>39</v>
      </c>
      <c r="B339" s="1" t="s">
        <v>0</v>
      </c>
      <c r="C339" s="1">
        <f>COUNTIF(Tableau17[Libellé], A339)</f>
        <v>1</v>
      </c>
    </row>
    <row r="340" spans="1:3" hidden="1" x14ac:dyDescent="0.25">
      <c r="A340" s="1" t="s">
        <v>38</v>
      </c>
      <c r="B340" s="1" t="s">
        <v>0</v>
      </c>
      <c r="C340" s="1">
        <f>COUNTIF(Tableau17[Libellé], A340)</f>
        <v>1</v>
      </c>
    </row>
    <row r="341" spans="1:3" hidden="1" x14ac:dyDescent="0.25">
      <c r="A341" s="1" t="s">
        <v>37</v>
      </c>
      <c r="B341" s="1" t="s">
        <v>0</v>
      </c>
      <c r="C341" s="1">
        <f>COUNTIF(Tableau17[Libellé], A341)</f>
        <v>1</v>
      </c>
    </row>
    <row r="342" spans="1:3" x14ac:dyDescent="0.25">
      <c r="A342" s="1" t="s">
        <v>181</v>
      </c>
      <c r="B342" s="1" t="s">
        <v>0</v>
      </c>
      <c r="C342" s="1">
        <f>COUNTIF(Tableau17[Libellé], A342)</f>
        <v>2</v>
      </c>
    </row>
    <row r="343" spans="1:3" hidden="1" x14ac:dyDescent="0.25">
      <c r="A343" s="1" t="s">
        <v>36</v>
      </c>
      <c r="B343" s="1" t="s">
        <v>0</v>
      </c>
      <c r="C343" s="1">
        <f>COUNTIF(Tableau17[Libellé], A343)</f>
        <v>1</v>
      </c>
    </row>
    <row r="344" spans="1:3" hidden="1" x14ac:dyDescent="0.25">
      <c r="A344" s="1" t="s">
        <v>35</v>
      </c>
      <c r="B344" s="1" t="s">
        <v>0</v>
      </c>
      <c r="C344" s="1">
        <f>COUNTIF(Tableau17[Libellé], A344)</f>
        <v>1</v>
      </c>
    </row>
    <row r="345" spans="1:3" hidden="1" x14ac:dyDescent="0.25">
      <c r="A345" s="1" t="s">
        <v>34</v>
      </c>
      <c r="B345" s="1" t="s">
        <v>0</v>
      </c>
      <c r="C345" s="1">
        <f>COUNTIF(Tableau17[Libellé], A345)</f>
        <v>1</v>
      </c>
    </row>
    <row r="346" spans="1:3" hidden="1" x14ac:dyDescent="0.25">
      <c r="A346" s="1" t="s">
        <v>33</v>
      </c>
      <c r="B346" s="1" t="s">
        <v>0</v>
      </c>
      <c r="C346" s="1">
        <f>COUNTIF(Tableau17[Libellé], A346)</f>
        <v>1</v>
      </c>
    </row>
    <row r="347" spans="1:3" x14ac:dyDescent="0.25">
      <c r="A347" s="1" t="s">
        <v>241</v>
      </c>
      <c r="B347" s="1" t="s">
        <v>0</v>
      </c>
      <c r="C347" s="1">
        <f>COUNTIF(Tableau17[Libellé], A347)</f>
        <v>11</v>
      </c>
    </row>
    <row r="348" spans="1:3" x14ac:dyDescent="0.25">
      <c r="A348" s="1" t="s">
        <v>241</v>
      </c>
      <c r="B348" s="1" t="s">
        <v>0</v>
      </c>
      <c r="C348" s="1">
        <f>COUNTIF(Tableau17[Libellé], A348)</f>
        <v>11</v>
      </c>
    </row>
    <row r="349" spans="1:3" x14ac:dyDescent="0.25">
      <c r="A349" s="1" t="s">
        <v>241</v>
      </c>
      <c r="B349" s="1" t="s">
        <v>0</v>
      </c>
      <c r="C349" s="1">
        <f>COUNTIF(Tableau17[Libellé], A349)</f>
        <v>11</v>
      </c>
    </row>
    <row r="350" spans="1:3" hidden="1" x14ac:dyDescent="0.25">
      <c r="A350" s="1" t="s">
        <v>30</v>
      </c>
      <c r="B350" s="1" t="s">
        <v>0</v>
      </c>
      <c r="C350" s="1">
        <f>COUNTIF(Tableau17[Libellé], A350)</f>
        <v>1</v>
      </c>
    </row>
    <row r="351" spans="1:3" hidden="1" x14ac:dyDescent="0.25">
      <c r="A351" s="1" t="s">
        <v>29</v>
      </c>
      <c r="B351" s="1" t="s">
        <v>0</v>
      </c>
      <c r="C351" s="1">
        <f>COUNTIF(Tableau17[Libellé], A351)</f>
        <v>1</v>
      </c>
    </row>
    <row r="352" spans="1:3" hidden="1" x14ac:dyDescent="0.25">
      <c r="A352" s="1" t="s">
        <v>28</v>
      </c>
      <c r="B352" s="1" t="s">
        <v>0</v>
      </c>
      <c r="C352" s="1">
        <f>COUNTIF(Tableau17[Libellé], A352)</f>
        <v>1</v>
      </c>
    </row>
    <row r="353" spans="1:3" hidden="1" x14ac:dyDescent="0.25">
      <c r="A353" s="1" t="s">
        <v>27</v>
      </c>
      <c r="B353" s="1" t="s">
        <v>0</v>
      </c>
      <c r="C353" s="1">
        <f>COUNTIF(Tableau17[Libellé], A353)</f>
        <v>1</v>
      </c>
    </row>
    <row r="354" spans="1:3" hidden="1" x14ac:dyDescent="0.25">
      <c r="A354" s="1" t="s">
        <v>26</v>
      </c>
      <c r="B354" s="1" t="s">
        <v>0</v>
      </c>
      <c r="C354" s="1">
        <f>COUNTIF(Tableau17[Libellé], A354)</f>
        <v>1</v>
      </c>
    </row>
    <row r="355" spans="1:3" hidden="1" x14ac:dyDescent="0.25">
      <c r="A355" s="1" t="s">
        <v>25</v>
      </c>
      <c r="B355" s="1" t="s">
        <v>0</v>
      </c>
      <c r="C355" s="1">
        <f>COUNTIF(Tableau17[Libellé], A355)</f>
        <v>1</v>
      </c>
    </row>
    <row r="356" spans="1:3" hidden="1" x14ac:dyDescent="0.25">
      <c r="A356" s="1" t="s">
        <v>24</v>
      </c>
      <c r="B356" s="1" t="s">
        <v>0</v>
      </c>
      <c r="C356" s="1">
        <f>COUNTIF(Tableau17[Libellé], A356)</f>
        <v>1</v>
      </c>
    </row>
    <row r="357" spans="1:3" hidden="1" x14ac:dyDescent="0.25">
      <c r="A357" s="1" t="s">
        <v>23</v>
      </c>
      <c r="B357" s="1" t="s">
        <v>0</v>
      </c>
      <c r="C357" s="1">
        <f>COUNTIF(Tableau17[Libellé], A357)</f>
        <v>1</v>
      </c>
    </row>
    <row r="358" spans="1:3" hidden="1" x14ac:dyDescent="0.25">
      <c r="A358" s="1" t="s">
        <v>22</v>
      </c>
      <c r="B358" s="1" t="s">
        <v>0</v>
      </c>
      <c r="C358" s="1">
        <f>COUNTIF(Tableau17[Libellé], A358)</f>
        <v>1</v>
      </c>
    </row>
    <row r="359" spans="1:3" hidden="1" x14ac:dyDescent="0.25">
      <c r="A359" s="1" t="s">
        <v>21</v>
      </c>
      <c r="B359" s="1" t="s">
        <v>0</v>
      </c>
      <c r="C359" s="1">
        <f>COUNTIF(Tableau17[Libellé], A359)</f>
        <v>1</v>
      </c>
    </row>
    <row r="360" spans="1:3" hidden="1" x14ac:dyDescent="0.25">
      <c r="A360" s="1" t="s">
        <v>20</v>
      </c>
      <c r="B360" s="1" t="s">
        <v>0</v>
      </c>
      <c r="C360" s="1">
        <f>COUNTIF(Tableau17[Libellé], A360)</f>
        <v>1</v>
      </c>
    </row>
    <row r="361" spans="1:3" hidden="1" x14ac:dyDescent="0.25">
      <c r="A361" s="1" t="s">
        <v>19</v>
      </c>
      <c r="B361" s="1" t="s">
        <v>0</v>
      </c>
      <c r="C361" s="1">
        <f>COUNTIF(Tableau17[Libellé], A361)</f>
        <v>1</v>
      </c>
    </row>
    <row r="362" spans="1:3" hidden="1" x14ac:dyDescent="0.25">
      <c r="A362" s="1" t="s">
        <v>18</v>
      </c>
      <c r="B362" s="1" t="s">
        <v>0</v>
      </c>
      <c r="C362" s="1">
        <f>COUNTIF(Tableau17[Libellé], A362)</f>
        <v>1</v>
      </c>
    </row>
    <row r="363" spans="1:3" hidden="1" x14ac:dyDescent="0.25">
      <c r="A363" s="1" t="s">
        <v>17</v>
      </c>
      <c r="B363" s="1" t="s">
        <v>0</v>
      </c>
      <c r="C363" s="1">
        <f>COUNTIF(Tableau17[Libellé], A363)</f>
        <v>1</v>
      </c>
    </row>
    <row r="364" spans="1:3" hidden="1" x14ac:dyDescent="0.25">
      <c r="A364" s="1" t="s">
        <v>16</v>
      </c>
      <c r="B364" s="1" t="s">
        <v>0</v>
      </c>
      <c r="C364" s="1">
        <f>COUNTIF(Tableau17[Libellé], A364)</f>
        <v>1</v>
      </c>
    </row>
    <row r="365" spans="1:3" x14ac:dyDescent="0.25">
      <c r="A365" s="1" t="s">
        <v>1</v>
      </c>
      <c r="B365" s="1" t="s">
        <v>0</v>
      </c>
      <c r="C365" s="1">
        <f>COUNTIF(Tableau17[Libellé], A365)</f>
        <v>2</v>
      </c>
    </row>
    <row r="366" spans="1:3" x14ac:dyDescent="0.25">
      <c r="A366" s="1" t="s">
        <v>102</v>
      </c>
      <c r="B366" s="1" t="s">
        <v>0</v>
      </c>
      <c r="C366" s="1">
        <f>COUNTIF(Tableau17[Libellé], A366)</f>
        <v>2</v>
      </c>
    </row>
    <row r="367" spans="1:3" x14ac:dyDescent="0.25">
      <c r="A367" s="1" t="s">
        <v>104</v>
      </c>
      <c r="B367" s="1" t="s">
        <v>0</v>
      </c>
      <c r="C367" s="1">
        <f>COUNTIF(Tableau17[Libellé], A367)</f>
        <v>2</v>
      </c>
    </row>
    <row r="368" spans="1:3" x14ac:dyDescent="0.25">
      <c r="A368" s="1" t="s">
        <v>137</v>
      </c>
      <c r="B368" s="1" t="s">
        <v>0</v>
      </c>
      <c r="C368" s="1">
        <f>COUNTIF(Tableau17[Libellé], A368)</f>
        <v>2</v>
      </c>
    </row>
    <row r="369" spans="1:3" x14ac:dyDescent="0.25">
      <c r="A369" s="1" t="s">
        <v>11</v>
      </c>
      <c r="B369" s="1" t="s">
        <v>0</v>
      </c>
      <c r="C369" s="1">
        <f>COUNTIF(Tableau17[Libellé], A369)</f>
        <v>2</v>
      </c>
    </row>
    <row r="370" spans="1:3" x14ac:dyDescent="0.25">
      <c r="A370" s="1" t="s">
        <v>186</v>
      </c>
      <c r="B370" s="1" t="s">
        <v>0</v>
      </c>
      <c r="C370" s="1">
        <f>COUNTIF(Tableau17[Libellé], A370)</f>
        <v>2</v>
      </c>
    </row>
    <row r="371" spans="1:3" x14ac:dyDescent="0.25">
      <c r="A371" s="1" t="s">
        <v>150</v>
      </c>
      <c r="B371" s="1" t="s">
        <v>0</v>
      </c>
      <c r="C371" s="1">
        <f>COUNTIF(Tableau17[Libellé], A371)</f>
        <v>2</v>
      </c>
    </row>
    <row r="372" spans="1:3" x14ac:dyDescent="0.25">
      <c r="A372" s="1" t="s">
        <v>91</v>
      </c>
      <c r="B372" s="1" t="s">
        <v>0</v>
      </c>
      <c r="C372" s="1">
        <f>COUNTIF(Tableau17[Libellé], A372)</f>
        <v>2</v>
      </c>
    </row>
    <row r="373" spans="1:3" x14ac:dyDescent="0.25">
      <c r="A373" s="1" t="s">
        <v>211</v>
      </c>
      <c r="B373" s="1" t="s">
        <v>0</v>
      </c>
      <c r="C373" s="1">
        <f>COUNTIF(Tableau17[Libellé], A373)</f>
        <v>3</v>
      </c>
    </row>
    <row r="374" spans="1:3" x14ac:dyDescent="0.25">
      <c r="A374" s="1" t="s">
        <v>59</v>
      </c>
      <c r="B374" s="1" t="s">
        <v>0</v>
      </c>
      <c r="C374" s="1">
        <f>COUNTIF(Tableau17[Libellé], A374)</f>
        <v>2</v>
      </c>
    </row>
    <row r="375" spans="1:3" x14ac:dyDescent="0.25">
      <c r="A375" s="1" t="s">
        <v>15</v>
      </c>
      <c r="B375" s="1" t="s">
        <v>0</v>
      </c>
      <c r="C375" s="1">
        <f>COUNTIF(Tableau17[Libellé], A375)</f>
        <v>2</v>
      </c>
    </row>
    <row r="376" spans="1:3" x14ac:dyDescent="0.25">
      <c r="A376" s="1" t="s">
        <v>227</v>
      </c>
      <c r="B376" s="1" t="s">
        <v>0</v>
      </c>
      <c r="C376" s="1">
        <f>COUNTIF(Tableau17[Libellé], A376)</f>
        <v>4</v>
      </c>
    </row>
    <row r="377" spans="1:3" hidden="1" x14ac:dyDescent="0.25">
      <c r="A377" s="1" t="s">
        <v>8</v>
      </c>
      <c r="B377" s="1" t="s">
        <v>0</v>
      </c>
      <c r="C377" s="1">
        <f>COUNTIF(Tableau17[Libellé], A377)</f>
        <v>1</v>
      </c>
    </row>
    <row r="378" spans="1:3" hidden="1" x14ac:dyDescent="0.25">
      <c r="A378" s="1" t="s">
        <v>7</v>
      </c>
      <c r="B378" s="1" t="s">
        <v>0</v>
      </c>
      <c r="C378" s="1">
        <f>COUNTIF(Tableau17[Libellé], A378)</f>
        <v>1</v>
      </c>
    </row>
    <row r="379" spans="1:3" hidden="1" x14ac:dyDescent="0.25">
      <c r="A379" s="1" t="s">
        <v>6</v>
      </c>
      <c r="B379" s="1" t="s">
        <v>0</v>
      </c>
      <c r="C379" s="1">
        <f>COUNTIF(Tableau17[Libellé], A379)</f>
        <v>1</v>
      </c>
    </row>
    <row r="380" spans="1:3" x14ac:dyDescent="0.25">
      <c r="A380" s="1" t="s">
        <v>227</v>
      </c>
      <c r="B380" s="1" t="s">
        <v>0</v>
      </c>
      <c r="C380" s="1">
        <f>COUNTIF(Tableau17[Libellé], A380)</f>
        <v>4</v>
      </c>
    </row>
    <row r="381" spans="1:3" hidden="1" x14ac:dyDescent="0.25">
      <c r="A381" s="1" t="s">
        <v>5</v>
      </c>
      <c r="B381" s="1" t="s">
        <v>0</v>
      </c>
      <c r="C381" s="1">
        <f>COUNTIF(Tableau17[Libellé], A381)</f>
        <v>1</v>
      </c>
    </row>
    <row r="382" spans="1:3" hidden="1" x14ac:dyDescent="0.25">
      <c r="A382" s="1" t="s">
        <v>4</v>
      </c>
      <c r="B382" s="1" t="s">
        <v>0</v>
      </c>
      <c r="C382" s="1">
        <f>COUNTIF(Tableau17[Libellé], A382)</f>
        <v>1</v>
      </c>
    </row>
    <row r="383" spans="1:3" hidden="1" x14ac:dyDescent="0.25">
      <c r="A383" s="1" t="s">
        <v>3</v>
      </c>
      <c r="B383" s="1" t="s">
        <v>0</v>
      </c>
      <c r="C383" s="1">
        <f>COUNTIF(Tableau17[Libellé], A383)</f>
        <v>1</v>
      </c>
    </row>
    <row r="384" spans="1:3" hidden="1" x14ac:dyDescent="0.25">
      <c r="A384" s="1" t="s">
        <v>2</v>
      </c>
      <c r="B384" s="1" t="s">
        <v>0</v>
      </c>
      <c r="C384" s="1">
        <f>COUNTIF(Tableau17[Libellé], A384)</f>
        <v>1</v>
      </c>
    </row>
    <row r="385" spans="1:3" x14ac:dyDescent="0.25">
      <c r="A385" s="1" t="s">
        <v>185</v>
      </c>
      <c r="B385" s="1" t="s">
        <v>0</v>
      </c>
      <c r="C385" s="1">
        <f>COUNTIF(Tableau17[Libellé], A385)</f>
        <v>2</v>
      </c>
    </row>
    <row r="386" spans="1:3" x14ac:dyDescent="0.25">
      <c r="A386" s="1" t="s">
        <v>249</v>
      </c>
      <c r="C386" s="1">
        <f>SUBTOTAL(103,Tableau17[Nb])</f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386"/>
  <sheetViews>
    <sheetView topLeftCell="A330" workbookViewId="0">
      <selection activeCell="D28" sqref="D28"/>
    </sheetView>
  </sheetViews>
  <sheetFormatPr baseColWidth="10" defaultRowHeight="12.5" x14ac:dyDescent="0.25"/>
  <cols>
    <col min="1" max="1" width="149.36328125" style="1" bestFit="1" customWidth="1"/>
    <col min="2" max="16384" width="10.90625" style="1"/>
  </cols>
  <sheetData>
    <row r="1" spans="1:3" x14ac:dyDescent="0.25">
      <c r="A1" s="1" t="s">
        <v>246</v>
      </c>
      <c r="B1" s="1" t="s">
        <v>245</v>
      </c>
      <c r="C1" s="1" t="s">
        <v>244</v>
      </c>
    </row>
    <row r="2" spans="1:3" x14ac:dyDescent="0.25">
      <c r="A2" s="1" t="s">
        <v>241</v>
      </c>
      <c r="B2" s="1" t="s">
        <v>0</v>
      </c>
      <c r="C2" s="1">
        <f>COUNTIF(Tableau1[Libellé], A2)</f>
        <v>11</v>
      </c>
    </row>
    <row r="3" spans="1:3" hidden="1" x14ac:dyDescent="0.25">
      <c r="A3" s="1" t="s">
        <v>243</v>
      </c>
      <c r="B3" s="1" t="s">
        <v>9</v>
      </c>
      <c r="C3" s="1">
        <f>COUNTIF(Tableau1[Libellé], A3)</f>
        <v>1</v>
      </c>
    </row>
    <row r="4" spans="1:3" x14ac:dyDescent="0.25">
      <c r="A4" s="1" t="s">
        <v>241</v>
      </c>
      <c r="B4" s="1" t="s">
        <v>0</v>
      </c>
      <c r="C4" s="1">
        <f>COUNTIF(Tableau1[Libellé], A4)</f>
        <v>11</v>
      </c>
    </row>
    <row r="5" spans="1:3" x14ac:dyDescent="0.25">
      <c r="A5" s="1" t="s">
        <v>241</v>
      </c>
      <c r="B5" s="1" t="s">
        <v>0</v>
      </c>
      <c r="C5" s="1">
        <f>COUNTIF(Tableau1[Libellé], A5)</f>
        <v>11</v>
      </c>
    </row>
    <row r="6" spans="1:3" hidden="1" x14ac:dyDescent="0.25">
      <c r="A6" s="1" t="s">
        <v>242</v>
      </c>
      <c r="B6" s="1" t="s">
        <v>9</v>
      </c>
      <c r="C6" s="1">
        <f>COUNTIF(Tableau1[Libellé], A6)</f>
        <v>1</v>
      </c>
    </row>
    <row r="7" spans="1:3" x14ac:dyDescent="0.25">
      <c r="A7" s="1" t="s">
        <v>241</v>
      </c>
      <c r="B7" s="1" t="s">
        <v>0</v>
      </c>
      <c r="C7" s="1">
        <f>COUNTIF(Tableau1[Libellé], A7)</f>
        <v>11</v>
      </c>
    </row>
    <row r="8" spans="1:3" x14ac:dyDescent="0.25">
      <c r="A8" s="1" t="s">
        <v>241</v>
      </c>
      <c r="B8" s="1" t="s">
        <v>0</v>
      </c>
      <c r="C8" s="1">
        <f>COUNTIF(Tableau1[Libellé], A8)</f>
        <v>11</v>
      </c>
    </row>
    <row r="9" spans="1:3" x14ac:dyDescent="0.25">
      <c r="A9" s="1" t="s">
        <v>241</v>
      </c>
      <c r="B9" s="1" t="s">
        <v>0</v>
      </c>
      <c r="C9" s="1">
        <f>COUNTIF(Tableau1[Libellé], A9)</f>
        <v>11</v>
      </c>
    </row>
    <row r="10" spans="1:3" x14ac:dyDescent="0.25">
      <c r="A10" s="1" t="s">
        <v>241</v>
      </c>
      <c r="B10" s="1" t="s">
        <v>0</v>
      </c>
      <c r="C10" s="1">
        <f>COUNTIF(Tableau1[Libellé], A10)</f>
        <v>11</v>
      </c>
    </row>
    <row r="11" spans="1:3" x14ac:dyDescent="0.25">
      <c r="A11" s="1" t="s">
        <v>241</v>
      </c>
      <c r="B11" s="1" t="s">
        <v>0</v>
      </c>
      <c r="C11" s="1">
        <f>COUNTIF(Tableau1[Libellé], A11)</f>
        <v>11</v>
      </c>
    </row>
    <row r="12" spans="1:3" x14ac:dyDescent="0.25">
      <c r="A12" s="1" t="s">
        <v>241</v>
      </c>
      <c r="B12" s="1" t="s">
        <v>0</v>
      </c>
      <c r="C12" s="1">
        <f>COUNTIF(Tableau1[Libellé], A12)</f>
        <v>11</v>
      </c>
    </row>
    <row r="13" spans="1:3" x14ac:dyDescent="0.25">
      <c r="A13" s="1" t="s">
        <v>241</v>
      </c>
      <c r="B13" s="1" t="s">
        <v>0</v>
      </c>
      <c r="C13" s="1">
        <f>COUNTIF(Tableau1[Libellé], A13)</f>
        <v>11</v>
      </c>
    </row>
    <row r="14" spans="1:3" x14ac:dyDescent="0.25">
      <c r="A14" s="1" t="s">
        <v>241</v>
      </c>
      <c r="B14" s="1" t="s">
        <v>0</v>
      </c>
      <c r="C14" s="1">
        <f>COUNTIF(Tableau1[Libellé], A14)</f>
        <v>11</v>
      </c>
    </row>
    <row r="15" spans="1:3" x14ac:dyDescent="0.25">
      <c r="A15" s="1" t="s">
        <v>240</v>
      </c>
      <c r="B15" s="1" t="s">
        <v>9</v>
      </c>
      <c r="C15" s="1">
        <f>COUNTIF(Tableau1[Libellé], A15)</f>
        <v>6</v>
      </c>
    </row>
    <row r="16" spans="1:3" x14ac:dyDescent="0.25">
      <c r="A16" s="1" t="s">
        <v>240</v>
      </c>
      <c r="B16" s="1" t="s">
        <v>9</v>
      </c>
      <c r="C16" s="1">
        <f>COUNTIF(Tableau1[Libellé], A16)</f>
        <v>6</v>
      </c>
    </row>
    <row r="17" spans="1:3" x14ac:dyDescent="0.25">
      <c r="A17" s="1" t="s">
        <v>240</v>
      </c>
      <c r="B17" s="1" t="s">
        <v>9</v>
      </c>
      <c r="C17" s="1">
        <f>COUNTIF(Tableau1[Libellé], A17)</f>
        <v>6</v>
      </c>
    </row>
    <row r="18" spans="1:3" x14ac:dyDescent="0.25">
      <c r="A18" s="1" t="s">
        <v>240</v>
      </c>
      <c r="B18" s="1" t="s">
        <v>9</v>
      </c>
      <c r="C18" s="1">
        <f>COUNTIF(Tableau1[Libellé], A18)</f>
        <v>6</v>
      </c>
    </row>
    <row r="19" spans="1:3" x14ac:dyDescent="0.25">
      <c r="A19" s="1" t="s">
        <v>240</v>
      </c>
      <c r="B19" s="1" t="s">
        <v>9</v>
      </c>
      <c r="C19" s="1">
        <f>COUNTIF(Tableau1[Libellé], A19)</f>
        <v>6</v>
      </c>
    </row>
    <row r="20" spans="1:3" x14ac:dyDescent="0.25">
      <c r="A20" s="1" t="s">
        <v>240</v>
      </c>
      <c r="B20" s="1" t="s">
        <v>9</v>
      </c>
      <c r="C20" s="1">
        <f>COUNTIF(Tableau1[Libellé], A20)</f>
        <v>6</v>
      </c>
    </row>
    <row r="21" spans="1:3" x14ac:dyDescent="0.25">
      <c r="A21" s="1" t="s">
        <v>239</v>
      </c>
      <c r="B21" s="1" t="s">
        <v>9</v>
      </c>
      <c r="C21" s="1">
        <f>COUNTIF(Tableau1[Libellé], A21)</f>
        <v>6</v>
      </c>
    </row>
    <row r="22" spans="1:3" x14ac:dyDescent="0.25">
      <c r="A22" s="1" t="s">
        <v>239</v>
      </c>
      <c r="B22" s="1" t="s">
        <v>9</v>
      </c>
      <c r="C22" s="1">
        <f>COUNTIF(Tableau1[Libellé], A22)</f>
        <v>6</v>
      </c>
    </row>
    <row r="23" spans="1:3" x14ac:dyDescent="0.25">
      <c r="A23" s="1" t="s">
        <v>239</v>
      </c>
      <c r="B23" s="1" t="s">
        <v>9</v>
      </c>
      <c r="C23" s="1">
        <f>COUNTIF(Tableau1[Libellé], A23)</f>
        <v>6</v>
      </c>
    </row>
    <row r="24" spans="1:3" x14ac:dyDescent="0.25">
      <c r="A24" s="1" t="s">
        <v>239</v>
      </c>
      <c r="B24" s="1" t="s">
        <v>9</v>
      </c>
      <c r="C24" s="1">
        <f>COUNTIF(Tableau1[Libellé], A24)</f>
        <v>6</v>
      </c>
    </row>
    <row r="25" spans="1:3" x14ac:dyDescent="0.25">
      <c r="A25" s="1" t="s">
        <v>239</v>
      </c>
      <c r="B25" s="1" t="s">
        <v>9</v>
      </c>
      <c r="C25" s="1">
        <f>COUNTIF(Tableau1[Libellé], A25)</f>
        <v>6</v>
      </c>
    </row>
    <row r="26" spans="1:3" x14ac:dyDescent="0.25">
      <c r="A26" s="1" t="s">
        <v>239</v>
      </c>
      <c r="B26" s="1" t="s">
        <v>9</v>
      </c>
      <c r="C26" s="1">
        <f>COUNTIF(Tableau1[Libellé], A26)</f>
        <v>6</v>
      </c>
    </row>
    <row r="27" spans="1:3" x14ac:dyDescent="0.25">
      <c r="A27" s="1" t="s">
        <v>235</v>
      </c>
      <c r="B27" s="1" t="s">
        <v>0</v>
      </c>
      <c r="C27" s="1">
        <f>COUNTIF(Tableau1[Libellé], A27)</f>
        <v>5</v>
      </c>
    </row>
    <row r="28" spans="1:3" x14ac:dyDescent="0.25">
      <c r="A28" s="1" t="s">
        <v>235</v>
      </c>
      <c r="B28" s="1" t="s">
        <v>0</v>
      </c>
      <c r="C28" s="1">
        <f>COUNTIF(Tableau1[Libellé], A28)</f>
        <v>5</v>
      </c>
    </row>
    <row r="29" spans="1:3" hidden="1" x14ac:dyDescent="0.25">
      <c r="A29" s="1" t="s">
        <v>238</v>
      </c>
      <c r="B29" s="1" t="s">
        <v>9</v>
      </c>
      <c r="C29" s="1">
        <f>COUNTIF(Tableau1[Libellé], A29)</f>
        <v>1</v>
      </c>
    </row>
    <row r="30" spans="1:3" x14ac:dyDescent="0.25">
      <c r="A30" s="1" t="s">
        <v>235</v>
      </c>
      <c r="B30" s="1" t="s">
        <v>0</v>
      </c>
      <c r="C30" s="1">
        <f>COUNTIF(Tableau1[Libellé], A30)</f>
        <v>5</v>
      </c>
    </row>
    <row r="31" spans="1:3" hidden="1" x14ac:dyDescent="0.25">
      <c r="A31" s="1" t="s">
        <v>237</v>
      </c>
      <c r="B31" s="1" t="s">
        <v>9</v>
      </c>
      <c r="C31" s="1">
        <f>COUNTIF(Tableau1[Libellé], A31)</f>
        <v>1</v>
      </c>
    </row>
    <row r="32" spans="1:3" hidden="1" x14ac:dyDescent="0.25">
      <c r="A32" s="1" t="s">
        <v>236</v>
      </c>
      <c r="B32" s="1" t="s">
        <v>9</v>
      </c>
      <c r="C32" s="1">
        <f>COUNTIF(Tableau1[Libellé], A32)</f>
        <v>1</v>
      </c>
    </row>
    <row r="33" spans="1:3" x14ac:dyDescent="0.25">
      <c r="A33" s="1" t="s">
        <v>235</v>
      </c>
      <c r="B33" s="1" t="s">
        <v>0</v>
      </c>
      <c r="C33" s="1">
        <f>COUNTIF(Tableau1[Libellé], A33)</f>
        <v>5</v>
      </c>
    </row>
    <row r="34" spans="1:3" x14ac:dyDescent="0.25">
      <c r="A34" s="1" t="s">
        <v>235</v>
      </c>
      <c r="B34" s="1" t="s">
        <v>0</v>
      </c>
      <c r="C34" s="1">
        <f>COUNTIF(Tableau1[Libellé], A34)</f>
        <v>5</v>
      </c>
    </row>
    <row r="35" spans="1:3" x14ac:dyDescent="0.25">
      <c r="A35" s="1" t="s">
        <v>229</v>
      </c>
      <c r="B35" s="1" t="s">
        <v>9</v>
      </c>
      <c r="C35" s="1">
        <f>COUNTIF(Tableau1[Libellé], A35)</f>
        <v>5</v>
      </c>
    </row>
    <row r="36" spans="1:3" hidden="1" x14ac:dyDescent="0.25">
      <c r="A36" s="1" t="s">
        <v>234</v>
      </c>
      <c r="B36" s="1" t="s">
        <v>9</v>
      </c>
      <c r="C36" s="1">
        <f>COUNTIF(Tableau1[Libellé], A36)</f>
        <v>1</v>
      </c>
    </row>
    <row r="37" spans="1:3" hidden="1" x14ac:dyDescent="0.25">
      <c r="A37" s="1" t="s">
        <v>233</v>
      </c>
      <c r="B37" s="1" t="s">
        <v>9</v>
      </c>
      <c r="C37" s="1">
        <f>COUNTIF(Tableau1[Libellé], A37)</f>
        <v>1</v>
      </c>
    </row>
    <row r="38" spans="1:3" hidden="1" x14ac:dyDescent="0.25">
      <c r="A38" s="1" t="s">
        <v>232</v>
      </c>
      <c r="B38" s="1" t="s">
        <v>9</v>
      </c>
      <c r="C38" s="1">
        <f>COUNTIF(Tableau1[Libellé], A38)</f>
        <v>1</v>
      </c>
    </row>
    <row r="39" spans="1:3" hidden="1" x14ac:dyDescent="0.25">
      <c r="A39" s="1" t="s">
        <v>231</v>
      </c>
      <c r="B39" s="1" t="s">
        <v>9</v>
      </c>
      <c r="C39" s="1">
        <f>COUNTIF(Tableau1[Libellé], A39)</f>
        <v>1</v>
      </c>
    </row>
    <row r="40" spans="1:3" hidden="1" x14ac:dyDescent="0.25">
      <c r="A40" s="1" t="s">
        <v>230</v>
      </c>
      <c r="B40" s="1" t="s">
        <v>9</v>
      </c>
      <c r="C40" s="1">
        <f>COUNTIF(Tableau1[Libellé], A40)</f>
        <v>1</v>
      </c>
    </row>
    <row r="41" spans="1:3" x14ac:dyDescent="0.25">
      <c r="A41" s="1" t="s">
        <v>229</v>
      </c>
      <c r="B41" s="1" t="s">
        <v>9</v>
      </c>
      <c r="C41" s="1">
        <f>COUNTIF(Tableau1[Libellé], A41)</f>
        <v>5</v>
      </c>
    </row>
    <row r="42" spans="1:3" x14ac:dyDescent="0.25">
      <c r="A42" s="1" t="s">
        <v>229</v>
      </c>
      <c r="B42" s="1" t="s">
        <v>9</v>
      </c>
      <c r="C42" s="1">
        <f>COUNTIF(Tableau1[Libellé], A42)</f>
        <v>5</v>
      </c>
    </row>
    <row r="43" spans="1:3" x14ac:dyDescent="0.25">
      <c r="A43" s="1" t="s">
        <v>229</v>
      </c>
      <c r="B43" s="1" t="s">
        <v>9</v>
      </c>
      <c r="C43" s="1">
        <f>COUNTIF(Tableau1[Libellé], A43)</f>
        <v>5</v>
      </c>
    </row>
    <row r="44" spans="1:3" x14ac:dyDescent="0.25">
      <c r="A44" s="1" t="s">
        <v>229</v>
      </c>
      <c r="B44" s="1" t="s">
        <v>9</v>
      </c>
      <c r="C44" s="1">
        <f>COUNTIF(Tableau1[Libellé], A44)</f>
        <v>5</v>
      </c>
    </row>
    <row r="45" spans="1:3" x14ac:dyDescent="0.25">
      <c r="A45" s="1" t="s">
        <v>228</v>
      </c>
      <c r="B45" s="1" t="s">
        <v>49</v>
      </c>
      <c r="C45" s="1">
        <f>COUNTIF(Tableau1[Libellé], A45)</f>
        <v>4</v>
      </c>
    </row>
    <row r="46" spans="1:3" x14ac:dyDescent="0.25">
      <c r="A46" s="1" t="s">
        <v>228</v>
      </c>
      <c r="B46" s="1" t="s">
        <v>49</v>
      </c>
      <c r="C46" s="1">
        <f>COUNTIF(Tableau1[Libellé], A46)</f>
        <v>4</v>
      </c>
    </row>
    <row r="47" spans="1:3" x14ac:dyDescent="0.25">
      <c r="A47" s="1" t="s">
        <v>228</v>
      </c>
      <c r="B47" s="1" t="s">
        <v>49</v>
      </c>
      <c r="C47" s="1">
        <f>COUNTIF(Tableau1[Libellé], A47)</f>
        <v>4</v>
      </c>
    </row>
    <row r="48" spans="1:3" x14ac:dyDescent="0.25">
      <c r="A48" s="1" t="s">
        <v>228</v>
      </c>
      <c r="B48" s="1" t="s">
        <v>49</v>
      </c>
      <c r="C48" s="1">
        <f>COUNTIF(Tableau1[Libellé], A48)</f>
        <v>4</v>
      </c>
    </row>
    <row r="49" spans="1:3" x14ac:dyDescent="0.25">
      <c r="A49" s="1" t="s">
        <v>227</v>
      </c>
      <c r="B49" s="1" t="s">
        <v>0</v>
      </c>
      <c r="C49" s="1">
        <f>COUNTIF(Tableau1[Libellé], A49)</f>
        <v>4</v>
      </c>
    </row>
    <row r="50" spans="1:3" x14ac:dyDescent="0.25">
      <c r="A50" s="1" t="s">
        <v>227</v>
      </c>
      <c r="B50" s="1" t="s">
        <v>0</v>
      </c>
      <c r="C50" s="1">
        <f>COUNTIF(Tableau1[Libellé], A50)</f>
        <v>4</v>
      </c>
    </row>
    <row r="51" spans="1:3" x14ac:dyDescent="0.25">
      <c r="A51" s="1" t="s">
        <v>227</v>
      </c>
      <c r="B51" s="1" t="s">
        <v>0</v>
      </c>
      <c r="C51" s="1">
        <f>COUNTIF(Tableau1[Libellé], A51)</f>
        <v>4</v>
      </c>
    </row>
    <row r="52" spans="1:3" x14ac:dyDescent="0.25">
      <c r="A52" s="1" t="s">
        <v>227</v>
      </c>
      <c r="B52" s="1" t="s">
        <v>0</v>
      </c>
      <c r="C52" s="1">
        <f>COUNTIF(Tableau1[Libellé], A52)</f>
        <v>4</v>
      </c>
    </row>
    <row r="53" spans="1:3" x14ac:dyDescent="0.25">
      <c r="A53" s="1" t="s">
        <v>226</v>
      </c>
      <c r="B53" s="1" t="s">
        <v>9</v>
      </c>
      <c r="C53" s="1">
        <f>COUNTIF(Tableau1[Libellé], A53)</f>
        <v>4</v>
      </c>
    </row>
    <row r="54" spans="1:3" x14ac:dyDescent="0.25">
      <c r="A54" s="1" t="s">
        <v>226</v>
      </c>
      <c r="B54" s="1" t="s">
        <v>9</v>
      </c>
      <c r="C54" s="1">
        <f>COUNTIF(Tableau1[Libellé], A54)</f>
        <v>4</v>
      </c>
    </row>
    <row r="55" spans="1:3" x14ac:dyDescent="0.25">
      <c r="A55" s="1" t="s">
        <v>226</v>
      </c>
      <c r="B55" s="1" t="s">
        <v>9</v>
      </c>
      <c r="C55" s="1">
        <f>COUNTIF(Tableau1[Libellé], A55)</f>
        <v>4</v>
      </c>
    </row>
    <row r="56" spans="1:3" x14ac:dyDescent="0.25">
      <c r="A56" s="1" t="s">
        <v>226</v>
      </c>
      <c r="B56" s="1" t="s">
        <v>9</v>
      </c>
      <c r="C56" s="1">
        <f>COUNTIF(Tableau1[Libellé], A56)</f>
        <v>4</v>
      </c>
    </row>
    <row r="57" spans="1:3" x14ac:dyDescent="0.25">
      <c r="A57" s="1" t="s">
        <v>225</v>
      </c>
      <c r="B57" s="1" t="s">
        <v>49</v>
      </c>
      <c r="C57" s="1">
        <f>COUNTIF(Tableau1[Libellé], A57)</f>
        <v>3</v>
      </c>
    </row>
    <row r="58" spans="1:3" x14ac:dyDescent="0.25">
      <c r="A58" s="1" t="s">
        <v>225</v>
      </c>
      <c r="B58" s="1" t="s">
        <v>49</v>
      </c>
      <c r="C58" s="1">
        <f>COUNTIF(Tableau1[Libellé], A58)</f>
        <v>3</v>
      </c>
    </row>
    <row r="59" spans="1:3" x14ac:dyDescent="0.25">
      <c r="A59" s="1" t="s">
        <v>225</v>
      </c>
      <c r="B59" s="1" t="s">
        <v>49</v>
      </c>
      <c r="C59" s="1">
        <f>COUNTIF(Tableau1[Libellé], A59)</f>
        <v>3</v>
      </c>
    </row>
    <row r="60" spans="1:3" x14ac:dyDescent="0.25">
      <c r="A60" s="1" t="s">
        <v>224</v>
      </c>
      <c r="B60" s="1" t="s">
        <v>49</v>
      </c>
      <c r="C60" s="1">
        <f>COUNTIF(Tableau1[Libellé], A60)</f>
        <v>3</v>
      </c>
    </row>
    <row r="61" spans="1:3" x14ac:dyDescent="0.25">
      <c r="A61" s="1" t="s">
        <v>224</v>
      </c>
      <c r="B61" s="1" t="s">
        <v>49</v>
      </c>
      <c r="C61" s="1">
        <f>COUNTIF(Tableau1[Libellé], A61)</f>
        <v>3</v>
      </c>
    </row>
    <row r="62" spans="1:3" x14ac:dyDescent="0.25">
      <c r="A62" s="1" t="s">
        <v>224</v>
      </c>
      <c r="B62" s="1" t="s">
        <v>49</v>
      </c>
      <c r="C62" s="1">
        <f>COUNTIF(Tableau1[Libellé], A62)</f>
        <v>3</v>
      </c>
    </row>
    <row r="63" spans="1:3" x14ac:dyDescent="0.25">
      <c r="A63" s="1" t="s">
        <v>220</v>
      </c>
      <c r="B63" s="1" t="s">
        <v>0</v>
      </c>
      <c r="C63" s="1">
        <f>COUNTIF(Tableau1[Libellé], A63)</f>
        <v>3</v>
      </c>
    </row>
    <row r="64" spans="1:3" hidden="1" x14ac:dyDescent="0.25">
      <c r="A64" s="1" t="s">
        <v>223</v>
      </c>
      <c r="B64" s="1" t="s">
        <v>9</v>
      </c>
      <c r="C64" s="1">
        <f>COUNTIF(Tableau1[Libellé], A64)</f>
        <v>1</v>
      </c>
    </row>
    <row r="65" spans="1:3" hidden="1" x14ac:dyDescent="0.25">
      <c r="A65" s="1" t="s">
        <v>222</v>
      </c>
      <c r="B65" s="1" t="s">
        <v>9</v>
      </c>
      <c r="C65" s="1">
        <f>COUNTIF(Tableau1[Libellé], A65)</f>
        <v>1</v>
      </c>
    </row>
    <row r="66" spans="1:3" hidden="1" x14ac:dyDescent="0.25">
      <c r="A66" s="1" t="s">
        <v>221</v>
      </c>
      <c r="B66" s="1" t="s">
        <v>9</v>
      </c>
      <c r="C66" s="1">
        <f>COUNTIF(Tableau1[Libellé], A66)</f>
        <v>1</v>
      </c>
    </row>
    <row r="67" spans="1:3" x14ac:dyDescent="0.25">
      <c r="A67" s="1" t="s">
        <v>220</v>
      </c>
      <c r="B67" s="1" t="s">
        <v>0</v>
      </c>
      <c r="C67" s="1">
        <f>COUNTIF(Tableau1[Libellé], A67)</f>
        <v>3</v>
      </c>
    </row>
    <row r="68" spans="1:3" x14ac:dyDescent="0.25">
      <c r="A68" s="1" t="s">
        <v>220</v>
      </c>
      <c r="B68" s="1" t="s">
        <v>0</v>
      </c>
      <c r="C68" s="1">
        <f>COUNTIF(Tableau1[Libellé], A68)</f>
        <v>3</v>
      </c>
    </row>
    <row r="69" spans="1:3" x14ac:dyDescent="0.25">
      <c r="A69" s="1" t="s">
        <v>219</v>
      </c>
      <c r="B69" s="1" t="s">
        <v>0</v>
      </c>
      <c r="C69" s="1">
        <f>COUNTIF(Tableau1[Libellé], A69)</f>
        <v>3</v>
      </c>
    </row>
    <row r="70" spans="1:3" x14ac:dyDescent="0.25">
      <c r="A70" s="1" t="s">
        <v>219</v>
      </c>
      <c r="B70" s="1" t="s">
        <v>0</v>
      </c>
      <c r="C70" s="1">
        <f>COUNTIF(Tableau1[Libellé], A70)</f>
        <v>3</v>
      </c>
    </row>
    <row r="71" spans="1:3" x14ac:dyDescent="0.25">
      <c r="A71" s="1" t="s">
        <v>219</v>
      </c>
      <c r="B71" s="1" t="s">
        <v>0</v>
      </c>
      <c r="C71" s="1">
        <f>COUNTIF(Tableau1[Libellé], A71)</f>
        <v>3</v>
      </c>
    </row>
    <row r="72" spans="1:3" x14ac:dyDescent="0.25">
      <c r="A72" s="1" t="s">
        <v>218</v>
      </c>
      <c r="B72" s="1" t="s">
        <v>9</v>
      </c>
      <c r="C72" s="1">
        <f>COUNTIF(Tableau1[Libellé], A72)</f>
        <v>3</v>
      </c>
    </row>
    <row r="73" spans="1:3" x14ac:dyDescent="0.25">
      <c r="A73" s="1" t="s">
        <v>218</v>
      </c>
      <c r="B73" s="1" t="s">
        <v>9</v>
      </c>
      <c r="C73" s="1">
        <f>COUNTIF(Tableau1[Libellé], A73)</f>
        <v>3</v>
      </c>
    </row>
    <row r="74" spans="1:3" x14ac:dyDescent="0.25">
      <c r="A74" s="1" t="s">
        <v>218</v>
      </c>
      <c r="B74" s="1" t="s">
        <v>9</v>
      </c>
      <c r="C74" s="1">
        <f>COUNTIF(Tableau1[Libellé], A74)</f>
        <v>3</v>
      </c>
    </row>
    <row r="75" spans="1:3" x14ac:dyDescent="0.25">
      <c r="A75" s="1" t="s">
        <v>217</v>
      </c>
      <c r="B75" s="1" t="s">
        <v>49</v>
      </c>
      <c r="C75" s="1">
        <f>COUNTIF(Tableau1[Libellé], A75)</f>
        <v>3</v>
      </c>
    </row>
    <row r="76" spans="1:3" x14ac:dyDescent="0.25">
      <c r="A76" s="1" t="s">
        <v>217</v>
      </c>
      <c r="B76" s="1" t="s">
        <v>49</v>
      </c>
      <c r="C76" s="1">
        <f>COUNTIF(Tableau1[Libellé], A76)</f>
        <v>3</v>
      </c>
    </row>
    <row r="77" spans="1:3" x14ac:dyDescent="0.25">
      <c r="A77" s="1" t="s">
        <v>217</v>
      </c>
      <c r="B77" s="1" t="s">
        <v>49</v>
      </c>
      <c r="C77" s="1">
        <f>COUNTIF(Tableau1[Libellé], A77)</f>
        <v>3</v>
      </c>
    </row>
    <row r="78" spans="1:3" x14ac:dyDescent="0.25">
      <c r="A78" s="1" t="s">
        <v>216</v>
      </c>
      <c r="B78" s="1" t="s">
        <v>9</v>
      </c>
      <c r="C78" s="1">
        <f>COUNTIF(Tableau1[Libellé], A78)</f>
        <v>3</v>
      </c>
    </row>
    <row r="79" spans="1:3" x14ac:dyDescent="0.25">
      <c r="A79" s="1" t="s">
        <v>216</v>
      </c>
      <c r="B79" s="1" t="s">
        <v>9</v>
      </c>
      <c r="C79" s="1">
        <f>COUNTIF(Tableau1[Libellé], A79)</f>
        <v>3</v>
      </c>
    </row>
    <row r="80" spans="1:3" x14ac:dyDescent="0.25">
      <c r="A80" s="1" t="s">
        <v>216</v>
      </c>
      <c r="B80" s="1" t="s">
        <v>9</v>
      </c>
      <c r="C80" s="1">
        <f>COUNTIF(Tableau1[Libellé], A80)</f>
        <v>3</v>
      </c>
    </row>
    <row r="81" spans="1:3" x14ac:dyDescent="0.25">
      <c r="A81" s="1" t="s">
        <v>215</v>
      </c>
      <c r="B81" s="1" t="s">
        <v>9</v>
      </c>
      <c r="C81" s="1">
        <f>COUNTIF(Tableau1[Libellé], A81)</f>
        <v>3</v>
      </c>
    </row>
    <row r="82" spans="1:3" x14ac:dyDescent="0.25">
      <c r="A82" s="1" t="s">
        <v>215</v>
      </c>
      <c r="B82" s="1" t="s">
        <v>9</v>
      </c>
      <c r="C82" s="1">
        <f>COUNTIF(Tableau1[Libellé], A82)</f>
        <v>3</v>
      </c>
    </row>
    <row r="83" spans="1:3" x14ac:dyDescent="0.25">
      <c r="A83" s="1" t="s">
        <v>215</v>
      </c>
      <c r="B83" s="1" t="s">
        <v>9</v>
      </c>
      <c r="C83" s="1">
        <f>COUNTIF(Tableau1[Libellé], A83)</f>
        <v>3</v>
      </c>
    </row>
    <row r="84" spans="1:3" x14ac:dyDescent="0.25">
      <c r="A84" s="1" t="s">
        <v>212</v>
      </c>
      <c r="B84" s="1" t="s">
        <v>9</v>
      </c>
      <c r="C84" s="1">
        <f>COUNTIF(Tableau1[Libellé], A84)</f>
        <v>3</v>
      </c>
    </row>
    <row r="85" spans="1:3" x14ac:dyDescent="0.25">
      <c r="A85" s="1" t="s">
        <v>212</v>
      </c>
      <c r="B85" s="1" t="s">
        <v>9</v>
      </c>
      <c r="C85" s="1">
        <f>COUNTIF(Tableau1[Libellé], A85)</f>
        <v>3</v>
      </c>
    </row>
    <row r="86" spans="1:3" hidden="1" x14ac:dyDescent="0.25">
      <c r="A86" s="1" t="s">
        <v>214</v>
      </c>
      <c r="B86" s="1" t="s">
        <v>9</v>
      </c>
      <c r="C86" s="1">
        <f>COUNTIF(Tableau1[Libellé], A86)</f>
        <v>1</v>
      </c>
    </row>
    <row r="87" spans="1:3" hidden="1" x14ac:dyDescent="0.25">
      <c r="A87" s="1" t="s">
        <v>213</v>
      </c>
      <c r="B87" s="1" t="s">
        <v>9</v>
      </c>
      <c r="C87" s="1">
        <f>COUNTIF(Tableau1[Libellé], A87)</f>
        <v>1</v>
      </c>
    </row>
    <row r="88" spans="1:3" x14ac:dyDescent="0.25">
      <c r="A88" s="1" t="s">
        <v>212</v>
      </c>
      <c r="B88" s="1" t="s">
        <v>9</v>
      </c>
      <c r="C88" s="1">
        <f>COUNTIF(Tableau1[Libellé], A88)</f>
        <v>3</v>
      </c>
    </row>
    <row r="89" spans="1:3" x14ac:dyDescent="0.25">
      <c r="A89" s="1" t="s">
        <v>211</v>
      </c>
      <c r="B89" s="1" t="s">
        <v>0</v>
      </c>
      <c r="C89" s="1">
        <f>COUNTIF(Tableau1[Libellé], A89)</f>
        <v>3</v>
      </c>
    </row>
    <row r="90" spans="1:3" x14ac:dyDescent="0.25">
      <c r="A90" s="1" t="s">
        <v>211</v>
      </c>
      <c r="B90" s="1" t="s">
        <v>0</v>
      </c>
      <c r="C90" s="1">
        <f>COUNTIF(Tableau1[Libellé], A90)</f>
        <v>3</v>
      </c>
    </row>
    <row r="91" spans="1:3" x14ac:dyDescent="0.25">
      <c r="A91" s="1" t="s">
        <v>211</v>
      </c>
      <c r="B91" s="1" t="s">
        <v>0</v>
      </c>
      <c r="C91" s="1">
        <f>COUNTIF(Tableau1[Libellé], A91)</f>
        <v>3</v>
      </c>
    </row>
    <row r="92" spans="1:3" x14ac:dyDescent="0.25">
      <c r="A92" s="1" t="s">
        <v>190</v>
      </c>
      <c r="B92" s="1" t="s">
        <v>9</v>
      </c>
      <c r="C92" s="1">
        <f>COUNTIF(Tableau1[Libellé], A92)</f>
        <v>3</v>
      </c>
    </row>
    <row r="93" spans="1:3" hidden="1" x14ac:dyDescent="0.25">
      <c r="A93" s="1" t="s">
        <v>210</v>
      </c>
      <c r="B93" s="1" t="s">
        <v>9</v>
      </c>
      <c r="C93" s="1">
        <f>COUNTIF(Tableau1[Libellé], A93)</f>
        <v>1</v>
      </c>
    </row>
    <row r="94" spans="1:3" hidden="1" x14ac:dyDescent="0.25">
      <c r="A94" s="1" t="s">
        <v>209</v>
      </c>
      <c r="B94" s="1" t="s">
        <v>9</v>
      </c>
      <c r="C94" s="1">
        <f>COUNTIF(Tableau1[Libellé], A94)</f>
        <v>1</v>
      </c>
    </row>
    <row r="95" spans="1:3" hidden="1" x14ac:dyDescent="0.25">
      <c r="A95" s="1" t="s">
        <v>208</v>
      </c>
      <c r="B95" s="1" t="s">
        <v>9</v>
      </c>
      <c r="C95" s="1">
        <f>COUNTIF(Tableau1[Libellé], A95)</f>
        <v>1</v>
      </c>
    </row>
    <row r="96" spans="1:3" hidden="1" x14ac:dyDescent="0.25">
      <c r="A96" s="1" t="s">
        <v>207</v>
      </c>
      <c r="B96" s="1" t="s">
        <v>9</v>
      </c>
      <c r="C96" s="1">
        <f>COUNTIF(Tableau1[Libellé], A96)</f>
        <v>1</v>
      </c>
    </row>
    <row r="97" spans="1:3" hidden="1" x14ac:dyDescent="0.25">
      <c r="A97" s="1" t="s">
        <v>206</v>
      </c>
      <c r="B97" s="1" t="s">
        <v>9</v>
      </c>
      <c r="C97" s="1">
        <f>COUNTIF(Tableau1[Libellé], A97)</f>
        <v>1</v>
      </c>
    </row>
    <row r="98" spans="1:3" hidden="1" x14ac:dyDescent="0.25">
      <c r="A98" s="1" t="s">
        <v>205</v>
      </c>
      <c r="B98" s="1" t="s">
        <v>9</v>
      </c>
      <c r="C98" s="1">
        <f>COUNTIF(Tableau1[Libellé], A98)</f>
        <v>1</v>
      </c>
    </row>
    <row r="99" spans="1:3" hidden="1" x14ac:dyDescent="0.25">
      <c r="A99" s="1" t="s">
        <v>204</v>
      </c>
      <c r="B99" s="1" t="s">
        <v>9</v>
      </c>
      <c r="C99" s="1">
        <f>COUNTIF(Tableau1[Libellé], A99)</f>
        <v>1</v>
      </c>
    </row>
    <row r="100" spans="1:3" hidden="1" x14ac:dyDescent="0.25">
      <c r="A100" s="1" t="s">
        <v>203</v>
      </c>
      <c r="B100" s="1" t="s">
        <v>9</v>
      </c>
      <c r="C100" s="1">
        <f>COUNTIF(Tableau1[Libellé], A100)</f>
        <v>1</v>
      </c>
    </row>
    <row r="101" spans="1:3" hidden="1" x14ac:dyDescent="0.25">
      <c r="A101" s="1" t="s">
        <v>202</v>
      </c>
      <c r="B101" s="1" t="s">
        <v>9</v>
      </c>
      <c r="C101" s="1">
        <f>COUNTIF(Tableau1[Libellé], A101)</f>
        <v>1</v>
      </c>
    </row>
    <row r="102" spans="1:3" hidden="1" x14ac:dyDescent="0.25">
      <c r="A102" s="1" t="s">
        <v>201</v>
      </c>
      <c r="B102" s="1" t="s">
        <v>9</v>
      </c>
      <c r="C102" s="1">
        <f>COUNTIF(Tableau1[Libellé], A102)</f>
        <v>1</v>
      </c>
    </row>
    <row r="103" spans="1:3" hidden="1" x14ac:dyDescent="0.25">
      <c r="A103" s="1" t="s">
        <v>200</v>
      </c>
      <c r="B103" s="1" t="s">
        <v>9</v>
      </c>
      <c r="C103" s="1">
        <f>COUNTIF(Tableau1[Libellé], A103)</f>
        <v>1</v>
      </c>
    </row>
    <row r="104" spans="1:3" hidden="1" x14ac:dyDescent="0.25">
      <c r="A104" s="1" t="s">
        <v>199</v>
      </c>
      <c r="B104" s="1" t="s">
        <v>9</v>
      </c>
      <c r="C104" s="1">
        <f>COUNTIF(Tableau1[Libellé], A104)</f>
        <v>1</v>
      </c>
    </row>
    <row r="105" spans="1:3" hidden="1" x14ac:dyDescent="0.25">
      <c r="A105" s="1" t="s">
        <v>198</v>
      </c>
      <c r="B105" s="1" t="s">
        <v>9</v>
      </c>
      <c r="C105" s="1">
        <f>COUNTIF(Tableau1[Libellé], A105)</f>
        <v>1</v>
      </c>
    </row>
    <row r="106" spans="1:3" hidden="1" x14ac:dyDescent="0.25">
      <c r="A106" s="1" t="s">
        <v>197</v>
      </c>
      <c r="B106" s="1" t="s">
        <v>9</v>
      </c>
      <c r="C106" s="1">
        <f>COUNTIF(Tableau1[Libellé], A106)</f>
        <v>1</v>
      </c>
    </row>
    <row r="107" spans="1:3" hidden="1" x14ac:dyDescent="0.25">
      <c r="A107" s="1" t="s">
        <v>196</v>
      </c>
      <c r="B107" s="1" t="s">
        <v>9</v>
      </c>
      <c r="C107" s="1">
        <f>COUNTIF(Tableau1[Libellé], A107)</f>
        <v>1</v>
      </c>
    </row>
    <row r="108" spans="1:3" hidden="1" x14ac:dyDescent="0.25">
      <c r="A108" s="1" t="s">
        <v>195</v>
      </c>
      <c r="B108" s="1" t="s">
        <v>9</v>
      </c>
      <c r="C108" s="1">
        <f>COUNTIF(Tableau1[Libellé], A108)</f>
        <v>1</v>
      </c>
    </row>
    <row r="109" spans="1:3" hidden="1" x14ac:dyDescent="0.25">
      <c r="A109" s="1" t="s">
        <v>194</v>
      </c>
      <c r="B109" s="1" t="s">
        <v>9</v>
      </c>
      <c r="C109" s="1">
        <f>COUNTIF(Tableau1[Libellé], A109)</f>
        <v>1</v>
      </c>
    </row>
    <row r="110" spans="1:3" hidden="1" x14ac:dyDescent="0.25">
      <c r="A110" s="1" t="s">
        <v>193</v>
      </c>
      <c r="B110" s="1" t="s">
        <v>9</v>
      </c>
      <c r="C110" s="1">
        <f>COUNTIF(Tableau1[Libellé], A110)</f>
        <v>1</v>
      </c>
    </row>
    <row r="111" spans="1:3" hidden="1" x14ac:dyDescent="0.25">
      <c r="A111" s="1" t="s">
        <v>192</v>
      </c>
      <c r="B111" s="1" t="s">
        <v>9</v>
      </c>
      <c r="C111" s="1">
        <f>COUNTIF(Tableau1[Libellé], A111)</f>
        <v>1</v>
      </c>
    </row>
    <row r="112" spans="1:3" hidden="1" x14ac:dyDescent="0.25">
      <c r="A112" s="1" t="s">
        <v>191</v>
      </c>
      <c r="B112" s="1" t="s">
        <v>9</v>
      </c>
      <c r="C112" s="1">
        <f>COUNTIF(Tableau1[Libellé], A112)</f>
        <v>1</v>
      </c>
    </row>
    <row r="113" spans="1:3" x14ac:dyDescent="0.25">
      <c r="A113" s="1" t="s">
        <v>190</v>
      </c>
      <c r="B113" s="1" t="s">
        <v>9</v>
      </c>
      <c r="C113" s="1">
        <f>COUNTIF(Tableau1[Libellé], A113)</f>
        <v>3</v>
      </c>
    </row>
    <row r="114" spans="1:3" x14ac:dyDescent="0.25">
      <c r="A114" s="1" t="s">
        <v>190</v>
      </c>
      <c r="B114" s="1" t="s">
        <v>9</v>
      </c>
      <c r="C114" s="1">
        <f>COUNTIF(Tableau1[Libellé], A114)</f>
        <v>3</v>
      </c>
    </row>
    <row r="115" spans="1:3" x14ac:dyDescent="0.25">
      <c r="A115" s="1" t="s">
        <v>189</v>
      </c>
      <c r="B115" s="1" t="s">
        <v>9</v>
      </c>
      <c r="C115" s="1">
        <f>COUNTIF(Tableau1[Libellé], A115)</f>
        <v>2</v>
      </c>
    </row>
    <row r="116" spans="1:3" x14ac:dyDescent="0.25">
      <c r="A116" s="1" t="s">
        <v>189</v>
      </c>
      <c r="B116" s="1" t="s">
        <v>9</v>
      </c>
      <c r="C116" s="1">
        <f>COUNTIF(Tableau1[Libellé], A116)</f>
        <v>2</v>
      </c>
    </row>
    <row r="117" spans="1:3" hidden="1" x14ac:dyDescent="0.25">
      <c r="A117" s="1" t="s">
        <v>188</v>
      </c>
      <c r="B117" s="1" t="s">
        <v>9</v>
      </c>
      <c r="C117" s="1">
        <f>COUNTIF(Tableau1[Libellé], A117)</f>
        <v>1</v>
      </c>
    </row>
    <row r="118" spans="1:3" hidden="1" x14ac:dyDescent="0.25">
      <c r="A118" s="1" t="s">
        <v>187</v>
      </c>
      <c r="B118" s="1" t="s">
        <v>9</v>
      </c>
      <c r="C118" s="1">
        <f>COUNTIF(Tableau1[Libellé], A118)</f>
        <v>1</v>
      </c>
    </row>
    <row r="119" spans="1:3" x14ac:dyDescent="0.25">
      <c r="A119" s="1" t="s">
        <v>186</v>
      </c>
      <c r="B119" s="1" t="s">
        <v>0</v>
      </c>
      <c r="C119" s="1">
        <f>COUNTIF(Tableau1[Libellé], A119)</f>
        <v>2</v>
      </c>
    </row>
    <row r="120" spans="1:3" x14ac:dyDescent="0.25">
      <c r="A120" s="1" t="s">
        <v>186</v>
      </c>
      <c r="B120" s="1" t="s">
        <v>0</v>
      </c>
      <c r="C120" s="1">
        <f>COUNTIF(Tableau1[Libellé], A120)</f>
        <v>2</v>
      </c>
    </row>
    <row r="121" spans="1:3" x14ac:dyDescent="0.25">
      <c r="A121" s="1" t="s">
        <v>185</v>
      </c>
      <c r="B121" s="1" t="s">
        <v>0</v>
      </c>
      <c r="C121" s="1">
        <f>COUNTIF(Tableau1[Libellé], A121)</f>
        <v>2</v>
      </c>
    </row>
    <row r="122" spans="1:3" x14ac:dyDescent="0.25">
      <c r="A122" s="1" t="s">
        <v>185</v>
      </c>
      <c r="B122" s="1" t="s">
        <v>0</v>
      </c>
      <c r="C122" s="1">
        <f>COUNTIF(Tableau1[Libellé], A122)</f>
        <v>2</v>
      </c>
    </row>
    <row r="123" spans="1:3" hidden="1" x14ac:dyDescent="0.25">
      <c r="A123" s="1" t="s">
        <v>184</v>
      </c>
      <c r="B123" s="1" t="s">
        <v>9</v>
      </c>
      <c r="C123" s="1">
        <f>COUNTIF(Tableau1[Libellé], A123)</f>
        <v>1</v>
      </c>
    </row>
    <row r="124" spans="1:3" hidden="1" x14ac:dyDescent="0.25">
      <c r="A124" s="1" t="s">
        <v>183</v>
      </c>
      <c r="B124" s="1" t="s">
        <v>9</v>
      </c>
      <c r="C124" s="1">
        <f>COUNTIF(Tableau1[Libellé], A124)</f>
        <v>1</v>
      </c>
    </row>
    <row r="125" spans="1:3" hidden="1" x14ac:dyDescent="0.25">
      <c r="A125" s="1" t="s">
        <v>182</v>
      </c>
      <c r="B125" s="1" t="s">
        <v>9</v>
      </c>
      <c r="C125" s="1">
        <f>COUNTIF(Tableau1[Libellé], A125)</f>
        <v>1</v>
      </c>
    </row>
    <row r="126" spans="1:3" x14ac:dyDescent="0.25">
      <c r="A126" s="1" t="s">
        <v>181</v>
      </c>
      <c r="B126" s="1" t="s">
        <v>0</v>
      </c>
      <c r="C126" s="1">
        <f>COUNTIF(Tableau1[Libellé], A126)</f>
        <v>2</v>
      </c>
    </row>
    <row r="127" spans="1:3" x14ac:dyDescent="0.25">
      <c r="A127" s="1" t="s">
        <v>181</v>
      </c>
      <c r="B127" s="1" t="s">
        <v>0</v>
      </c>
      <c r="C127" s="1">
        <f>COUNTIF(Tableau1[Libellé], A127)</f>
        <v>2</v>
      </c>
    </row>
    <row r="128" spans="1:3" x14ac:dyDescent="0.25">
      <c r="A128" s="1" t="s">
        <v>180</v>
      </c>
      <c r="B128" s="1" t="s">
        <v>9</v>
      </c>
      <c r="C128" s="1">
        <f>COUNTIF(Tableau1[Libellé], A128)</f>
        <v>2</v>
      </c>
    </row>
    <row r="129" spans="1:3" x14ac:dyDescent="0.25">
      <c r="A129" s="1" t="s">
        <v>180</v>
      </c>
      <c r="B129" s="1" t="s">
        <v>9</v>
      </c>
      <c r="C129" s="1">
        <f>COUNTIF(Tableau1[Libellé], A129)</f>
        <v>2</v>
      </c>
    </row>
    <row r="130" spans="1:3" x14ac:dyDescent="0.25">
      <c r="A130" s="1" t="s">
        <v>179</v>
      </c>
      <c r="B130" s="1" t="s">
        <v>9</v>
      </c>
      <c r="C130" s="1">
        <f>COUNTIF(Tableau1[Libellé], A130)</f>
        <v>2</v>
      </c>
    </row>
    <row r="131" spans="1:3" x14ac:dyDescent="0.25">
      <c r="A131" s="1" t="s">
        <v>179</v>
      </c>
      <c r="B131" s="1" t="s">
        <v>9</v>
      </c>
      <c r="C131" s="1">
        <f>COUNTIF(Tableau1[Libellé], A131)</f>
        <v>2</v>
      </c>
    </row>
    <row r="132" spans="1:3" x14ac:dyDescent="0.25">
      <c r="A132" s="1" t="s">
        <v>170</v>
      </c>
      <c r="B132" s="1" t="s">
        <v>9</v>
      </c>
      <c r="C132" s="1">
        <f>COUNTIF(Tableau1[Libellé], A132)</f>
        <v>2</v>
      </c>
    </row>
    <row r="133" spans="1:3" hidden="1" x14ac:dyDescent="0.25">
      <c r="A133" s="1" t="s">
        <v>178</v>
      </c>
      <c r="B133" s="1" t="s">
        <v>9</v>
      </c>
      <c r="C133" s="1">
        <f>COUNTIF(Tableau1[Libellé], A133)</f>
        <v>1</v>
      </c>
    </row>
    <row r="134" spans="1:3" hidden="1" x14ac:dyDescent="0.25">
      <c r="A134" s="1" t="s">
        <v>177</v>
      </c>
      <c r="B134" s="1" t="s">
        <v>9</v>
      </c>
      <c r="C134" s="1">
        <f>COUNTIF(Tableau1[Libellé], A134)</f>
        <v>1</v>
      </c>
    </row>
    <row r="135" spans="1:3" hidden="1" x14ac:dyDescent="0.25">
      <c r="A135" s="1" t="s">
        <v>176</v>
      </c>
      <c r="B135" s="1" t="s">
        <v>9</v>
      </c>
      <c r="C135" s="1">
        <f>COUNTIF(Tableau1[Libellé], A135)</f>
        <v>1</v>
      </c>
    </row>
    <row r="136" spans="1:3" hidden="1" x14ac:dyDescent="0.25">
      <c r="A136" s="1" t="s">
        <v>175</v>
      </c>
      <c r="B136" s="1" t="s">
        <v>9</v>
      </c>
      <c r="C136" s="1">
        <f>COUNTIF(Tableau1[Libellé], A136)</f>
        <v>1</v>
      </c>
    </row>
    <row r="137" spans="1:3" hidden="1" x14ac:dyDescent="0.25">
      <c r="A137" s="1" t="s">
        <v>174</v>
      </c>
      <c r="B137" s="1" t="s">
        <v>9</v>
      </c>
      <c r="C137" s="1">
        <f>COUNTIF(Tableau1[Libellé], A137)</f>
        <v>1</v>
      </c>
    </row>
    <row r="138" spans="1:3" hidden="1" x14ac:dyDescent="0.25">
      <c r="A138" s="1" t="s">
        <v>173</v>
      </c>
      <c r="B138" s="1" t="s">
        <v>9</v>
      </c>
      <c r="C138" s="1">
        <f>COUNTIF(Tableau1[Libellé], A138)</f>
        <v>1</v>
      </c>
    </row>
    <row r="139" spans="1:3" hidden="1" x14ac:dyDescent="0.25">
      <c r="A139" s="1" t="s">
        <v>172</v>
      </c>
      <c r="B139" s="1" t="s">
        <v>9</v>
      </c>
      <c r="C139" s="1">
        <f>COUNTIF(Tableau1[Libellé], A139)</f>
        <v>1</v>
      </c>
    </row>
    <row r="140" spans="1:3" hidden="1" x14ac:dyDescent="0.25">
      <c r="A140" s="1" t="s">
        <v>171</v>
      </c>
      <c r="B140" s="1" t="s">
        <v>9</v>
      </c>
      <c r="C140" s="1">
        <f>COUNTIF(Tableau1[Libellé], A140)</f>
        <v>1</v>
      </c>
    </row>
    <row r="141" spans="1:3" x14ac:dyDescent="0.25">
      <c r="A141" s="1" t="s">
        <v>170</v>
      </c>
      <c r="B141" s="1" t="s">
        <v>9</v>
      </c>
      <c r="C141" s="1">
        <f>COUNTIF(Tableau1[Libellé], A141)</f>
        <v>2</v>
      </c>
    </row>
    <row r="142" spans="1:3" x14ac:dyDescent="0.25">
      <c r="A142" s="1" t="s">
        <v>169</v>
      </c>
      <c r="B142" s="1" t="s">
        <v>9</v>
      </c>
      <c r="C142" s="1">
        <f>COUNTIF(Tableau1[Libellé], A142)</f>
        <v>2</v>
      </c>
    </row>
    <row r="143" spans="1:3" x14ac:dyDescent="0.25">
      <c r="A143" s="1" t="s">
        <v>169</v>
      </c>
      <c r="B143" s="1" t="s">
        <v>9</v>
      </c>
      <c r="C143" s="1">
        <f>COUNTIF(Tableau1[Libellé], A143)</f>
        <v>2</v>
      </c>
    </row>
    <row r="144" spans="1:3" x14ac:dyDescent="0.25">
      <c r="A144" s="1" t="s">
        <v>168</v>
      </c>
      <c r="B144" s="1" t="s">
        <v>9</v>
      </c>
      <c r="C144" s="1">
        <f>COUNTIF(Tableau1[Libellé], A144)</f>
        <v>2</v>
      </c>
    </row>
    <row r="145" spans="1:3" x14ac:dyDescent="0.25">
      <c r="A145" s="1" t="s">
        <v>168</v>
      </c>
      <c r="B145" s="1" t="s">
        <v>9</v>
      </c>
      <c r="C145" s="1">
        <f>COUNTIF(Tableau1[Libellé], A145)</f>
        <v>2</v>
      </c>
    </row>
    <row r="146" spans="1:3" x14ac:dyDescent="0.25">
      <c r="A146" s="1" t="s">
        <v>167</v>
      </c>
      <c r="B146" s="1" t="s">
        <v>9</v>
      </c>
      <c r="C146" s="1">
        <f>COUNTIF(Tableau1[Libellé], A146)</f>
        <v>2</v>
      </c>
    </row>
    <row r="147" spans="1:3" x14ac:dyDescent="0.25">
      <c r="A147" s="1" t="s">
        <v>167</v>
      </c>
      <c r="B147" s="1" t="s">
        <v>9</v>
      </c>
      <c r="C147" s="1">
        <f>COUNTIF(Tableau1[Libellé], A147)</f>
        <v>2</v>
      </c>
    </row>
    <row r="148" spans="1:3" x14ac:dyDescent="0.25">
      <c r="A148" s="1" t="s">
        <v>166</v>
      </c>
      <c r="B148" s="1" t="s">
        <v>49</v>
      </c>
      <c r="C148" s="1">
        <f>COUNTIF(Tableau1[Libellé], A148)</f>
        <v>2</v>
      </c>
    </row>
    <row r="149" spans="1:3" x14ac:dyDescent="0.25">
      <c r="A149" s="1" t="s">
        <v>166</v>
      </c>
      <c r="B149" s="1" t="s">
        <v>49</v>
      </c>
      <c r="C149" s="1">
        <f>COUNTIF(Tableau1[Libellé], A149)</f>
        <v>2</v>
      </c>
    </row>
    <row r="150" spans="1:3" x14ac:dyDescent="0.25">
      <c r="A150" s="1" t="s">
        <v>165</v>
      </c>
      <c r="B150" s="1" t="s">
        <v>49</v>
      </c>
      <c r="C150" s="1">
        <f>COUNTIF(Tableau1[Libellé], A150)</f>
        <v>2</v>
      </c>
    </row>
    <row r="151" spans="1:3" x14ac:dyDescent="0.25">
      <c r="A151" s="1" t="s">
        <v>165</v>
      </c>
      <c r="B151" s="1" t="s">
        <v>49</v>
      </c>
      <c r="C151" s="1">
        <f>COUNTIF(Tableau1[Libellé], A151)</f>
        <v>2</v>
      </c>
    </row>
    <row r="152" spans="1:3" hidden="1" x14ac:dyDescent="0.25">
      <c r="A152" s="1" t="s">
        <v>164</v>
      </c>
      <c r="B152" s="1" t="s">
        <v>9</v>
      </c>
      <c r="C152" s="1">
        <f>COUNTIF(Tableau1[Libellé], A152)</f>
        <v>1</v>
      </c>
    </row>
    <row r="153" spans="1:3" hidden="1" x14ac:dyDescent="0.25">
      <c r="A153" s="1" t="s">
        <v>163</v>
      </c>
      <c r="B153" s="1" t="s">
        <v>9</v>
      </c>
      <c r="C153" s="1">
        <f>COUNTIF(Tableau1[Libellé], A153)</f>
        <v>1</v>
      </c>
    </row>
    <row r="154" spans="1:3" hidden="1" x14ac:dyDescent="0.25">
      <c r="A154" s="1" t="s">
        <v>162</v>
      </c>
      <c r="B154" s="1" t="s">
        <v>9</v>
      </c>
      <c r="C154" s="1">
        <f>COUNTIF(Tableau1[Libellé], A154)</f>
        <v>1</v>
      </c>
    </row>
    <row r="155" spans="1:3" hidden="1" x14ac:dyDescent="0.25">
      <c r="A155" s="1" t="s">
        <v>161</v>
      </c>
      <c r="B155" s="1" t="s">
        <v>9</v>
      </c>
      <c r="C155" s="1">
        <f>COUNTIF(Tableau1[Libellé], A155)</f>
        <v>1</v>
      </c>
    </row>
    <row r="156" spans="1:3" hidden="1" x14ac:dyDescent="0.25">
      <c r="A156" s="1" t="s">
        <v>160</v>
      </c>
      <c r="B156" s="1" t="s">
        <v>9</v>
      </c>
      <c r="C156" s="1">
        <f>COUNTIF(Tableau1[Libellé], A156)</f>
        <v>1</v>
      </c>
    </row>
    <row r="157" spans="1:3" hidden="1" x14ac:dyDescent="0.25">
      <c r="A157" s="1" t="s">
        <v>159</v>
      </c>
      <c r="B157" s="1" t="s">
        <v>9</v>
      </c>
      <c r="C157" s="1">
        <f>COUNTIF(Tableau1[Libellé], A157)</f>
        <v>1</v>
      </c>
    </row>
    <row r="158" spans="1:3" hidden="1" x14ac:dyDescent="0.25">
      <c r="A158" s="1" t="s">
        <v>158</v>
      </c>
      <c r="B158" s="1" t="s">
        <v>9</v>
      </c>
      <c r="C158" s="1">
        <f>COUNTIF(Tableau1[Libellé], A158)</f>
        <v>1</v>
      </c>
    </row>
    <row r="159" spans="1:3" hidden="1" x14ac:dyDescent="0.25">
      <c r="A159" s="1" t="s">
        <v>157</v>
      </c>
      <c r="B159" s="1" t="s">
        <v>9</v>
      </c>
      <c r="C159" s="1">
        <f>COUNTIF(Tableau1[Libellé], A159)</f>
        <v>1</v>
      </c>
    </row>
    <row r="160" spans="1:3" hidden="1" x14ac:dyDescent="0.25">
      <c r="A160" s="1" t="s">
        <v>156</v>
      </c>
      <c r="B160" s="1" t="s">
        <v>9</v>
      </c>
      <c r="C160" s="1">
        <f>COUNTIF(Tableau1[Libellé], A160)</f>
        <v>1</v>
      </c>
    </row>
    <row r="161" spans="1:3" hidden="1" x14ac:dyDescent="0.25">
      <c r="A161" s="1" t="s">
        <v>155</v>
      </c>
      <c r="B161" s="1" t="s">
        <v>9</v>
      </c>
      <c r="C161" s="1">
        <f>COUNTIF(Tableau1[Libellé], A161)</f>
        <v>1</v>
      </c>
    </row>
    <row r="162" spans="1:3" hidden="1" x14ac:dyDescent="0.25">
      <c r="A162" s="1" t="s">
        <v>154</v>
      </c>
      <c r="B162" s="1" t="s">
        <v>9</v>
      </c>
      <c r="C162" s="1">
        <f>COUNTIF(Tableau1[Libellé], A162)</f>
        <v>1</v>
      </c>
    </row>
    <row r="163" spans="1:3" hidden="1" x14ac:dyDescent="0.25">
      <c r="A163" s="1" t="s">
        <v>153</v>
      </c>
      <c r="B163" s="1" t="s">
        <v>9</v>
      </c>
      <c r="C163" s="1">
        <f>COUNTIF(Tableau1[Libellé], A163)</f>
        <v>1</v>
      </c>
    </row>
    <row r="164" spans="1:3" x14ac:dyDescent="0.25">
      <c r="A164" s="1" t="s">
        <v>150</v>
      </c>
      <c r="B164" s="1" t="s">
        <v>0</v>
      </c>
      <c r="C164" s="1">
        <f>COUNTIF(Tableau1[Libellé], A164)</f>
        <v>2</v>
      </c>
    </row>
    <row r="165" spans="1:3" hidden="1" x14ac:dyDescent="0.25">
      <c r="A165" s="1" t="s">
        <v>152</v>
      </c>
      <c r="B165" s="1" t="s">
        <v>9</v>
      </c>
      <c r="C165" s="1">
        <f>COUNTIF(Tableau1[Libellé], A165)</f>
        <v>1</v>
      </c>
    </row>
    <row r="166" spans="1:3" hidden="1" x14ac:dyDescent="0.25">
      <c r="A166" s="1" t="s">
        <v>151</v>
      </c>
      <c r="B166" s="1" t="s">
        <v>9</v>
      </c>
      <c r="C166" s="1">
        <f>COUNTIF(Tableau1[Libellé], A166)</f>
        <v>1</v>
      </c>
    </row>
    <row r="167" spans="1:3" x14ac:dyDescent="0.25">
      <c r="A167" s="1" t="s">
        <v>150</v>
      </c>
      <c r="B167" s="1" t="s">
        <v>0</v>
      </c>
      <c r="C167" s="1">
        <f>COUNTIF(Tableau1[Libellé], A167)</f>
        <v>2</v>
      </c>
    </row>
    <row r="168" spans="1:3" x14ac:dyDescent="0.25">
      <c r="A168" s="1" t="s">
        <v>148</v>
      </c>
      <c r="B168" s="1" t="s">
        <v>49</v>
      </c>
      <c r="C168" s="1">
        <f>COUNTIF(Tableau1[Libellé], A168)</f>
        <v>2</v>
      </c>
    </row>
    <row r="169" spans="1:3" hidden="1" x14ac:dyDescent="0.25">
      <c r="A169" s="1" t="s">
        <v>149</v>
      </c>
      <c r="B169" s="1" t="s">
        <v>9</v>
      </c>
      <c r="C169" s="1">
        <f>COUNTIF(Tableau1[Libellé], A169)</f>
        <v>1</v>
      </c>
    </row>
    <row r="170" spans="1:3" x14ac:dyDescent="0.25">
      <c r="A170" s="1" t="s">
        <v>148</v>
      </c>
      <c r="B170" s="1" t="s">
        <v>49</v>
      </c>
      <c r="C170" s="1">
        <f>COUNTIF(Tableau1[Libellé], A170)</f>
        <v>2</v>
      </c>
    </row>
    <row r="171" spans="1:3" x14ac:dyDescent="0.25">
      <c r="A171" s="1" t="s">
        <v>147</v>
      </c>
      <c r="B171" s="1" t="s">
        <v>49</v>
      </c>
      <c r="C171" s="1">
        <f>COUNTIF(Tableau1[Libellé], A171)</f>
        <v>2</v>
      </c>
    </row>
    <row r="172" spans="1:3" x14ac:dyDescent="0.25">
      <c r="A172" s="1" t="s">
        <v>147</v>
      </c>
      <c r="B172" s="1" t="s">
        <v>49</v>
      </c>
      <c r="C172" s="1">
        <f>COUNTIF(Tableau1[Libellé], A172)</f>
        <v>2</v>
      </c>
    </row>
    <row r="173" spans="1:3" x14ac:dyDescent="0.25">
      <c r="A173" s="1" t="s">
        <v>146</v>
      </c>
      <c r="B173" s="1" t="s">
        <v>49</v>
      </c>
      <c r="C173" s="1">
        <f>COUNTIF(Tableau1[Libellé], A173)</f>
        <v>2</v>
      </c>
    </row>
    <row r="174" spans="1:3" x14ac:dyDescent="0.25">
      <c r="A174" s="1" t="s">
        <v>146</v>
      </c>
      <c r="B174" s="1" t="s">
        <v>49</v>
      </c>
      <c r="C174" s="1">
        <f>COUNTIF(Tableau1[Libellé], A174)</f>
        <v>2</v>
      </c>
    </row>
    <row r="175" spans="1:3" x14ac:dyDescent="0.25">
      <c r="A175" s="1" t="s">
        <v>145</v>
      </c>
      <c r="B175" s="1" t="s">
        <v>49</v>
      </c>
      <c r="C175" s="1">
        <f>COUNTIF(Tableau1[Libellé], A175)</f>
        <v>2</v>
      </c>
    </row>
    <row r="176" spans="1:3" x14ac:dyDescent="0.25">
      <c r="A176" s="1" t="s">
        <v>145</v>
      </c>
      <c r="B176" s="1" t="s">
        <v>0</v>
      </c>
      <c r="C176" s="1">
        <f>COUNTIF(Tableau1[Libellé], A176)</f>
        <v>2</v>
      </c>
    </row>
    <row r="177" spans="1:3" x14ac:dyDescent="0.25">
      <c r="A177" s="1" t="s">
        <v>144</v>
      </c>
      <c r="B177" s="1" t="s">
        <v>9</v>
      </c>
      <c r="C177" s="1">
        <f>COUNTIF(Tableau1[Libellé], A177)</f>
        <v>2</v>
      </c>
    </row>
    <row r="178" spans="1:3" x14ac:dyDescent="0.25">
      <c r="A178" s="1" t="s">
        <v>144</v>
      </c>
      <c r="B178" s="1" t="s">
        <v>9</v>
      </c>
      <c r="C178" s="1">
        <f>COUNTIF(Tableau1[Libellé], A178)</f>
        <v>2</v>
      </c>
    </row>
    <row r="179" spans="1:3" x14ac:dyDescent="0.25">
      <c r="A179" s="1" t="s">
        <v>143</v>
      </c>
      <c r="B179" s="1" t="s">
        <v>9</v>
      </c>
      <c r="C179" s="1">
        <f>COUNTIF(Tableau1[Libellé], A179)</f>
        <v>2</v>
      </c>
    </row>
    <row r="180" spans="1:3" x14ac:dyDescent="0.25">
      <c r="A180" s="1" t="s">
        <v>143</v>
      </c>
      <c r="B180" s="1" t="s">
        <v>9</v>
      </c>
      <c r="C180" s="1">
        <f>COUNTIF(Tableau1[Libellé], A180)</f>
        <v>2</v>
      </c>
    </row>
    <row r="181" spans="1:3" x14ac:dyDescent="0.25">
      <c r="A181" s="1" t="s">
        <v>142</v>
      </c>
      <c r="B181" s="1" t="s">
        <v>9</v>
      </c>
      <c r="C181" s="1">
        <f>COUNTIF(Tableau1[Libellé], A181)</f>
        <v>2</v>
      </c>
    </row>
    <row r="182" spans="1:3" x14ac:dyDescent="0.25">
      <c r="A182" s="1" t="s">
        <v>142</v>
      </c>
      <c r="B182" s="1" t="s">
        <v>9</v>
      </c>
      <c r="C182" s="1">
        <f>COUNTIF(Tableau1[Libellé], A182)</f>
        <v>2</v>
      </c>
    </row>
    <row r="183" spans="1:3" x14ac:dyDescent="0.25">
      <c r="A183" s="1" t="s">
        <v>141</v>
      </c>
      <c r="B183" s="1" t="s">
        <v>9</v>
      </c>
      <c r="C183" s="1">
        <f>COUNTIF(Tableau1[Libellé], A183)</f>
        <v>2</v>
      </c>
    </row>
    <row r="184" spans="1:3" x14ac:dyDescent="0.25">
      <c r="A184" s="1" t="s">
        <v>141</v>
      </c>
      <c r="B184" s="1" t="s">
        <v>9</v>
      </c>
      <c r="C184" s="1">
        <f>COUNTIF(Tableau1[Libellé], A184)</f>
        <v>2</v>
      </c>
    </row>
    <row r="185" spans="1:3" x14ac:dyDescent="0.25">
      <c r="A185" s="1" t="s">
        <v>140</v>
      </c>
      <c r="B185" s="1" t="s">
        <v>9</v>
      </c>
      <c r="C185" s="1">
        <f>COUNTIF(Tableau1[Libellé], A185)</f>
        <v>2</v>
      </c>
    </row>
    <row r="186" spans="1:3" x14ac:dyDescent="0.25">
      <c r="A186" s="1" t="s">
        <v>140</v>
      </c>
      <c r="B186" s="1" t="s">
        <v>9</v>
      </c>
      <c r="C186" s="1">
        <f>COUNTIF(Tableau1[Libellé], A186)</f>
        <v>2</v>
      </c>
    </row>
    <row r="187" spans="1:3" x14ac:dyDescent="0.25">
      <c r="A187" s="1" t="s">
        <v>139</v>
      </c>
      <c r="B187" s="1" t="s">
        <v>9</v>
      </c>
      <c r="C187" s="1">
        <f>COUNTIF(Tableau1[Libellé], A187)</f>
        <v>2</v>
      </c>
    </row>
    <row r="188" spans="1:3" x14ac:dyDescent="0.25">
      <c r="A188" s="1" t="s">
        <v>139</v>
      </c>
      <c r="B188" s="1" t="s">
        <v>9</v>
      </c>
      <c r="C188" s="1">
        <f>COUNTIF(Tableau1[Libellé], A188)</f>
        <v>2</v>
      </c>
    </row>
    <row r="189" spans="1:3" x14ac:dyDescent="0.25">
      <c r="A189" s="1" t="s">
        <v>138</v>
      </c>
      <c r="B189" s="1" t="s">
        <v>9</v>
      </c>
      <c r="C189" s="1">
        <f>COUNTIF(Tableau1[Libellé], A189)</f>
        <v>2</v>
      </c>
    </row>
    <row r="190" spans="1:3" x14ac:dyDescent="0.25">
      <c r="A190" s="1" t="s">
        <v>138</v>
      </c>
      <c r="B190" s="1" t="s">
        <v>9</v>
      </c>
      <c r="C190" s="1">
        <f>COUNTIF(Tableau1[Libellé], A190)</f>
        <v>2</v>
      </c>
    </row>
    <row r="191" spans="1:3" x14ac:dyDescent="0.25">
      <c r="A191" s="1" t="s">
        <v>137</v>
      </c>
      <c r="B191" s="1" t="s">
        <v>0</v>
      </c>
      <c r="C191" s="1">
        <f>COUNTIF(Tableau1[Libellé], A191)</f>
        <v>2</v>
      </c>
    </row>
    <row r="192" spans="1:3" x14ac:dyDescent="0.25">
      <c r="A192" s="1" t="s">
        <v>137</v>
      </c>
      <c r="B192" s="1" t="s">
        <v>0</v>
      </c>
      <c r="C192" s="1">
        <f>COUNTIF(Tableau1[Libellé], A192)</f>
        <v>2</v>
      </c>
    </row>
    <row r="193" spans="1:3" hidden="1" x14ac:dyDescent="0.25">
      <c r="A193" s="1" t="s">
        <v>136</v>
      </c>
      <c r="B193" s="1" t="s">
        <v>9</v>
      </c>
      <c r="C193" s="1">
        <f>COUNTIF(Tableau1[Libellé], A193)</f>
        <v>1</v>
      </c>
    </row>
    <row r="194" spans="1:3" x14ac:dyDescent="0.25">
      <c r="A194" s="1" t="s">
        <v>133</v>
      </c>
      <c r="B194" s="1" t="s">
        <v>9</v>
      </c>
      <c r="C194" s="1">
        <f>COUNTIF(Tableau1[Libellé], A194)</f>
        <v>2</v>
      </c>
    </row>
    <row r="195" spans="1:3" hidden="1" x14ac:dyDescent="0.25">
      <c r="A195" s="1" t="s">
        <v>135</v>
      </c>
      <c r="B195" s="1" t="s">
        <v>9</v>
      </c>
      <c r="C195" s="1">
        <f>COUNTIF(Tableau1[Libellé], A195)</f>
        <v>1</v>
      </c>
    </row>
    <row r="196" spans="1:3" hidden="1" x14ac:dyDescent="0.25">
      <c r="A196" s="1" t="s">
        <v>134</v>
      </c>
      <c r="B196" s="1" t="s">
        <v>9</v>
      </c>
      <c r="C196" s="1">
        <f>COUNTIF(Tableau1[Libellé], A196)</f>
        <v>1</v>
      </c>
    </row>
    <row r="197" spans="1:3" x14ac:dyDescent="0.25">
      <c r="A197" s="1" t="s">
        <v>133</v>
      </c>
      <c r="B197" s="1" t="s">
        <v>49</v>
      </c>
      <c r="C197" s="1">
        <f>COUNTIF(Tableau1[Libellé], A197)</f>
        <v>2</v>
      </c>
    </row>
    <row r="198" spans="1:3" x14ac:dyDescent="0.25">
      <c r="A198" s="1" t="s">
        <v>132</v>
      </c>
      <c r="B198" s="1" t="s">
        <v>49</v>
      </c>
      <c r="C198" s="1">
        <f>COUNTIF(Tableau1[Libellé], A198)</f>
        <v>2</v>
      </c>
    </row>
    <row r="199" spans="1:3" x14ac:dyDescent="0.25">
      <c r="A199" s="1" t="s">
        <v>132</v>
      </c>
      <c r="B199" s="1" t="s">
        <v>49</v>
      </c>
      <c r="C199" s="1">
        <f>COUNTIF(Tableau1[Libellé], A199)</f>
        <v>2</v>
      </c>
    </row>
    <row r="200" spans="1:3" x14ac:dyDescent="0.25">
      <c r="A200" s="1" t="s">
        <v>131</v>
      </c>
      <c r="B200" s="1" t="s">
        <v>0</v>
      </c>
      <c r="C200" s="1">
        <f>COUNTIF(Tableau1[Libellé], A200)</f>
        <v>2</v>
      </c>
    </row>
    <row r="201" spans="1:3" x14ac:dyDescent="0.25">
      <c r="A201" s="1" t="s">
        <v>131</v>
      </c>
      <c r="B201" s="1" t="s">
        <v>0</v>
      </c>
      <c r="C201" s="1">
        <f>COUNTIF(Tableau1[Libellé], A201)</f>
        <v>2</v>
      </c>
    </row>
    <row r="202" spans="1:3" x14ac:dyDescent="0.25">
      <c r="A202" s="1" t="s">
        <v>130</v>
      </c>
      <c r="B202" s="1" t="s">
        <v>9</v>
      </c>
      <c r="C202" s="1">
        <f>COUNTIF(Tableau1[Libellé], A202)</f>
        <v>2</v>
      </c>
    </row>
    <row r="203" spans="1:3" x14ac:dyDescent="0.25">
      <c r="A203" s="1" t="s">
        <v>130</v>
      </c>
      <c r="B203" s="1" t="s">
        <v>9</v>
      </c>
      <c r="C203" s="1">
        <f>COUNTIF(Tableau1[Libellé], A203)</f>
        <v>2</v>
      </c>
    </row>
    <row r="204" spans="1:3" x14ac:dyDescent="0.25">
      <c r="A204" s="1" t="s">
        <v>129</v>
      </c>
      <c r="B204" s="1" t="s">
        <v>0</v>
      </c>
      <c r="C204" s="1">
        <f>COUNTIF(Tableau1[Libellé], A204)</f>
        <v>2</v>
      </c>
    </row>
    <row r="205" spans="1:3" x14ac:dyDescent="0.25">
      <c r="A205" s="1" t="s">
        <v>129</v>
      </c>
      <c r="B205" s="1" t="s">
        <v>0</v>
      </c>
      <c r="C205" s="1">
        <f>COUNTIF(Tableau1[Libellé], A205)</f>
        <v>2</v>
      </c>
    </row>
    <row r="206" spans="1:3" x14ac:dyDescent="0.25">
      <c r="A206" s="1" t="s">
        <v>128</v>
      </c>
      <c r="B206" s="1" t="s">
        <v>9</v>
      </c>
      <c r="C206" s="1">
        <f>COUNTIF(Tableau1[Libellé], A206)</f>
        <v>2</v>
      </c>
    </row>
    <row r="207" spans="1:3" x14ac:dyDescent="0.25">
      <c r="A207" s="1" t="s">
        <v>128</v>
      </c>
      <c r="B207" s="1" t="s">
        <v>9</v>
      </c>
      <c r="C207" s="1">
        <f>COUNTIF(Tableau1[Libellé], A207)</f>
        <v>2</v>
      </c>
    </row>
    <row r="208" spans="1:3" x14ac:dyDescent="0.25">
      <c r="A208" s="1" t="s">
        <v>127</v>
      </c>
      <c r="B208" s="1" t="s">
        <v>9</v>
      </c>
      <c r="C208" s="1">
        <f>COUNTIF(Tableau1[Libellé], A208)</f>
        <v>2</v>
      </c>
    </row>
    <row r="209" spans="1:3" x14ac:dyDescent="0.25">
      <c r="A209" s="1" t="s">
        <v>127</v>
      </c>
      <c r="B209" s="1" t="s">
        <v>9</v>
      </c>
      <c r="C209" s="1">
        <f>COUNTIF(Tableau1[Libellé], A209)</f>
        <v>2</v>
      </c>
    </row>
    <row r="210" spans="1:3" x14ac:dyDescent="0.25">
      <c r="A210" s="1" t="s">
        <v>126</v>
      </c>
      <c r="B210" s="1" t="s">
        <v>9</v>
      </c>
      <c r="C210" s="1">
        <f>COUNTIF(Tableau1[Libellé], A210)</f>
        <v>2</v>
      </c>
    </row>
    <row r="211" spans="1:3" x14ac:dyDescent="0.25">
      <c r="A211" s="1" t="s">
        <v>126</v>
      </c>
      <c r="B211" s="1" t="s">
        <v>9</v>
      </c>
      <c r="C211" s="1">
        <f>COUNTIF(Tableau1[Libellé], A211)</f>
        <v>2</v>
      </c>
    </row>
    <row r="212" spans="1:3" x14ac:dyDescent="0.25">
      <c r="A212" s="1" t="s">
        <v>125</v>
      </c>
      <c r="B212" s="1" t="s">
        <v>9</v>
      </c>
      <c r="C212" s="1">
        <f>COUNTIF(Tableau1[Libellé], A212)</f>
        <v>2</v>
      </c>
    </row>
    <row r="213" spans="1:3" x14ac:dyDescent="0.25">
      <c r="A213" s="1" t="s">
        <v>125</v>
      </c>
      <c r="B213" s="1" t="s">
        <v>9</v>
      </c>
      <c r="C213" s="1">
        <f>COUNTIF(Tableau1[Libellé], A213)</f>
        <v>2</v>
      </c>
    </row>
    <row r="214" spans="1:3" x14ac:dyDescent="0.25">
      <c r="A214" s="1" t="s">
        <v>124</v>
      </c>
      <c r="B214" s="1" t="s">
        <v>9</v>
      </c>
      <c r="C214" s="1">
        <f>COUNTIF(Tableau1[Libellé], A214)</f>
        <v>2</v>
      </c>
    </row>
    <row r="215" spans="1:3" x14ac:dyDescent="0.25">
      <c r="A215" s="1" t="s">
        <v>124</v>
      </c>
      <c r="B215" s="1" t="s">
        <v>9</v>
      </c>
      <c r="C215" s="1">
        <f>COUNTIF(Tableau1[Libellé], A215)</f>
        <v>2</v>
      </c>
    </row>
    <row r="216" spans="1:3" hidden="1" x14ac:dyDescent="0.25">
      <c r="A216" s="1" t="s">
        <v>123</v>
      </c>
      <c r="B216" s="1" t="s">
        <v>9</v>
      </c>
      <c r="C216" s="1">
        <f>COUNTIF(Tableau1[Libellé], A216)</f>
        <v>1</v>
      </c>
    </row>
    <row r="217" spans="1:3" x14ac:dyDescent="0.25">
      <c r="A217" s="1" t="s">
        <v>122</v>
      </c>
      <c r="B217" s="1" t="s">
        <v>9</v>
      </c>
      <c r="C217" s="1">
        <f>COUNTIF(Tableau1[Libellé], A217)</f>
        <v>2</v>
      </c>
    </row>
    <row r="218" spans="1:3" x14ac:dyDescent="0.25">
      <c r="A218" s="1" t="s">
        <v>122</v>
      </c>
      <c r="B218" s="1" t="s">
        <v>9</v>
      </c>
      <c r="C218" s="1">
        <f>COUNTIF(Tableau1[Libellé], A218)</f>
        <v>2</v>
      </c>
    </row>
    <row r="219" spans="1:3" x14ac:dyDescent="0.25">
      <c r="A219" s="1" t="s">
        <v>121</v>
      </c>
      <c r="B219" s="1" t="s">
        <v>9</v>
      </c>
      <c r="C219" s="1">
        <f>COUNTIF(Tableau1[Libellé], A219)</f>
        <v>2</v>
      </c>
    </row>
    <row r="220" spans="1:3" x14ac:dyDescent="0.25">
      <c r="A220" s="1" t="s">
        <v>121</v>
      </c>
      <c r="B220" s="1" t="s">
        <v>9</v>
      </c>
      <c r="C220" s="1">
        <f>COUNTIF(Tableau1[Libellé], A220)</f>
        <v>2</v>
      </c>
    </row>
    <row r="221" spans="1:3" x14ac:dyDescent="0.25">
      <c r="A221" s="1" t="s">
        <v>119</v>
      </c>
      <c r="B221" s="1" t="s">
        <v>9</v>
      </c>
      <c r="C221" s="1">
        <f>COUNTIF(Tableau1[Libellé], A221)</f>
        <v>2</v>
      </c>
    </row>
    <row r="222" spans="1:3" hidden="1" x14ac:dyDescent="0.25">
      <c r="A222" s="1" t="s">
        <v>120</v>
      </c>
      <c r="B222" s="1" t="s">
        <v>9</v>
      </c>
      <c r="C222" s="1">
        <f>COUNTIF(Tableau1[Libellé], A222)</f>
        <v>1</v>
      </c>
    </row>
    <row r="223" spans="1:3" x14ac:dyDescent="0.25">
      <c r="A223" s="1" t="s">
        <v>119</v>
      </c>
      <c r="B223" s="1" t="s">
        <v>9</v>
      </c>
      <c r="C223" s="1">
        <f>COUNTIF(Tableau1[Libellé], A223)</f>
        <v>2</v>
      </c>
    </row>
    <row r="224" spans="1:3" hidden="1" x14ac:dyDescent="0.25">
      <c r="A224" s="1" t="s">
        <v>118</v>
      </c>
      <c r="B224" s="1" t="s">
        <v>9</v>
      </c>
      <c r="C224" s="1">
        <f>COUNTIF(Tableau1[Libellé], A224)</f>
        <v>1</v>
      </c>
    </row>
    <row r="225" spans="1:3" hidden="1" x14ac:dyDescent="0.25">
      <c r="A225" s="1" t="s">
        <v>117</v>
      </c>
      <c r="B225" s="1" t="s">
        <v>9</v>
      </c>
      <c r="C225" s="1">
        <f>COUNTIF(Tableau1[Libellé], A225)</f>
        <v>1</v>
      </c>
    </row>
    <row r="226" spans="1:3" hidden="1" x14ac:dyDescent="0.25">
      <c r="A226" s="1" t="s">
        <v>116</v>
      </c>
      <c r="B226" s="1" t="s">
        <v>9</v>
      </c>
      <c r="C226" s="1">
        <f>COUNTIF(Tableau1[Libellé], A226)</f>
        <v>1</v>
      </c>
    </row>
    <row r="227" spans="1:3" hidden="1" x14ac:dyDescent="0.25">
      <c r="A227" s="1" t="s">
        <v>115</v>
      </c>
      <c r="B227" s="1" t="s">
        <v>9</v>
      </c>
      <c r="C227" s="1">
        <f>COUNTIF(Tableau1[Libellé], A227)</f>
        <v>1</v>
      </c>
    </row>
    <row r="228" spans="1:3" hidden="1" x14ac:dyDescent="0.25">
      <c r="A228" s="1" t="s">
        <v>114</v>
      </c>
      <c r="B228" s="1" t="s">
        <v>9</v>
      </c>
      <c r="C228" s="1">
        <f>COUNTIF(Tableau1[Libellé], A228)</f>
        <v>1</v>
      </c>
    </row>
    <row r="229" spans="1:3" hidden="1" x14ac:dyDescent="0.25">
      <c r="A229" s="1" t="s">
        <v>113</v>
      </c>
      <c r="B229" s="1" t="s">
        <v>9</v>
      </c>
      <c r="C229" s="1">
        <f>COUNTIF(Tableau1[Libellé], A229)</f>
        <v>1</v>
      </c>
    </row>
    <row r="230" spans="1:3" hidden="1" x14ac:dyDescent="0.25">
      <c r="A230" s="1" t="s">
        <v>112</v>
      </c>
      <c r="B230" s="1" t="s">
        <v>9</v>
      </c>
      <c r="C230" s="1">
        <f>COUNTIF(Tableau1[Libellé], A230)</f>
        <v>1</v>
      </c>
    </row>
    <row r="231" spans="1:3" hidden="1" x14ac:dyDescent="0.25">
      <c r="A231" s="1" t="s">
        <v>111</v>
      </c>
      <c r="B231" s="1" t="s">
        <v>9</v>
      </c>
      <c r="C231" s="1">
        <f>COUNTIF(Tableau1[Libellé], A231)</f>
        <v>1</v>
      </c>
    </row>
    <row r="232" spans="1:3" x14ac:dyDescent="0.25">
      <c r="A232" s="1" t="s">
        <v>110</v>
      </c>
      <c r="B232" s="1" t="s">
        <v>9</v>
      </c>
      <c r="C232" s="1">
        <f>COUNTIF(Tableau1[Libellé], A232)</f>
        <v>2</v>
      </c>
    </row>
    <row r="233" spans="1:3" x14ac:dyDescent="0.25">
      <c r="A233" s="1" t="s">
        <v>110</v>
      </c>
      <c r="B233" s="1" t="s">
        <v>9</v>
      </c>
      <c r="C233" s="1">
        <f>COUNTIF(Tableau1[Libellé], A233)</f>
        <v>2</v>
      </c>
    </row>
    <row r="234" spans="1:3" x14ac:dyDescent="0.25">
      <c r="A234" s="1" t="s">
        <v>109</v>
      </c>
      <c r="B234" s="1" t="s">
        <v>9</v>
      </c>
      <c r="C234" s="1">
        <f>COUNTIF(Tableau1[Libellé], A234)</f>
        <v>2</v>
      </c>
    </row>
    <row r="235" spans="1:3" x14ac:dyDescent="0.25">
      <c r="A235" s="1" t="s">
        <v>109</v>
      </c>
      <c r="B235" s="1" t="s">
        <v>9</v>
      </c>
      <c r="C235" s="1">
        <f>COUNTIF(Tableau1[Libellé], A235)</f>
        <v>2</v>
      </c>
    </row>
    <row r="236" spans="1:3" hidden="1" x14ac:dyDescent="0.25">
      <c r="A236" s="1" t="s">
        <v>108</v>
      </c>
      <c r="B236" s="1" t="s">
        <v>49</v>
      </c>
      <c r="C236" s="1">
        <f>COUNTIF(Tableau1[Libellé], A236)</f>
        <v>1</v>
      </c>
    </row>
    <row r="237" spans="1:3" x14ac:dyDescent="0.25">
      <c r="A237" s="1" t="s">
        <v>107</v>
      </c>
      <c r="B237" s="1" t="s">
        <v>74</v>
      </c>
      <c r="C237" s="1">
        <f>COUNTIF(Tableau1[Libellé], A237)</f>
        <v>2</v>
      </c>
    </row>
    <row r="238" spans="1:3" x14ac:dyDescent="0.25">
      <c r="A238" s="1" t="s">
        <v>107</v>
      </c>
      <c r="B238" s="1" t="s">
        <v>74</v>
      </c>
      <c r="C238" s="1">
        <f>COUNTIF(Tableau1[Libellé], A238)</f>
        <v>2</v>
      </c>
    </row>
    <row r="239" spans="1:3" x14ac:dyDescent="0.25">
      <c r="A239" s="1" t="s">
        <v>104</v>
      </c>
      <c r="B239" s="1" t="s">
        <v>0</v>
      </c>
      <c r="C239" s="1">
        <f>COUNTIF(Tableau1[Libellé], A239)</f>
        <v>2</v>
      </c>
    </row>
    <row r="240" spans="1:3" hidden="1" x14ac:dyDescent="0.25">
      <c r="A240" s="1" t="s">
        <v>106</v>
      </c>
      <c r="B240" s="1" t="s">
        <v>49</v>
      </c>
      <c r="C240" s="1">
        <f>COUNTIF(Tableau1[Libellé], A240)</f>
        <v>1</v>
      </c>
    </row>
    <row r="241" spans="1:3" hidden="1" x14ac:dyDescent="0.25">
      <c r="A241" s="1" t="s">
        <v>105</v>
      </c>
      <c r="B241" s="1" t="s">
        <v>49</v>
      </c>
      <c r="C241" s="1">
        <f>COUNTIF(Tableau1[Libellé], A241)</f>
        <v>1</v>
      </c>
    </row>
    <row r="242" spans="1:3" x14ac:dyDescent="0.25">
      <c r="A242" s="1" t="s">
        <v>104</v>
      </c>
      <c r="B242" s="1" t="s">
        <v>0</v>
      </c>
      <c r="C242" s="1">
        <f>COUNTIF(Tableau1[Libellé], A242)</f>
        <v>2</v>
      </c>
    </row>
    <row r="243" spans="1:3" hidden="1" x14ac:dyDescent="0.25">
      <c r="A243" s="1" t="s">
        <v>103</v>
      </c>
      <c r="B243" s="1" t="s">
        <v>49</v>
      </c>
      <c r="C243" s="1">
        <f>COUNTIF(Tableau1[Libellé], A243)</f>
        <v>1</v>
      </c>
    </row>
    <row r="244" spans="1:3" x14ac:dyDescent="0.25">
      <c r="A244" s="1" t="s">
        <v>102</v>
      </c>
      <c r="B244" s="1" t="s">
        <v>0</v>
      </c>
      <c r="C244" s="1">
        <f>COUNTIF(Tableau1[Libellé], A244)</f>
        <v>2</v>
      </c>
    </row>
    <row r="245" spans="1:3" x14ac:dyDescent="0.25">
      <c r="A245" s="1" t="s">
        <v>102</v>
      </c>
      <c r="B245" s="1" t="s">
        <v>0</v>
      </c>
      <c r="C245" s="1">
        <f>COUNTIF(Tableau1[Libellé], A245)</f>
        <v>2</v>
      </c>
    </row>
    <row r="246" spans="1:3" x14ac:dyDescent="0.25">
      <c r="A246" s="1" t="s">
        <v>101</v>
      </c>
      <c r="B246" s="1" t="s">
        <v>9</v>
      </c>
      <c r="C246" s="1">
        <f>COUNTIF(Tableau1[Libellé], A246)</f>
        <v>2</v>
      </c>
    </row>
    <row r="247" spans="1:3" x14ac:dyDescent="0.25">
      <c r="A247" s="1" t="s">
        <v>101</v>
      </c>
      <c r="B247" s="1" t="s">
        <v>9</v>
      </c>
      <c r="C247" s="1">
        <f>COUNTIF(Tableau1[Libellé], A247)</f>
        <v>2</v>
      </c>
    </row>
    <row r="248" spans="1:3" x14ac:dyDescent="0.25">
      <c r="A248" s="1" t="s">
        <v>99</v>
      </c>
      <c r="B248" s="1" t="s">
        <v>49</v>
      </c>
      <c r="C248" s="1">
        <f>COUNTIF(Tableau1[Libellé], A248)</f>
        <v>2</v>
      </c>
    </row>
    <row r="249" spans="1:3" hidden="1" x14ac:dyDescent="0.25">
      <c r="A249" s="1" t="s">
        <v>100</v>
      </c>
      <c r="B249" s="1" t="s">
        <v>49</v>
      </c>
      <c r="C249" s="1">
        <f>COUNTIF(Tableau1[Libellé], A249)</f>
        <v>1</v>
      </c>
    </row>
    <row r="250" spans="1:3" x14ac:dyDescent="0.25">
      <c r="A250" s="1" t="s">
        <v>99</v>
      </c>
      <c r="B250" s="1" t="s">
        <v>49</v>
      </c>
      <c r="C250" s="1">
        <f>COUNTIF(Tableau1[Libellé], A250)</f>
        <v>2</v>
      </c>
    </row>
    <row r="251" spans="1:3" x14ac:dyDescent="0.25">
      <c r="A251" s="1" t="s">
        <v>96</v>
      </c>
      <c r="B251" s="1" t="s">
        <v>9</v>
      </c>
      <c r="C251" s="1">
        <f>COUNTIF(Tableau1[Libellé], A251)</f>
        <v>2</v>
      </c>
    </row>
    <row r="252" spans="1:3" hidden="1" x14ac:dyDescent="0.25">
      <c r="A252" s="1" t="s">
        <v>98</v>
      </c>
      <c r="B252" s="1" t="s">
        <v>49</v>
      </c>
      <c r="C252" s="1">
        <f>COUNTIF(Tableau1[Libellé], A252)</f>
        <v>1</v>
      </c>
    </row>
    <row r="253" spans="1:3" hidden="1" x14ac:dyDescent="0.25">
      <c r="A253" s="1" t="s">
        <v>97</v>
      </c>
      <c r="B253" s="1" t="s">
        <v>49</v>
      </c>
      <c r="C253" s="1">
        <f>COUNTIF(Tableau1[Libellé], A253)</f>
        <v>1</v>
      </c>
    </row>
    <row r="254" spans="1:3" x14ac:dyDescent="0.25">
      <c r="A254" s="1" t="s">
        <v>96</v>
      </c>
      <c r="B254" s="1" t="s">
        <v>9</v>
      </c>
      <c r="C254" s="1">
        <f>COUNTIF(Tableau1[Libellé], A254)</f>
        <v>2</v>
      </c>
    </row>
    <row r="255" spans="1:3" x14ac:dyDescent="0.25">
      <c r="A255" s="1" t="s">
        <v>95</v>
      </c>
      <c r="B255" s="1" t="s">
        <v>9</v>
      </c>
      <c r="C255" s="1">
        <f>COUNTIF(Tableau1[Libellé], A255)</f>
        <v>2</v>
      </c>
    </row>
    <row r="256" spans="1:3" x14ac:dyDescent="0.25">
      <c r="A256" s="1" t="s">
        <v>95</v>
      </c>
      <c r="B256" s="1" t="s">
        <v>9</v>
      </c>
      <c r="C256" s="1">
        <f>COUNTIF(Tableau1[Libellé], A256)</f>
        <v>2</v>
      </c>
    </row>
    <row r="257" spans="1:3" x14ac:dyDescent="0.25">
      <c r="A257" s="1" t="s">
        <v>94</v>
      </c>
      <c r="B257" s="1" t="s">
        <v>9</v>
      </c>
      <c r="C257" s="1">
        <f>COUNTIF(Tableau1[Libellé], A257)</f>
        <v>2</v>
      </c>
    </row>
    <row r="258" spans="1:3" x14ac:dyDescent="0.25">
      <c r="A258" s="1" t="s">
        <v>94</v>
      </c>
      <c r="B258" s="1" t="s">
        <v>9</v>
      </c>
      <c r="C258" s="1">
        <f>COUNTIF(Tableau1[Libellé], A258)</f>
        <v>2</v>
      </c>
    </row>
    <row r="259" spans="1:3" hidden="1" x14ac:dyDescent="0.25">
      <c r="A259" s="1" t="s">
        <v>93</v>
      </c>
      <c r="B259" s="1" t="s">
        <v>49</v>
      </c>
      <c r="C259" s="1">
        <f>COUNTIF(Tableau1[Libellé], A259)</f>
        <v>1</v>
      </c>
    </row>
    <row r="260" spans="1:3" hidden="1" x14ac:dyDescent="0.25">
      <c r="A260" s="1" t="s">
        <v>92</v>
      </c>
      <c r="B260" s="1" t="s">
        <v>49</v>
      </c>
      <c r="C260" s="1">
        <f>COUNTIF(Tableau1[Libellé], A260)</f>
        <v>1</v>
      </c>
    </row>
    <row r="261" spans="1:3" x14ac:dyDescent="0.25">
      <c r="A261" s="1" t="s">
        <v>91</v>
      </c>
      <c r="B261" s="1" t="s">
        <v>0</v>
      </c>
      <c r="C261" s="1">
        <f>COUNTIF(Tableau1[Libellé], A261)</f>
        <v>2</v>
      </c>
    </row>
    <row r="262" spans="1:3" x14ac:dyDescent="0.25">
      <c r="A262" s="1" t="s">
        <v>91</v>
      </c>
      <c r="B262" s="1" t="s">
        <v>0</v>
      </c>
      <c r="C262" s="1">
        <f>COUNTIF(Tableau1[Libellé], A262)</f>
        <v>2</v>
      </c>
    </row>
    <row r="263" spans="1:3" x14ac:dyDescent="0.25">
      <c r="A263" s="1" t="s">
        <v>88</v>
      </c>
      <c r="B263" s="1" t="s">
        <v>9</v>
      </c>
      <c r="C263" s="1">
        <f>COUNTIF(Tableau1[Libellé], A263)</f>
        <v>2</v>
      </c>
    </row>
    <row r="264" spans="1:3" hidden="1" x14ac:dyDescent="0.25">
      <c r="A264" s="1" t="s">
        <v>90</v>
      </c>
      <c r="B264" s="1" t="s">
        <v>49</v>
      </c>
      <c r="C264" s="1">
        <f>COUNTIF(Tableau1[Libellé], A264)</f>
        <v>1</v>
      </c>
    </row>
    <row r="265" spans="1:3" hidden="1" x14ac:dyDescent="0.25">
      <c r="A265" s="1" t="s">
        <v>89</v>
      </c>
      <c r="B265" s="1" t="s">
        <v>49</v>
      </c>
      <c r="C265" s="1">
        <f>COUNTIF(Tableau1[Libellé], A265)</f>
        <v>1</v>
      </c>
    </row>
    <row r="266" spans="1:3" x14ac:dyDescent="0.25">
      <c r="A266" s="1" t="s">
        <v>88</v>
      </c>
      <c r="B266" s="1" t="s">
        <v>9</v>
      </c>
      <c r="C266" s="1">
        <f>COUNTIF(Tableau1[Libellé], A266)</f>
        <v>2</v>
      </c>
    </row>
    <row r="267" spans="1:3" hidden="1" x14ac:dyDescent="0.25">
      <c r="A267" s="1" t="s">
        <v>87</v>
      </c>
      <c r="B267" s="1" t="s">
        <v>49</v>
      </c>
      <c r="C267" s="1">
        <f>COUNTIF(Tableau1[Libellé], A267)</f>
        <v>1</v>
      </c>
    </row>
    <row r="268" spans="1:3" x14ac:dyDescent="0.25">
      <c r="A268" s="1" t="s">
        <v>84</v>
      </c>
      <c r="B268" s="1" t="s">
        <v>9</v>
      </c>
      <c r="C268" s="1">
        <f>COUNTIF(Tableau1[Libellé], A268)</f>
        <v>2</v>
      </c>
    </row>
    <row r="269" spans="1:3" hidden="1" x14ac:dyDescent="0.25">
      <c r="A269" s="1" t="s">
        <v>86</v>
      </c>
      <c r="B269" s="1" t="s">
        <v>49</v>
      </c>
      <c r="C269" s="1">
        <f>COUNTIF(Tableau1[Libellé], A269)</f>
        <v>1</v>
      </c>
    </row>
    <row r="270" spans="1:3" hidden="1" x14ac:dyDescent="0.25">
      <c r="A270" s="1" t="s">
        <v>85</v>
      </c>
      <c r="B270" s="1" t="s">
        <v>49</v>
      </c>
      <c r="C270" s="1">
        <f>COUNTIF(Tableau1[Libellé], A270)</f>
        <v>1</v>
      </c>
    </row>
    <row r="271" spans="1:3" x14ac:dyDescent="0.25">
      <c r="A271" s="1" t="s">
        <v>84</v>
      </c>
      <c r="B271" s="1" t="s">
        <v>9</v>
      </c>
      <c r="C271" s="1">
        <f>COUNTIF(Tableau1[Libellé], A271)</f>
        <v>2</v>
      </c>
    </row>
    <row r="272" spans="1:3" x14ac:dyDescent="0.25">
      <c r="A272" s="1" t="s">
        <v>83</v>
      </c>
      <c r="B272" s="1" t="s">
        <v>9</v>
      </c>
      <c r="C272" s="1">
        <f>COUNTIF(Tableau1[Libellé], A272)</f>
        <v>2</v>
      </c>
    </row>
    <row r="273" spans="1:3" x14ac:dyDescent="0.25">
      <c r="A273" s="1" t="s">
        <v>83</v>
      </c>
      <c r="B273" s="1" t="s">
        <v>9</v>
      </c>
      <c r="C273" s="1">
        <f>COUNTIF(Tableau1[Libellé], A273)</f>
        <v>2</v>
      </c>
    </row>
    <row r="274" spans="1:3" x14ac:dyDescent="0.25">
      <c r="A274" s="1" t="s">
        <v>82</v>
      </c>
      <c r="B274" s="1" t="s">
        <v>9</v>
      </c>
      <c r="C274" s="1">
        <f>COUNTIF(Tableau1[Libellé], A274)</f>
        <v>2</v>
      </c>
    </row>
    <row r="275" spans="1:3" x14ac:dyDescent="0.25">
      <c r="A275" s="1" t="s">
        <v>82</v>
      </c>
      <c r="B275" s="1" t="s">
        <v>9</v>
      </c>
      <c r="C275" s="1">
        <f>COUNTIF(Tableau1[Libellé], A275)</f>
        <v>2</v>
      </c>
    </row>
    <row r="276" spans="1:3" hidden="1" x14ac:dyDescent="0.25">
      <c r="A276" s="1" t="s">
        <v>81</v>
      </c>
      <c r="B276" s="1" t="s">
        <v>49</v>
      </c>
      <c r="C276" s="1">
        <f>COUNTIF(Tableau1[Libellé], A276)</f>
        <v>1</v>
      </c>
    </row>
    <row r="277" spans="1:3" x14ac:dyDescent="0.25">
      <c r="A277" s="1" t="s">
        <v>76</v>
      </c>
      <c r="B277" s="1" t="s">
        <v>9</v>
      </c>
      <c r="C277" s="1">
        <f>COUNTIF(Tableau1[Libellé], A277)</f>
        <v>2</v>
      </c>
    </row>
    <row r="278" spans="1:3" hidden="1" x14ac:dyDescent="0.25">
      <c r="A278" s="1" t="s">
        <v>80</v>
      </c>
      <c r="B278" s="1" t="s">
        <v>79</v>
      </c>
      <c r="C278" s="1">
        <f>COUNTIF(Tableau1[Libellé], A278)</f>
        <v>1</v>
      </c>
    </row>
    <row r="279" spans="1:3" hidden="1" x14ac:dyDescent="0.25">
      <c r="A279" s="1" t="s">
        <v>78</v>
      </c>
      <c r="B279" s="1" t="s">
        <v>74</v>
      </c>
      <c r="C279" s="1">
        <f>COUNTIF(Tableau1[Libellé], A279)</f>
        <v>1</v>
      </c>
    </row>
    <row r="280" spans="1:3" hidden="1" x14ac:dyDescent="0.25">
      <c r="A280" s="1" t="s">
        <v>77</v>
      </c>
      <c r="B280" s="1" t="s">
        <v>74</v>
      </c>
      <c r="C280" s="1">
        <f>COUNTIF(Tableau1[Libellé], A280)</f>
        <v>1</v>
      </c>
    </row>
    <row r="281" spans="1:3" x14ac:dyDescent="0.25">
      <c r="A281" s="1" t="s">
        <v>76</v>
      </c>
      <c r="B281" s="1" t="s">
        <v>9</v>
      </c>
      <c r="C281" s="1">
        <f>COUNTIF(Tableau1[Libellé], A281)</f>
        <v>2</v>
      </c>
    </row>
    <row r="282" spans="1:3" hidden="1" x14ac:dyDescent="0.25">
      <c r="A282" s="1" t="s">
        <v>75</v>
      </c>
      <c r="B282" s="1" t="s">
        <v>74</v>
      </c>
      <c r="C282" s="1">
        <f>COUNTIF(Tableau1[Libellé], A282)</f>
        <v>1</v>
      </c>
    </row>
    <row r="283" spans="1:3" x14ac:dyDescent="0.25">
      <c r="A283" s="1" t="s">
        <v>73</v>
      </c>
      <c r="B283" s="1" t="s">
        <v>9</v>
      </c>
      <c r="C283" s="1">
        <f>COUNTIF(Tableau1[Libellé], A283)</f>
        <v>2</v>
      </c>
    </row>
    <row r="284" spans="1:3" x14ac:dyDescent="0.25">
      <c r="A284" s="1" t="s">
        <v>73</v>
      </c>
      <c r="B284" s="1" t="s">
        <v>9</v>
      </c>
      <c r="C284" s="1">
        <f>COUNTIF(Tableau1[Libellé], A284)</f>
        <v>2</v>
      </c>
    </row>
    <row r="285" spans="1:3" x14ac:dyDescent="0.25">
      <c r="A285" s="1" t="s">
        <v>72</v>
      </c>
      <c r="B285" s="1" t="s">
        <v>9</v>
      </c>
      <c r="C285" s="1">
        <f>COUNTIF(Tableau1[Libellé], A285)</f>
        <v>2</v>
      </c>
    </row>
    <row r="286" spans="1:3" x14ac:dyDescent="0.25">
      <c r="A286" s="1" t="s">
        <v>72</v>
      </c>
      <c r="B286" s="1" t="s">
        <v>9</v>
      </c>
      <c r="C286" s="1">
        <f>COUNTIF(Tableau1[Libellé], A286)</f>
        <v>2</v>
      </c>
    </row>
    <row r="287" spans="1:3" x14ac:dyDescent="0.25">
      <c r="A287" s="1" t="s">
        <v>71</v>
      </c>
      <c r="B287" s="1" t="s">
        <v>9</v>
      </c>
      <c r="C287" s="1">
        <f>COUNTIF(Tableau1[Libellé], A287)</f>
        <v>2</v>
      </c>
    </row>
    <row r="288" spans="1:3" x14ac:dyDescent="0.25">
      <c r="A288" s="1" t="s">
        <v>71</v>
      </c>
      <c r="B288" s="1" t="s">
        <v>9</v>
      </c>
      <c r="C288" s="1">
        <f>COUNTIF(Tableau1[Libellé], A288)</f>
        <v>2</v>
      </c>
    </row>
    <row r="289" spans="1:3" x14ac:dyDescent="0.25">
      <c r="A289" s="1" t="s">
        <v>70</v>
      </c>
      <c r="B289" s="1" t="s">
        <v>9</v>
      </c>
      <c r="C289" s="1">
        <f>COUNTIF(Tableau1[Libellé], A289)</f>
        <v>2</v>
      </c>
    </row>
    <row r="290" spans="1:3" x14ac:dyDescent="0.25">
      <c r="A290" s="1" t="s">
        <v>70</v>
      </c>
      <c r="B290" s="1" t="s">
        <v>9</v>
      </c>
      <c r="C290" s="1">
        <f>COUNTIF(Tableau1[Libellé], A290)</f>
        <v>2</v>
      </c>
    </row>
    <row r="291" spans="1:3" x14ac:dyDescent="0.25">
      <c r="A291" s="1" t="s">
        <v>69</v>
      </c>
      <c r="B291" s="1" t="s">
        <v>9</v>
      </c>
      <c r="C291" s="1">
        <f>COUNTIF(Tableau1[Libellé], A291)</f>
        <v>2</v>
      </c>
    </row>
    <row r="292" spans="1:3" x14ac:dyDescent="0.25">
      <c r="A292" s="1" t="s">
        <v>69</v>
      </c>
      <c r="B292" s="1" t="s">
        <v>9</v>
      </c>
      <c r="C292" s="1">
        <f>COUNTIF(Tableau1[Libellé], A292)</f>
        <v>2</v>
      </c>
    </row>
    <row r="293" spans="1:3" x14ac:dyDescent="0.25">
      <c r="A293" s="1" t="s">
        <v>68</v>
      </c>
      <c r="B293" s="1" t="s">
        <v>9</v>
      </c>
      <c r="C293" s="1">
        <f>COUNTIF(Tableau1[Libellé], A293)</f>
        <v>2</v>
      </c>
    </row>
    <row r="294" spans="1:3" x14ac:dyDescent="0.25">
      <c r="A294" s="1" t="s">
        <v>68</v>
      </c>
      <c r="B294" s="1" t="s">
        <v>9</v>
      </c>
      <c r="C294" s="1">
        <f>COUNTIF(Tableau1[Libellé], A294)</f>
        <v>2</v>
      </c>
    </row>
    <row r="295" spans="1:3" hidden="1" x14ac:dyDescent="0.25">
      <c r="A295" s="1" t="s">
        <v>67</v>
      </c>
      <c r="B295" s="1" t="s">
        <v>0</v>
      </c>
      <c r="C295" s="1">
        <f>COUNTIF(Tableau1[Libellé], A295)</f>
        <v>1</v>
      </c>
    </row>
    <row r="296" spans="1:3" x14ac:dyDescent="0.25">
      <c r="A296" s="1" t="s">
        <v>66</v>
      </c>
      <c r="B296" s="1" t="s">
        <v>9</v>
      </c>
      <c r="C296" s="1">
        <f>COUNTIF(Tableau1[Libellé], A296)</f>
        <v>2</v>
      </c>
    </row>
    <row r="297" spans="1:3" x14ac:dyDescent="0.25">
      <c r="A297" s="1" t="s">
        <v>66</v>
      </c>
      <c r="B297" s="1" t="s">
        <v>9</v>
      </c>
      <c r="C297" s="1">
        <f>COUNTIF(Tableau1[Libellé], A297)</f>
        <v>2</v>
      </c>
    </row>
    <row r="298" spans="1:3" x14ac:dyDescent="0.25">
      <c r="A298" s="1" t="s">
        <v>65</v>
      </c>
      <c r="B298" s="1" t="s">
        <v>9</v>
      </c>
      <c r="C298" s="1">
        <f>COUNTIF(Tableau1[Libellé], A298)</f>
        <v>2</v>
      </c>
    </row>
    <row r="299" spans="1:3" x14ac:dyDescent="0.25">
      <c r="A299" s="1" t="s">
        <v>65</v>
      </c>
      <c r="B299" s="1" t="s">
        <v>9</v>
      </c>
      <c r="C299" s="1">
        <f>COUNTIF(Tableau1[Libellé], A299)</f>
        <v>2</v>
      </c>
    </row>
    <row r="300" spans="1:3" x14ac:dyDescent="0.25">
      <c r="A300" s="1" t="s">
        <v>64</v>
      </c>
      <c r="B300" s="1" t="s">
        <v>9</v>
      </c>
      <c r="C300" s="1">
        <f>COUNTIF(Tableau1[Libellé], A300)</f>
        <v>2</v>
      </c>
    </row>
    <row r="301" spans="1:3" x14ac:dyDescent="0.25">
      <c r="A301" s="1" t="s">
        <v>64</v>
      </c>
      <c r="B301" s="1" t="s">
        <v>9</v>
      </c>
      <c r="C301" s="1">
        <f>COUNTIF(Tableau1[Libellé], A301)</f>
        <v>2</v>
      </c>
    </row>
    <row r="302" spans="1:3" x14ac:dyDescent="0.25">
      <c r="A302" s="1" t="s">
        <v>63</v>
      </c>
      <c r="B302" s="1" t="s">
        <v>9</v>
      </c>
      <c r="C302" s="1">
        <f>COUNTIF(Tableau1[Libellé], A302)</f>
        <v>2</v>
      </c>
    </row>
    <row r="303" spans="1:3" x14ac:dyDescent="0.25">
      <c r="A303" s="1" t="s">
        <v>63</v>
      </c>
      <c r="B303" s="1" t="s">
        <v>9</v>
      </c>
      <c r="C303" s="1">
        <f>COUNTIF(Tableau1[Libellé], A303)</f>
        <v>2</v>
      </c>
    </row>
    <row r="304" spans="1:3" x14ac:dyDescent="0.25">
      <c r="A304" s="1" t="s">
        <v>61</v>
      </c>
      <c r="B304" s="1" t="s">
        <v>9</v>
      </c>
      <c r="C304" s="1">
        <f>COUNTIF(Tableau1[Libellé], A304)</f>
        <v>2</v>
      </c>
    </row>
    <row r="305" spans="1:3" hidden="1" x14ac:dyDescent="0.25">
      <c r="A305" s="1" t="s">
        <v>62</v>
      </c>
      <c r="B305" s="1" t="s">
        <v>0</v>
      </c>
      <c r="C305" s="1">
        <f>COUNTIF(Tableau1[Libellé], A305)</f>
        <v>1</v>
      </c>
    </row>
    <row r="306" spans="1:3" x14ac:dyDescent="0.25">
      <c r="A306" s="1" t="s">
        <v>61</v>
      </c>
      <c r="B306" s="1" t="s">
        <v>9</v>
      </c>
      <c r="C306" s="1">
        <f>COUNTIF(Tableau1[Libellé], A306)</f>
        <v>2</v>
      </c>
    </row>
    <row r="307" spans="1:3" x14ac:dyDescent="0.25">
      <c r="A307" s="1" t="s">
        <v>60</v>
      </c>
      <c r="B307" s="1" t="s">
        <v>9</v>
      </c>
      <c r="C307" s="1">
        <f>COUNTIF(Tableau1[Libellé], A307)</f>
        <v>2</v>
      </c>
    </row>
    <row r="308" spans="1:3" x14ac:dyDescent="0.25">
      <c r="A308" s="1" t="s">
        <v>60</v>
      </c>
      <c r="B308" s="1" t="s">
        <v>9</v>
      </c>
      <c r="C308" s="1">
        <f>COUNTIF(Tableau1[Libellé], A308)</f>
        <v>2</v>
      </c>
    </row>
    <row r="309" spans="1:3" x14ac:dyDescent="0.25">
      <c r="A309" s="1" t="s">
        <v>59</v>
      </c>
      <c r="B309" s="1" t="s">
        <v>0</v>
      </c>
      <c r="C309" s="1">
        <f>COUNTIF(Tableau1[Libellé], A309)</f>
        <v>2</v>
      </c>
    </row>
    <row r="310" spans="1:3" x14ac:dyDescent="0.25">
      <c r="A310" s="1" t="s">
        <v>59</v>
      </c>
      <c r="B310" s="1" t="s">
        <v>0</v>
      </c>
      <c r="C310" s="1">
        <f>COUNTIF(Tableau1[Libellé], A310)</f>
        <v>2</v>
      </c>
    </row>
    <row r="311" spans="1:3" x14ac:dyDescent="0.25">
      <c r="A311" s="1" t="s">
        <v>58</v>
      </c>
      <c r="B311" s="1" t="s">
        <v>9</v>
      </c>
      <c r="C311" s="1">
        <f>COUNTIF(Tableau1[Libellé], A311)</f>
        <v>2</v>
      </c>
    </row>
    <row r="312" spans="1:3" x14ac:dyDescent="0.25">
      <c r="A312" s="1" t="s">
        <v>58</v>
      </c>
      <c r="B312" s="1" t="s">
        <v>9</v>
      </c>
      <c r="C312" s="1">
        <f>COUNTIF(Tableau1[Libellé], A312)</f>
        <v>2</v>
      </c>
    </row>
    <row r="313" spans="1:3" x14ac:dyDescent="0.25">
      <c r="A313" s="1" t="s">
        <v>57</v>
      </c>
      <c r="B313" s="1" t="s">
        <v>9</v>
      </c>
      <c r="C313" s="1">
        <f>COUNTIF(Tableau1[Libellé], A313)</f>
        <v>2</v>
      </c>
    </row>
    <row r="314" spans="1:3" x14ac:dyDescent="0.25">
      <c r="A314" s="1" t="s">
        <v>57</v>
      </c>
      <c r="B314" s="1" t="s">
        <v>9</v>
      </c>
      <c r="C314" s="1">
        <f>COUNTIF(Tableau1[Libellé], A314)</f>
        <v>2</v>
      </c>
    </row>
    <row r="315" spans="1:3" x14ac:dyDescent="0.25">
      <c r="A315" s="1" t="s">
        <v>56</v>
      </c>
      <c r="B315" s="1" t="s">
        <v>9</v>
      </c>
      <c r="C315" s="1">
        <f>COUNTIF(Tableau1[Libellé], A315)</f>
        <v>2</v>
      </c>
    </row>
    <row r="316" spans="1:3" x14ac:dyDescent="0.25">
      <c r="A316" s="1" t="s">
        <v>56</v>
      </c>
      <c r="B316" s="1" t="s">
        <v>9</v>
      </c>
      <c r="C316" s="1">
        <f>COUNTIF(Tableau1[Libellé], A316)</f>
        <v>2</v>
      </c>
    </row>
    <row r="317" spans="1:3" x14ac:dyDescent="0.25">
      <c r="A317" s="1" t="s">
        <v>55</v>
      </c>
      <c r="B317" s="1" t="s">
        <v>9</v>
      </c>
      <c r="C317" s="1">
        <f>COUNTIF(Tableau1[Libellé], A317)</f>
        <v>2</v>
      </c>
    </row>
    <row r="318" spans="1:3" x14ac:dyDescent="0.25">
      <c r="A318" s="1" t="s">
        <v>55</v>
      </c>
      <c r="B318" s="1" t="s">
        <v>9</v>
      </c>
      <c r="C318" s="1">
        <f>COUNTIF(Tableau1[Libellé], A318)</f>
        <v>2</v>
      </c>
    </row>
    <row r="319" spans="1:3" hidden="1" x14ac:dyDescent="0.25">
      <c r="A319" s="1" t="s">
        <v>54</v>
      </c>
      <c r="B319" s="1" t="s">
        <v>0</v>
      </c>
      <c r="C319" s="1">
        <f>COUNTIF(Tableau1[Libellé], A319)</f>
        <v>1</v>
      </c>
    </row>
    <row r="320" spans="1:3" x14ac:dyDescent="0.25">
      <c r="A320" s="1" t="s">
        <v>53</v>
      </c>
      <c r="B320" s="1" t="s">
        <v>0</v>
      </c>
      <c r="C320" s="1">
        <f>COUNTIF(Tableau1[Libellé], A320)</f>
        <v>2</v>
      </c>
    </row>
    <row r="321" spans="1:3" x14ac:dyDescent="0.25">
      <c r="A321" s="1" t="s">
        <v>53</v>
      </c>
      <c r="B321" s="1" t="s">
        <v>0</v>
      </c>
      <c r="C321" s="1">
        <f>COUNTIF(Tableau1[Libellé], A321)</f>
        <v>2</v>
      </c>
    </row>
    <row r="322" spans="1:3" x14ac:dyDescent="0.25">
      <c r="A322" s="1" t="s">
        <v>52</v>
      </c>
      <c r="B322" s="1" t="s">
        <v>9</v>
      </c>
      <c r="C322" s="1">
        <f>COUNTIF(Tableau1[Libellé], A322)</f>
        <v>2</v>
      </c>
    </row>
    <row r="323" spans="1:3" x14ac:dyDescent="0.25">
      <c r="A323" s="1" t="s">
        <v>52</v>
      </c>
      <c r="B323" s="1" t="s">
        <v>9</v>
      </c>
      <c r="C323" s="1">
        <f>COUNTIF(Tableau1[Libellé], A323)</f>
        <v>2</v>
      </c>
    </row>
    <row r="324" spans="1:3" x14ac:dyDescent="0.25">
      <c r="A324" s="1" t="s">
        <v>51</v>
      </c>
      <c r="B324" s="1" t="s">
        <v>9</v>
      </c>
      <c r="C324" s="1">
        <f>COUNTIF(Tableau1[Libellé], A324)</f>
        <v>2</v>
      </c>
    </row>
    <row r="325" spans="1:3" x14ac:dyDescent="0.25">
      <c r="A325" s="1" t="s">
        <v>51</v>
      </c>
      <c r="B325" s="1" t="s">
        <v>9</v>
      </c>
      <c r="C325" s="1">
        <f>COUNTIF(Tableau1[Libellé], A325)</f>
        <v>2</v>
      </c>
    </row>
    <row r="326" spans="1:3" x14ac:dyDescent="0.25">
      <c r="A326" s="1" t="s">
        <v>50</v>
      </c>
      <c r="B326" s="1" t="s">
        <v>49</v>
      </c>
      <c r="C326" s="1">
        <f>COUNTIF(Tableau1[Libellé], A326)</f>
        <v>2</v>
      </c>
    </row>
    <row r="327" spans="1:3" x14ac:dyDescent="0.25">
      <c r="A327" s="1" t="s">
        <v>50</v>
      </c>
      <c r="B327" s="1" t="s">
        <v>49</v>
      </c>
      <c r="C327" s="1">
        <f>COUNTIF(Tableau1[Libellé], A327)</f>
        <v>2</v>
      </c>
    </row>
    <row r="328" spans="1:3" x14ac:dyDescent="0.25">
      <c r="A328" s="1" t="s">
        <v>48</v>
      </c>
      <c r="B328" s="1" t="s">
        <v>9</v>
      </c>
      <c r="C328" s="1">
        <f>COUNTIF(Tableau1[Libellé], A328)</f>
        <v>2</v>
      </c>
    </row>
    <row r="329" spans="1:3" x14ac:dyDescent="0.25">
      <c r="A329" s="1" t="s">
        <v>48</v>
      </c>
      <c r="B329" s="1" t="s">
        <v>9</v>
      </c>
      <c r="C329" s="1">
        <f>COUNTIF(Tableau1[Libellé], A329)</f>
        <v>2</v>
      </c>
    </row>
    <row r="330" spans="1:3" x14ac:dyDescent="0.25">
      <c r="A330" s="1" t="s">
        <v>42</v>
      </c>
      <c r="B330" s="1" t="s">
        <v>9</v>
      </c>
      <c r="C330" s="1">
        <f>COUNTIF(Tableau1[Libellé], A330)</f>
        <v>2</v>
      </c>
    </row>
    <row r="331" spans="1:3" hidden="1" x14ac:dyDescent="0.25">
      <c r="A331" s="1" t="s">
        <v>47</v>
      </c>
      <c r="B331" s="1" t="s">
        <v>0</v>
      </c>
      <c r="C331" s="1">
        <f>COUNTIF(Tableau1[Libellé], A331)</f>
        <v>1</v>
      </c>
    </row>
    <row r="332" spans="1:3" hidden="1" x14ac:dyDescent="0.25">
      <c r="A332" s="1" t="s">
        <v>46</v>
      </c>
      <c r="B332" s="1" t="s">
        <v>0</v>
      </c>
      <c r="C332" s="1">
        <f>COUNTIF(Tableau1[Libellé], A332)</f>
        <v>1</v>
      </c>
    </row>
    <row r="333" spans="1:3" hidden="1" x14ac:dyDescent="0.25">
      <c r="A333" s="1" t="s">
        <v>45</v>
      </c>
      <c r="B333" s="1" t="s">
        <v>0</v>
      </c>
      <c r="C333" s="1">
        <f>COUNTIF(Tableau1[Libellé], A333)</f>
        <v>1</v>
      </c>
    </row>
    <row r="334" spans="1:3" hidden="1" x14ac:dyDescent="0.25">
      <c r="A334" s="1" t="s">
        <v>44</v>
      </c>
      <c r="B334" s="1" t="s">
        <v>0</v>
      </c>
      <c r="C334" s="1">
        <f>COUNTIF(Tableau1[Libellé], A334)</f>
        <v>1</v>
      </c>
    </row>
    <row r="335" spans="1:3" hidden="1" x14ac:dyDescent="0.25">
      <c r="A335" s="1" t="s">
        <v>43</v>
      </c>
      <c r="B335" s="1" t="s">
        <v>0</v>
      </c>
      <c r="C335" s="1">
        <f>COUNTIF(Tableau1[Libellé], A335)</f>
        <v>1</v>
      </c>
    </row>
    <row r="336" spans="1:3" x14ac:dyDescent="0.25">
      <c r="A336" s="1" t="s">
        <v>42</v>
      </c>
      <c r="B336" s="1" t="s">
        <v>9</v>
      </c>
      <c r="C336" s="1">
        <f>COUNTIF(Tableau1[Libellé], A336)</f>
        <v>2</v>
      </c>
    </row>
    <row r="337" spans="1:3" hidden="1" x14ac:dyDescent="0.25">
      <c r="A337" s="1" t="s">
        <v>41</v>
      </c>
      <c r="B337" s="1" t="s">
        <v>0</v>
      </c>
      <c r="C337" s="1">
        <f>COUNTIF(Tableau1[Libellé], A337)</f>
        <v>1</v>
      </c>
    </row>
    <row r="338" spans="1:3" hidden="1" x14ac:dyDescent="0.25">
      <c r="A338" s="1" t="s">
        <v>40</v>
      </c>
      <c r="B338" s="1" t="s">
        <v>0</v>
      </c>
      <c r="C338" s="1">
        <f>COUNTIF(Tableau1[Libellé], A338)</f>
        <v>1</v>
      </c>
    </row>
    <row r="339" spans="1:3" hidden="1" x14ac:dyDescent="0.25">
      <c r="A339" s="1" t="s">
        <v>39</v>
      </c>
      <c r="B339" s="1" t="s">
        <v>0</v>
      </c>
      <c r="C339" s="1">
        <f>COUNTIF(Tableau1[Libellé], A339)</f>
        <v>1</v>
      </c>
    </row>
    <row r="340" spans="1:3" hidden="1" x14ac:dyDescent="0.25">
      <c r="A340" s="1" t="s">
        <v>38</v>
      </c>
      <c r="B340" s="1" t="s">
        <v>0</v>
      </c>
      <c r="C340" s="1">
        <f>COUNTIF(Tableau1[Libellé], A340)</f>
        <v>1</v>
      </c>
    </row>
    <row r="341" spans="1:3" hidden="1" x14ac:dyDescent="0.25">
      <c r="A341" s="1" t="s">
        <v>37</v>
      </c>
      <c r="B341" s="1" t="s">
        <v>0</v>
      </c>
      <c r="C341" s="1">
        <f>COUNTIF(Tableau1[Libellé], A341)</f>
        <v>1</v>
      </c>
    </row>
    <row r="342" spans="1:3" x14ac:dyDescent="0.25">
      <c r="A342" s="1" t="s">
        <v>32</v>
      </c>
      <c r="B342" s="1" t="s">
        <v>0</v>
      </c>
      <c r="C342" s="1">
        <f>COUNTIF(Tableau1[Libellé], A342)</f>
        <v>2</v>
      </c>
    </row>
    <row r="343" spans="1:3" hidden="1" x14ac:dyDescent="0.25">
      <c r="A343" s="1" t="s">
        <v>36</v>
      </c>
      <c r="B343" s="1" t="s">
        <v>0</v>
      </c>
      <c r="C343" s="1">
        <f>COUNTIF(Tableau1[Libellé], A343)</f>
        <v>1</v>
      </c>
    </row>
    <row r="344" spans="1:3" hidden="1" x14ac:dyDescent="0.25">
      <c r="A344" s="1" t="s">
        <v>35</v>
      </c>
      <c r="B344" s="1" t="s">
        <v>0</v>
      </c>
      <c r="C344" s="1">
        <f>COUNTIF(Tableau1[Libellé], A344)</f>
        <v>1</v>
      </c>
    </row>
    <row r="345" spans="1:3" hidden="1" x14ac:dyDescent="0.25">
      <c r="A345" s="1" t="s">
        <v>34</v>
      </c>
      <c r="B345" s="1" t="s">
        <v>0</v>
      </c>
      <c r="C345" s="1">
        <f>COUNTIF(Tableau1[Libellé], A345)</f>
        <v>1</v>
      </c>
    </row>
    <row r="346" spans="1:3" hidden="1" x14ac:dyDescent="0.25">
      <c r="A346" s="1" t="s">
        <v>33</v>
      </c>
      <c r="B346" s="1" t="s">
        <v>0</v>
      </c>
      <c r="C346" s="1">
        <f>COUNTIF(Tableau1[Libellé], A346)</f>
        <v>1</v>
      </c>
    </row>
    <row r="347" spans="1:3" x14ac:dyDescent="0.25">
      <c r="A347" s="1" t="s">
        <v>32</v>
      </c>
      <c r="B347" s="1" t="s">
        <v>0</v>
      </c>
      <c r="C347" s="1">
        <f>COUNTIF(Tableau1[Libellé], A347)</f>
        <v>2</v>
      </c>
    </row>
    <row r="348" spans="1:3" x14ac:dyDescent="0.25">
      <c r="A348" s="1" t="s">
        <v>31</v>
      </c>
      <c r="B348" s="1" t="s">
        <v>0</v>
      </c>
      <c r="C348" s="1">
        <f>COUNTIF(Tableau1[Libellé], A348)</f>
        <v>2</v>
      </c>
    </row>
    <row r="349" spans="1:3" x14ac:dyDescent="0.25">
      <c r="A349" s="1" t="s">
        <v>31</v>
      </c>
      <c r="B349" s="1" t="s">
        <v>0</v>
      </c>
      <c r="C349" s="1">
        <f>COUNTIF(Tableau1[Libellé], A349)</f>
        <v>2</v>
      </c>
    </row>
    <row r="350" spans="1:3" hidden="1" x14ac:dyDescent="0.25">
      <c r="A350" s="1" t="s">
        <v>30</v>
      </c>
      <c r="B350" s="1" t="s">
        <v>0</v>
      </c>
      <c r="C350" s="1">
        <f>COUNTIF(Tableau1[Libellé], A350)</f>
        <v>1</v>
      </c>
    </row>
    <row r="351" spans="1:3" hidden="1" x14ac:dyDescent="0.25">
      <c r="A351" s="1" t="s">
        <v>29</v>
      </c>
      <c r="B351" s="1" t="s">
        <v>0</v>
      </c>
      <c r="C351" s="1">
        <f>COUNTIF(Tableau1[Libellé], A351)</f>
        <v>1</v>
      </c>
    </row>
    <row r="352" spans="1:3" hidden="1" x14ac:dyDescent="0.25">
      <c r="A352" s="1" t="s">
        <v>28</v>
      </c>
      <c r="B352" s="1" t="s">
        <v>0</v>
      </c>
      <c r="C352" s="1">
        <f>COUNTIF(Tableau1[Libellé], A352)</f>
        <v>1</v>
      </c>
    </row>
    <row r="353" spans="1:3" hidden="1" x14ac:dyDescent="0.25">
      <c r="A353" s="1" t="s">
        <v>27</v>
      </c>
      <c r="B353" s="1" t="s">
        <v>0</v>
      </c>
      <c r="C353" s="1">
        <f>COUNTIF(Tableau1[Libellé], A353)</f>
        <v>1</v>
      </c>
    </row>
    <row r="354" spans="1:3" hidden="1" x14ac:dyDescent="0.25">
      <c r="A354" s="1" t="s">
        <v>26</v>
      </c>
      <c r="B354" s="1" t="s">
        <v>0</v>
      </c>
      <c r="C354" s="1">
        <f>COUNTIF(Tableau1[Libellé], A354)</f>
        <v>1</v>
      </c>
    </row>
    <row r="355" spans="1:3" hidden="1" x14ac:dyDescent="0.25">
      <c r="A355" s="1" t="s">
        <v>25</v>
      </c>
      <c r="B355" s="1" t="s">
        <v>0</v>
      </c>
      <c r="C355" s="1">
        <f>COUNTIF(Tableau1[Libellé], A355)</f>
        <v>1</v>
      </c>
    </row>
    <row r="356" spans="1:3" hidden="1" x14ac:dyDescent="0.25">
      <c r="A356" s="1" t="s">
        <v>24</v>
      </c>
      <c r="B356" s="1" t="s">
        <v>0</v>
      </c>
      <c r="C356" s="1">
        <f>COUNTIF(Tableau1[Libellé], A356)</f>
        <v>1</v>
      </c>
    </row>
    <row r="357" spans="1:3" hidden="1" x14ac:dyDescent="0.25">
      <c r="A357" s="1" t="s">
        <v>23</v>
      </c>
      <c r="B357" s="1" t="s">
        <v>0</v>
      </c>
      <c r="C357" s="1">
        <f>COUNTIF(Tableau1[Libellé], A357)</f>
        <v>1</v>
      </c>
    </row>
    <row r="358" spans="1:3" hidden="1" x14ac:dyDescent="0.25">
      <c r="A358" s="1" t="s">
        <v>22</v>
      </c>
      <c r="B358" s="1" t="s">
        <v>0</v>
      </c>
      <c r="C358" s="1">
        <f>COUNTIF(Tableau1[Libellé], A358)</f>
        <v>1</v>
      </c>
    </row>
    <row r="359" spans="1:3" hidden="1" x14ac:dyDescent="0.25">
      <c r="A359" s="1" t="s">
        <v>21</v>
      </c>
      <c r="B359" s="1" t="s">
        <v>0</v>
      </c>
      <c r="C359" s="1">
        <f>COUNTIF(Tableau1[Libellé], A359)</f>
        <v>1</v>
      </c>
    </row>
    <row r="360" spans="1:3" hidden="1" x14ac:dyDescent="0.25">
      <c r="A360" s="1" t="s">
        <v>20</v>
      </c>
      <c r="B360" s="1" t="s">
        <v>0</v>
      </c>
      <c r="C360" s="1">
        <f>COUNTIF(Tableau1[Libellé], A360)</f>
        <v>1</v>
      </c>
    </row>
    <row r="361" spans="1:3" hidden="1" x14ac:dyDescent="0.25">
      <c r="A361" s="1" t="s">
        <v>19</v>
      </c>
      <c r="B361" s="1" t="s">
        <v>0</v>
      </c>
      <c r="C361" s="1">
        <f>COUNTIF(Tableau1[Libellé], A361)</f>
        <v>1</v>
      </c>
    </row>
    <row r="362" spans="1:3" hidden="1" x14ac:dyDescent="0.25">
      <c r="A362" s="1" t="s">
        <v>18</v>
      </c>
      <c r="B362" s="1" t="s">
        <v>0</v>
      </c>
      <c r="C362" s="1">
        <f>COUNTIF(Tableau1[Libellé], A362)</f>
        <v>1</v>
      </c>
    </row>
    <row r="363" spans="1:3" hidden="1" x14ac:dyDescent="0.25">
      <c r="A363" s="1" t="s">
        <v>17</v>
      </c>
      <c r="B363" s="1" t="s">
        <v>0</v>
      </c>
      <c r="C363" s="1">
        <f>COUNTIF(Tableau1[Libellé], A363)</f>
        <v>1</v>
      </c>
    </row>
    <row r="364" spans="1:3" hidden="1" x14ac:dyDescent="0.25">
      <c r="A364" s="1" t="s">
        <v>16</v>
      </c>
      <c r="B364" s="1" t="s">
        <v>0</v>
      </c>
      <c r="C364" s="1">
        <f>COUNTIF(Tableau1[Libellé], A364)</f>
        <v>1</v>
      </c>
    </row>
    <row r="365" spans="1:3" x14ac:dyDescent="0.25">
      <c r="A365" s="1" t="s">
        <v>15</v>
      </c>
      <c r="B365" s="1" t="s">
        <v>0</v>
      </c>
      <c r="C365" s="1">
        <f>COUNTIF(Tableau1[Libellé], A365)</f>
        <v>2</v>
      </c>
    </row>
    <row r="366" spans="1:3" x14ac:dyDescent="0.25">
      <c r="A366" s="1" t="s">
        <v>15</v>
      </c>
      <c r="B366" s="1" t="s">
        <v>0</v>
      </c>
      <c r="C366" s="1">
        <f>COUNTIF(Tableau1[Libellé], A366)</f>
        <v>2</v>
      </c>
    </row>
    <row r="367" spans="1:3" x14ac:dyDescent="0.25">
      <c r="A367" s="1" t="s">
        <v>14</v>
      </c>
      <c r="B367" s="1" t="s">
        <v>9</v>
      </c>
      <c r="C367" s="1">
        <f>COUNTIF(Tableau1[Libellé], A367)</f>
        <v>2</v>
      </c>
    </row>
    <row r="368" spans="1:3" x14ac:dyDescent="0.25">
      <c r="A368" s="1" t="s">
        <v>14</v>
      </c>
      <c r="B368" s="1" t="s">
        <v>9</v>
      </c>
      <c r="C368" s="1">
        <f>COUNTIF(Tableau1[Libellé], A368)</f>
        <v>2</v>
      </c>
    </row>
    <row r="369" spans="1:3" x14ac:dyDescent="0.25">
      <c r="A369" s="1" t="s">
        <v>13</v>
      </c>
      <c r="B369" s="1" t="s">
        <v>9</v>
      </c>
      <c r="C369" s="1">
        <f>COUNTIF(Tableau1[Libellé], A369)</f>
        <v>2</v>
      </c>
    </row>
    <row r="370" spans="1:3" x14ac:dyDescent="0.25">
      <c r="A370" s="1" t="s">
        <v>13</v>
      </c>
      <c r="B370" s="1" t="s">
        <v>9</v>
      </c>
      <c r="C370" s="1">
        <f>COUNTIF(Tableau1[Libellé], A370)</f>
        <v>2</v>
      </c>
    </row>
    <row r="371" spans="1:3" x14ac:dyDescent="0.25">
      <c r="A371" s="1" t="s">
        <v>12</v>
      </c>
      <c r="B371" s="1" t="s">
        <v>9</v>
      </c>
      <c r="C371" s="1">
        <f>COUNTIF(Tableau1[Libellé], A371)</f>
        <v>2</v>
      </c>
    </row>
    <row r="372" spans="1:3" x14ac:dyDescent="0.25">
      <c r="A372" s="1" t="s">
        <v>12</v>
      </c>
      <c r="B372" s="1" t="s">
        <v>9</v>
      </c>
      <c r="C372" s="1">
        <f>COUNTIF(Tableau1[Libellé], A372)</f>
        <v>2</v>
      </c>
    </row>
    <row r="373" spans="1:3" x14ac:dyDescent="0.25">
      <c r="A373" s="1" t="s">
        <v>11</v>
      </c>
      <c r="B373" s="1" t="s">
        <v>0</v>
      </c>
      <c r="C373" s="1">
        <f>COUNTIF(Tableau1[Libellé], A373)</f>
        <v>2</v>
      </c>
    </row>
    <row r="374" spans="1:3" x14ac:dyDescent="0.25">
      <c r="A374" s="1" t="s">
        <v>11</v>
      </c>
      <c r="B374" s="1" t="s">
        <v>0</v>
      </c>
      <c r="C374" s="1">
        <f>COUNTIF(Tableau1[Libellé], A374)</f>
        <v>2</v>
      </c>
    </row>
    <row r="375" spans="1:3" x14ac:dyDescent="0.25">
      <c r="A375" s="1" t="s">
        <v>10</v>
      </c>
      <c r="B375" s="1" t="s">
        <v>9</v>
      </c>
      <c r="C375" s="1">
        <f>COUNTIF(Tableau1[Libellé], A375)</f>
        <v>2</v>
      </c>
    </row>
    <row r="376" spans="1:3" x14ac:dyDescent="0.25">
      <c r="A376" s="1" t="s">
        <v>10</v>
      </c>
      <c r="B376" s="1" t="s">
        <v>9</v>
      </c>
      <c r="C376" s="1">
        <f>COUNTIF(Tableau1[Libellé], A376)</f>
        <v>2</v>
      </c>
    </row>
    <row r="377" spans="1:3" hidden="1" x14ac:dyDescent="0.25">
      <c r="A377" s="1" t="s">
        <v>8</v>
      </c>
      <c r="B377" s="1" t="s">
        <v>0</v>
      </c>
      <c r="C377" s="1">
        <f>COUNTIF(Tableau1[Libellé], A377)</f>
        <v>1</v>
      </c>
    </row>
    <row r="378" spans="1:3" hidden="1" x14ac:dyDescent="0.25">
      <c r="A378" s="1" t="s">
        <v>7</v>
      </c>
      <c r="B378" s="1" t="s">
        <v>0</v>
      </c>
      <c r="C378" s="1">
        <f>COUNTIF(Tableau1[Libellé], A378)</f>
        <v>1</v>
      </c>
    </row>
    <row r="379" spans="1:3" hidden="1" x14ac:dyDescent="0.25">
      <c r="A379" s="1" t="s">
        <v>6</v>
      </c>
      <c r="B379" s="1" t="s">
        <v>0</v>
      </c>
      <c r="C379" s="1">
        <f>COUNTIF(Tableau1[Libellé], A379)</f>
        <v>1</v>
      </c>
    </row>
    <row r="380" spans="1:3" x14ac:dyDescent="0.25">
      <c r="A380" s="1" t="s">
        <v>1</v>
      </c>
      <c r="B380" s="1" t="s">
        <v>0</v>
      </c>
      <c r="C380" s="1">
        <f>COUNTIF(Tableau1[Libellé], A380)</f>
        <v>2</v>
      </c>
    </row>
    <row r="381" spans="1:3" hidden="1" x14ac:dyDescent="0.25">
      <c r="A381" s="1" t="s">
        <v>5</v>
      </c>
      <c r="B381" s="1" t="s">
        <v>0</v>
      </c>
      <c r="C381" s="1">
        <f>COUNTIF(Tableau1[Libellé], A381)</f>
        <v>1</v>
      </c>
    </row>
    <row r="382" spans="1:3" hidden="1" x14ac:dyDescent="0.25">
      <c r="A382" s="1" t="s">
        <v>4</v>
      </c>
      <c r="B382" s="1" t="s">
        <v>0</v>
      </c>
      <c r="C382" s="1">
        <f>COUNTIF(Tableau1[Libellé], A382)</f>
        <v>1</v>
      </c>
    </row>
    <row r="383" spans="1:3" hidden="1" x14ac:dyDescent="0.25">
      <c r="A383" s="1" t="s">
        <v>3</v>
      </c>
      <c r="B383" s="1" t="s">
        <v>0</v>
      </c>
      <c r="C383" s="1">
        <f>COUNTIF(Tableau1[Libellé], A383)</f>
        <v>1</v>
      </c>
    </row>
    <row r="384" spans="1:3" hidden="1" x14ac:dyDescent="0.25">
      <c r="A384" s="1" t="s">
        <v>2</v>
      </c>
      <c r="B384" s="1" t="s">
        <v>0</v>
      </c>
      <c r="C384" s="1">
        <f>COUNTIF(Tableau1[Libellé], A384)</f>
        <v>1</v>
      </c>
    </row>
    <row r="385" spans="1:3" x14ac:dyDescent="0.25">
      <c r="A385" s="1" t="s">
        <v>1</v>
      </c>
      <c r="B385" s="1" t="s">
        <v>0</v>
      </c>
      <c r="C385" s="1">
        <f>COUNTIF(Tableau1[Libellé], A385)</f>
        <v>2</v>
      </c>
    </row>
    <row r="386" spans="1:3" x14ac:dyDescent="0.25">
      <c r="A386" s="1">
        <f>SUMPRODUCT(1/COUNTIF(Tableau1[Libellé], Tableau1[Libellé]))</f>
        <v>238.99999999999997</v>
      </c>
      <c r="C386" s="1">
        <f>SUBTOTAL(101,Tableau1[Nb])</f>
        <v>2.9359999999999999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C5:D6"/>
  <sheetViews>
    <sheetView workbookViewId="0">
      <selection activeCell="D28" sqref="D28"/>
    </sheetView>
  </sheetViews>
  <sheetFormatPr baseColWidth="10" defaultRowHeight="12.5" x14ac:dyDescent="0.25"/>
  <cols>
    <col min="1" max="16384" width="10.90625" style="1"/>
  </cols>
  <sheetData>
    <row r="5" spans="3:4" x14ac:dyDescent="0.25">
      <c r="C5" s="1">
        <v>239</v>
      </c>
      <c r="D5" s="1" t="s">
        <v>248</v>
      </c>
    </row>
    <row r="6" spans="3:4" x14ac:dyDescent="0.25">
      <c r="C6" s="1">
        <v>145</v>
      </c>
      <c r="D6" s="1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5"/>
  <dimension ref="A1:D18"/>
  <sheetViews>
    <sheetView showGridLines="0" tabSelected="1" workbookViewId="0">
      <selection activeCell="F28" sqref="F28"/>
    </sheetView>
  </sheetViews>
  <sheetFormatPr baseColWidth="10" defaultRowHeight="12.5" x14ac:dyDescent="0.25"/>
  <cols>
    <col min="1" max="1" width="28.6328125" style="1" bestFit="1" customWidth="1"/>
    <col min="2" max="16384" width="10.90625" style="1"/>
  </cols>
  <sheetData>
    <row r="1" spans="1:4" ht="13" x14ac:dyDescent="0.3">
      <c r="B1" s="26" t="s">
        <v>547</v>
      </c>
      <c r="C1" s="26" t="s">
        <v>546</v>
      </c>
      <c r="D1" s="25" t="s">
        <v>249</v>
      </c>
    </row>
    <row r="2" spans="1:4" ht="13" x14ac:dyDescent="0.3">
      <c r="A2" s="22" t="s">
        <v>545</v>
      </c>
      <c r="B2" s="24">
        <v>384</v>
      </c>
      <c r="C2" s="24">
        <v>666</v>
      </c>
      <c r="D2" s="13">
        <f>SUM(B2:C2)</f>
        <v>1050</v>
      </c>
    </row>
    <row r="3" spans="1:4" ht="13" x14ac:dyDescent="0.3">
      <c r="A3" s="22" t="s">
        <v>544</v>
      </c>
      <c r="B3" s="23">
        <v>134</v>
      </c>
      <c r="C3" s="23">
        <v>150</v>
      </c>
      <c r="D3" s="9">
        <f>SUM(B3:C3)</f>
        <v>284</v>
      </c>
    </row>
    <row r="4" spans="1:4" ht="13" x14ac:dyDescent="0.3">
      <c r="A4" s="11" t="s">
        <v>543</v>
      </c>
      <c r="B4" s="19">
        <f>B2-B3</f>
        <v>250</v>
      </c>
      <c r="C4" s="19">
        <v>516</v>
      </c>
      <c r="D4" s="13">
        <f>SUM(B4:C4)</f>
        <v>766</v>
      </c>
    </row>
    <row r="5" spans="1:4" ht="13" x14ac:dyDescent="0.3">
      <c r="A5" s="22" t="s">
        <v>542</v>
      </c>
      <c r="B5" s="21">
        <v>239</v>
      </c>
      <c r="C5" s="21">
        <v>278</v>
      </c>
      <c r="D5" s="20">
        <f>SUM(B5:C5)</f>
        <v>517</v>
      </c>
    </row>
    <row r="6" spans="1:4" ht="13" x14ac:dyDescent="0.3">
      <c r="A6" s="11" t="s">
        <v>541</v>
      </c>
      <c r="B6" s="19">
        <f>B5-B3</f>
        <v>105</v>
      </c>
      <c r="C6" s="19">
        <f>C5-C3</f>
        <v>128</v>
      </c>
      <c r="D6" s="13">
        <f>SUM(B6:C6)</f>
        <v>233</v>
      </c>
    </row>
    <row r="7" spans="1:4" ht="14.5" x14ac:dyDescent="0.35">
      <c r="A7" s="11" t="s">
        <v>540</v>
      </c>
      <c r="B7" s="18">
        <f>(B2-B5)/B2</f>
        <v>0.37760416666666669</v>
      </c>
      <c r="C7" s="18">
        <f>(C2-C5)/C2</f>
        <v>0.58258258258258255</v>
      </c>
      <c r="D7" s="16">
        <f>(D2-D5)/D2</f>
        <v>0.50761904761904764</v>
      </c>
    </row>
    <row r="8" spans="1:4" ht="13" x14ac:dyDescent="0.3">
      <c r="A8" s="11" t="s">
        <v>539</v>
      </c>
      <c r="B8" s="17">
        <v>0.3</v>
      </c>
      <c r="C8" s="17">
        <v>0.3</v>
      </c>
      <c r="D8" s="16">
        <f>D10/D6</f>
        <v>0.30000000000000004</v>
      </c>
    </row>
    <row r="9" spans="1:4" ht="13" x14ac:dyDescent="0.3">
      <c r="A9" s="11" t="s">
        <v>538</v>
      </c>
      <c r="B9" s="15">
        <v>3</v>
      </c>
      <c r="C9" s="15">
        <v>3</v>
      </c>
      <c r="D9" s="13">
        <f>SUM(B9:C9)</f>
        <v>6</v>
      </c>
    </row>
    <row r="10" spans="1:4" ht="13" x14ac:dyDescent="0.3">
      <c r="A10" s="11" t="s">
        <v>537</v>
      </c>
      <c r="B10" s="14">
        <f>B8*B6</f>
        <v>31.5</v>
      </c>
      <c r="C10" s="14">
        <f>C8*C6</f>
        <v>38.4</v>
      </c>
      <c r="D10" s="13">
        <f>SUM(B10:C10)</f>
        <v>69.900000000000006</v>
      </c>
    </row>
    <row r="11" spans="1:4" ht="13" x14ac:dyDescent="0.3">
      <c r="A11" s="11" t="s">
        <v>536</v>
      </c>
      <c r="B11" s="12">
        <f>B6-B10</f>
        <v>73.5</v>
      </c>
      <c r="C11" s="12">
        <f>C6-C10</f>
        <v>89.6</v>
      </c>
      <c r="D11" s="9">
        <f>SUM(B11:C11)</f>
        <v>163.1</v>
      </c>
    </row>
    <row r="12" spans="1:4" ht="13" x14ac:dyDescent="0.3">
      <c r="A12" s="11" t="s">
        <v>535</v>
      </c>
      <c r="B12" s="10">
        <f>B10*B9</f>
        <v>94.5</v>
      </c>
      <c r="C12" s="10">
        <f>C10*C9</f>
        <v>115.19999999999999</v>
      </c>
      <c r="D12" s="9">
        <f>SUM(B12:C12)</f>
        <v>209.7</v>
      </c>
    </row>
    <row r="13" spans="1:4" ht="18" x14ac:dyDescent="0.4">
      <c r="A13" s="8" t="s">
        <v>534</v>
      </c>
      <c r="B13" s="7">
        <f>B12+B11+B3</f>
        <v>302</v>
      </c>
      <c r="C13" s="7">
        <f>C12+C11+C3</f>
        <v>354.79999999999995</v>
      </c>
      <c r="D13" s="7">
        <f>SUM(B13:C13)</f>
        <v>656.8</v>
      </c>
    </row>
    <row r="16" spans="1:4" x14ac:dyDescent="0.25">
      <c r="A16" s="2" t="s">
        <v>533</v>
      </c>
      <c r="B16" s="6">
        <v>1</v>
      </c>
    </row>
    <row r="17" spans="1:2" x14ac:dyDescent="0.25">
      <c r="A17" s="2" t="s">
        <v>532</v>
      </c>
      <c r="B17" s="5">
        <f>60*B16</f>
        <v>60</v>
      </c>
    </row>
    <row r="18" spans="1:2" ht="20" x14ac:dyDescent="0.4">
      <c r="A18" s="4" t="s">
        <v>531</v>
      </c>
      <c r="B18" s="3">
        <f>D13/B17</f>
        <v>10.946666666666665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236"/>
  <sheetViews>
    <sheetView workbookViewId="0">
      <selection sqref="A1:A380"/>
    </sheetView>
  </sheetViews>
  <sheetFormatPr baseColWidth="10" defaultRowHeight="14.5" x14ac:dyDescent="0.35"/>
  <sheetData>
    <row r="1" spans="1:1" x14ac:dyDescent="0.35">
      <c r="A1" t="s">
        <v>548</v>
      </c>
    </row>
    <row r="2" spans="1:1" x14ac:dyDescent="0.35">
      <c r="A2" t="s">
        <v>549</v>
      </c>
    </row>
    <row r="3" spans="1:1" x14ac:dyDescent="0.35">
      <c r="A3" t="s">
        <v>241</v>
      </c>
    </row>
    <row r="4" spans="1:1" x14ac:dyDescent="0.35">
      <c r="A4" t="s">
        <v>243</v>
      </c>
    </row>
    <row r="5" spans="1:1" x14ac:dyDescent="0.35">
      <c r="A5" t="s">
        <v>121</v>
      </c>
    </row>
    <row r="6" spans="1:1" x14ac:dyDescent="0.35">
      <c r="A6" t="s">
        <v>119</v>
      </c>
    </row>
    <row r="7" spans="1:1" x14ac:dyDescent="0.35">
      <c r="A7" t="s">
        <v>242</v>
      </c>
    </row>
    <row r="8" spans="1:1" x14ac:dyDescent="0.35">
      <c r="A8" t="s">
        <v>124</v>
      </c>
    </row>
    <row r="9" spans="1:1" x14ac:dyDescent="0.35">
      <c r="A9" t="s">
        <v>170</v>
      </c>
    </row>
    <row r="10" spans="1:1" x14ac:dyDescent="0.35">
      <c r="A10" t="s">
        <v>169</v>
      </c>
    </row>
    <row r="11" spans="1:1" x14ac:dyDescent="0.35">
      <c r="A11" t="s">
        <v>55</v>
      </c>
    </row>
    <row r="12" spans="1:1" x14ac:dyDescent="0.35">
      <c r="A12" t="s">
        <v>179</v>
      </c>
    </row>
    <row r="13" spans="1:1" x14ac:dyDescent="0.35">
      <c r="A13" t="s">
        <v>13</v>
      </c>
    </row>
    <row r="14" spans="1:1" x14ac:dyDescent="0.35">
      <c r="A14" t="s">
        <v>12</v>
      </c>
    </row>
    <row r="15" spans="1:1" x14ac:dyDescent="0.35">
      <c r="A15" t="s">
        <v>144</v>
      </c>
    </row>
    <row r="16" spans="1:1" x14ac:dyDescent="0.35">
      <c r="A16" t="s">
        <v>56</v>
      </c>
    </row>
    <row r="17" spans="1:1" x14ac:dyDescent="0.35">
      <c r="A17" t="s">
        <v>143</v>
      </c>
    </row>
    <row r="18" spans="1:1" x14ac:dyDescent="0.35">
      <c r="A18" t="s">
        <v>166</v>
      </c>
    </row>
    <row r="19" spans="1:1" x14ac:dyDescent="0.35">
      <c r="A19" t="s">
        <v>148</v>
      </c>
    </row>
    <row r="20" spans="1:1" x14ac:dyDescent="0.35">
      <c r="A20" t="s">
        <v>31</v>
      </c>
    </row>
    <row r="21" spans="1:1" x14ac:dyDescent="0.35">
      <c r="A21" t="s">
        <v>131</v>
      </c>
    </row>
    <row r="22" spans="1:1" x14ac:dyDescent="0.35">
      <c r="A22" t="s">
        <v>53</v>
      </c>
    </row>
    <row r="23" spans="1:1" x14ac:dyDescent="0.35">
      <c r="A23" t="s">
        <v>32</v>
      </c>
    </row>
    <row r="24" spans="1:1" x14ac:dyDescent="0.35">
      <c r="A24" t="s">
        <v>129</v>
      </c>
    </row>
    <row r="25" spans="1:1" x14ac:dyDescent="0.35">
      <c r="A25" t="s">
        <v>219</v>
      </c>
    </row>
    <row r="26" spans="1:1" x14ac:dyDescent="0.35">
      <c r="A26" t="s">
        <v>235</v>
      </c>
    </row>
    <row r="27" spans="1:1" x14ac:dyDescent="0.35">
      <c r="A27" t="s">
        <v>67</v>
      </c>
    </row>
    <row r="28" spans="1:1" x14ac:dyDescent="0.35">
      <c r="A28" t="s">
        <v>220</v>
      </c>
    </row>
    <row r="29" spans="1:1" x14ac:dyDescent="0.35">
      <c r="A29" t="s">
        <v>108</v>
      </c>
    </row>
    <row r="30" spans="1:1" x14ac:dyDescent="0.35">
      <c r="A30" t="s">
        <v>228</v>
      </c>
    </row>
    <row r="31" spans="1:1" x14ac:dyDescent="0.35">
      <c r="A31" t="s">
        <v>225</v>
      </c>
    </row>
    <row r="32" spans="1:1" x14ac:dyDescent="0.35">
      <c r="A32" t="s">
        <v>224</v>
      </c>
    </row>
    <row r="33" spans="1:1" x14ac:dyDescent="0.35">
      <c r="A33" t="s">
        <v>181</v>
      </c>
    </row>
    <row r="34" spans="1:1" x14ac:dyDescent="0.35">
      <c r="A34" t="s">
        <v>106</v>
      </c>
    </row>
    <row r="35" spans="1:1" x14ac:dyDescent="0.35">
      <c r="A35" t="s">
        <v>105</v>
      </c>
    </row>
    <row r="36" spans="1:1" x14ac:dyDescent="0.35">
      <c r="A36" t="s">
        <v>62</v>
      </c>
    </row>
    <row r="37" spans="1:1" x14ac:dyDescent="0.35">
      <c r="A37" t="s">
        <v>238</v>
      </c>
    </row>
    <row r="38" spans="1:1" x14ac:dyDescent="0.35">
      <c r="A38" t="s">
        <v>95</v>
      </c>
    </row>
    <row r="39" spans="1:1" x14ac:dyDescent="0.35">
      <c r="A39" t="s">
        <v>15</v>
      </c>
    </row>
    <row r="40" spans="1:1" x14ac:dyDescent="0.35">
      <c r="A40" t="s">
        <v>227</v>
      </c>
    </row>
    <row r="41" spans="1:1" x14ac:dyDescent="0.35">
      <c r="A41" t="s">
        <v>217</v>
      </c>
    </row>
    <row r="42" spans="1:1" x14ac:dyDescent="0.35">
      <c r="A42" t="s">
        <v>103</v>
      </c>
    </row>
    <row r="43" spans="1:1" x14ac:dyDescent="0.35">
      <c r="A43" t="s">
        <v>132</v>
      </c>
    </row>
    <row r="44" spans="1:1" x14ac:dyDescent="0.35">
      <c r="A44" t="s">
        <v>50</v>
      </c>
    </row>
    <row r="45" spans="1:1" x14ac:dyDescent="0.35">
      <c r="A45" t="s">
        <v>237</v>
      </c>
    </row>
    <row r="46" spans="1:1" x14ac:dyDescent="0.35">
      <c r="A46" t="s">
        <v>236</v>
      </c>
    </row>
    <row r="47" spans="1:1" x14ac:dyDescent="0.35">
      <c r="A47" t="s">
        <v>126</v>
      </c>
    </row>
    <row r="48" spans="1:1" x14ac:dyDescent="0.35">
      <c r="A48" t="s">
        <v>142</v>
      </c>
    </row>
    <row r="49" spans="1:1" x14ac:dyDescent="0.35">
      <c r="A49" t="s">
        <v>127</v>
      </c>
    </row>
    <row r="50" spans="1:1" x14ac:dyDescent="0.35">
      <c r="A50" t="s">
        <v>234</v>
      </c>
    </row>
    <row r="51" spans="1:1" x14ac:dyDescent="0.35">
      <c r="A51" t="s">
        <v>233</v>
      </c>
    </row>
    <row r="52" spans="1:1" x14ac:dyDescent="0.35">
      <c r="A52" t="s">
        <v>232</v>
      </c>
    </row>
    <row r="53" spans="1:1" x14ac:dyDescent="0.35">
      <c r="A53" t="s">
        <v>231</v>
      </c>
    </row>
    <row r="54" spans="1:1" x14ac:dyDescent="0.35">
      <c r="A54" t="s">
        <v>230</v>
      </c>
    </row>
    <row r="55" spans="1:1" x14ac:dyDescent="0.35">
      <c r="A55" t="s">
        <v>84</v>
      </c>
    </row>
    <row r="56" spans="1:1" x14ac:dyDescent="0.35">
      <c r="A56" t="s">
        <v>83</v>
      </c>
    </row>
    <row r="57" spans="1:1" x14ac:dyDescent="0.35">
      <c r="A57" t="s">
        <v>82</v>
      </c>
    </row>
    <row r="58" spans="1:1" x14ac:dyDescent="0.35">
      <c r="A58" t="s">
        <v>240</v>
      </c>
    </row>
    <row r="59" spans="1:1" x14ac:dyDescent="0.35">
      <c r="A59" t="s">
        <v>239</v>
      </c>
    </row>
    <row r="60" spans="1:1" x14ac:dyDescent="0.35">
      <c r="A60" t="s">
        <v>76</v>
      </c>
    </row>
    <row r="61" spans="1:1" x14ac:dyDescent="0.35">
      <c r="A61" t="s">
        <v>73</v>
      </c>
    </row>
    <row r="62" spans="1:1" x14ac:dyDescent="0.35">
      <c r="A62" t="s">
        <v>72</v>
      </c>
    </row>
    <row r="63" spans="1:1" x14ac:dyDescent="0.35">
      <c r="A63" t="s">
        <v>216</v>
      </c>
    </row>
    <row r="64" spans="1:1" x14ac:dyDescent="0.35">
      <c r="A64" t="s">
        <v>71</v>
      </c>
    </row>
    <row r="65" spans="1:1" x14ac:dyDescent="0.35">
      <c r="A65" t="s">
        <v>70</v>
      </c>
    </row>
    <row r="66" spans="1:1" x14ac:dyDescent="0.35">
      <c r="A66" t="s">
        <v>229</v>
      </c>
    </row>
    <row r="67" spans="1:1" x14ac:dyDescent="0.35">
      <c r="A67" t="s">
        <v>69</v>
      </c>
    </row>
    <row r="68" spans="1:1" x14ac:dyDescent="0.35">
      <c r="A68" t="s">
        <v>68</v>
      </c>
    </row>
    <row r="69" spans="1:1" x14ac:dyDescent="0.35">
      <c r="A69" t="s">
        <v>215</v>
      </c>
    </row>
    <row r="70" spans="1:1" x14ac:dyDescent="0.35">
      <c r="A70" t="s">
        <v>212</v>
      </c>
    </row>
    <row r="71" spans="1:1" x14ac:dyDescent="0.35">
      <c r="A71" t="s">
        <v>66</v>
      </c>
    </row>
    <row r="72" spans="1:1" x14ac:dyDescent="0.35">
      <c r="A72" t="s">
        <v>65</v>
      </c>
    </row>
    <row r="73" spans="1:1" x14ac:dyDescent="0.35">
      <c r="A73" t="s">
        <v>64</v>
      </c>
    </row>
    <row r="74" spans="1:1" x14ac:dyDescent="0.35">
      <c r="A74" t="s">
        <v>63</v>
      </c>
    </row>
    <row r="75" spans="1:1" x14ac:dyDescent="0.35">
      <c r="A75" t="s">
        <v>61</v>
      </c>
    </row>
    <row r="76" spans="1:1" x14ac:dyDescent="0.35">
      <c r="A76" t="s">
        <v>190</v>
      </c>
    </row>
    <row r="77" spans="1:1" x14ac:dyDescent="0.35">
      <c r="A77" t="s">
        <v>218</v>
      </c>
    </row>
    <row r="78" spans="1:1" x14ac:dyDescent="0.35">
      <c r="A78" t="s">
        <v>223</v>
      </c>
    </row>
    <row r="79" spans="1:1" x14ac:dyDescent="0.35">
      <c r="A79" t="s">
        <v>222</v>
      </c>
    </row>
    <row r="80" spans="1:1" x14ac:dyDescent="0.35">
      <c r="A80" t="s">
        <v>221</v>
      </c>
    </row>
    <row r="81" spans="1:1" x14ac:dyDescent="0.35">
      <c r="A81" t="s">
        <v>101</v>
      </c>
    </row>
    <row r="82" spans="1:1" x14ac:dyDescent="0.35">
      <c r="A82" t="s">
        <v>102</v>
      </c>
    </row>
    <row r="83" spans="1:1" x14ac:dyDescent="0.35">
      <c r="A83" t="s">
        <v>42</v>
      </c>
    </row>
    <row r="84" spans="1:1" x14ac:dyDescent="0.35">
      <c r="A84" t="s">
        <v>48</v>
      </c>
    </row>
    <row r="85" spans="1:1" x14ac:dyDescent="0.35">
      <c r="A85" t="s">
        <v>165</v>
      </c>
    </row>
    <row r="86" spans="1:1" x14ac:dyDescent="0.35">
      <c r="A86" t="s">
        <v>147</v>
      </c>
    </row>
    <row r="87" spans="1:1" x14ac:dyDescent="0.35">
      <c r="A87" t="s">
        <v>104</v>
      </c>
    </row>
    <row r="88" spans="1:1" x14ac:dyDescent="0.35">
      <c r="A88" t="s">
        <v>14</v>
      </c>
    </row>
    <row r="89" spans="1:1" x14ac:dyDescent="0.35">
      <c r="A89" t="s">
        <v>60</v>
      </c>
    </row>
    <row r="90" spans="1:1" x14ac:dyDescent="0.35">
      <c r="A90" t="s">
        <v>133</v>
      </c>
    </row>
    <row r="91" spans="1:1" x14ac:dyDescent="0.35">
      <c r="A91" t="s">
        <v>145</v>
      </c>
    </row>
    <row r="92" spans="1:1" x14ac:dyDescent="0.35">
      <c r="A92" t="s">
        <v>100</v>
      </c>
    </row>
    <row r="93" spans="1:1" x14ac:dyDescent="0.35">
      <c r="A93" t="s">
        <v>180</v>
      </c>
    </row>
    <row r="94" spans="1:1" x14ac:dyDescent="0.35">
      <c r="A94" t="s">
        <v>137</v>
      </c>
    </row>
    <row r="95" spans="1:1" x14ac:dyDescent="0.35">
      <c r="A95" t="s">
        <v>11</v>
      </c>
    </row>
    <row r="96" spans="1:1" x14ac:dyDescent="0.35">
      <c r="A96" t="s">
        <v>146</v>
      </c>
    </row>
    <row r="97" spans="1:1" x14ac:dyDescent="0.35">
      <c r="A97" t="s">
        <v>51</v>
      </c>
    </row>
    <row r="98" spans="1:1" x14ac:dyDescent="0.35">
      <c r="A98" t="s">
        <v>168</v>
      </c>
    </row>
    <row r="99" spans="1:1" x14ac:dyDescent="0.35">
      <c r="A99" t="s">
        <v>141</v>
      </c>
    </row>
    <row r="100" spans="1:1" x14ac:dyDescent="0.35">
      <c r="A100" t="s">
        <v>128</v>
      </c>
    </row>
    <row r="101" spans="1:1" x14ac:dyDescent="0.35">
      <c r="A101" t="s">
        <v>139</v>
      </c>
    </row>
    <row r="102" spans="1:1" x14ac:dyDescent="0.35">
      <c r="A102" t="s">
        <v>110</v>
      </c>
    </row>
    <row r="103" spans="1:1" x14ac:dyDescent="0.35">
      <c r="A103" t="s">
        <v>140</v>
      </c>
    </row>
    <row r="104" spans="1:1" x14ac:dyDescent="0.35">
      <c r="A104" t="s">
        <v>138</v>
      </c>
    </row>
    <row r="105" spans="1:1" x14ac:dyDescent="0.35">
      <c r="A105" t="s">
        <v>57</v>
      </c>
    </row>
    <row r="106" spans="1:1" x14ac:dyDescent="0.35">
      <c r="A106" t="s">
        <v>189</v>
      </c>
    </row>
    <row r="107" spans="1:1" x14ac:dyDescent="0.35">
      <c r="A107" t="s">
        <v>167</v>
      </c>
    </row>
    <row r="108" spans="1:1" x14ac:dyDescent="0.35">
      <c r="A108" t="s">
        <v>88</v>
      </c>
    </row>
    <row r="109" spans="1:1" x14ac:dyDescent="0.35">
      <c r="A109" t="s">
        <v>186</v>
      </c>
    </row>
    <row r="110" spans="1:1" x14ac:dyDescent="0.35">
      <c r="A110" t="s">
        <v>130</v>
      </c>
    </row>
    <row r="111" spans="1:1" x14ac:dyDescent="0.35">
      <c r="A111" t="s">
        <v>150</v>
      </c>
    </row>
    <row r="112" spans="1:1" x14ac:dyDescent="0.35">
      <c r="A112" t="s">
        <v>91</v>
      </c>
    </row>
    <row r="113" spans="1:1" x14ac:dyDescent="0.35">
      <c r="A113" t="s">
        <v>211</v>
      </c>
    </row>
    <row r="114" spans="1:1" x14ac:dyDescent="0.35">
      <c r="A114" t="s">
        <v>214</v>
      </c>
    </row>
    <row r="115" spans="1:1" x14ac:dyDescent="0.35">
      <c r="A115" t="s">
        <v>213</v>
      </c>
    </row>
    <row r="116" spans="1:1" x14ac:dyDescent="0.35">
      <c r="A116" t="s">
        <v>122</v>
      </c>
    </row>
    <row r="117" spans="1:1" x14ac:dyDescent="0.35">
      <c r="A117" t="s">
        <v>58</v>
      </c>
    </row>
    <row r="118" spans="1:1" x14ac:dyDescent="0.35">
      <c r="A118" t="s">
        <v>109</v>
      </c>
    </row>
    <row r="119" spans="1:1" x14ac:dyDescent="0.35">
      <c r="A119" t="s">
        <v>96</v>
      </c>
    </row>
    <row r="120" spans="1:1" x14ac:dyDescent="0.35">
      <c r="A120" t="s">
        <v>10</v>
      </c>
    </row>
    <row r="121" spans="1:1" x14ac:dyDescent="0.35">
      <c r="A121" t="s">
        <v>99</v>
      </c>
    </row>
    <row r="122" spans="1:1" x14ac:dyDescent="0.35">
      <c r="A122" t="s">
        <v>59</v>
      </c>
    </row>
    <row r="123" spans="1:1" x14ac:dyDescent="0.35">
      <c r="A123" t="s">
        <v>210</v>
      </c>
    </row>
    <row r="124" spans="1:1" x14ac:dyDescent="0.35">
      <c r="A124" t="s">
        <v>209</v>
      </c>
    </row>
    <row r="125" spans="1:1" x14ac:dyDescent="0.35">
      <c r="A125" t="s">
        <v>208</v>
      </c>
    </row>
    <row r="126" spans="1:1" x14ac:dyDescent="0.35">
      <c r="A126" t="s">
        <v>207</v>
      </c>
    </row>
    <row r="127" spans="1:1" x14ac:dyDescent="0.35">
      <c r="A127" t="s">
        <v>206</v>
      </c>
    </row>
    <row r="128" spans="1:1" x14ac:dyDescent="0.35">
      <c r="A128" t="s">
        <v>205</v>
      </c>
    </row>
    <row r="129" spans="1:1" x14ac:dyDescent="0.35">
      <c r="A129" t="s">
        <v>204</v>
      </c>
    </row>
    <row r="130" spans="1:1" x14ac:dyDescent="0.35">
      <c r="A130" t="s">
        <v>98</v>
      </c>
    </row>
    <row r="131" spans="1:1" x14ac:dyDescent="0.35">
      <c r="A131" t="s">
        <v>97</v>
      </c>
    </row>
    <row r="132" spans="1:1" x14ac:dyDescent="0.35">
      <c r="A132" t="s">
        <v>203</v>
      </c>
    </row>
    <row r="133" spans="1:1" x14ac:dyDescent="0.35">
      <c r="A133" t="s">
        <v>202</v>
      </c>
    </row>
    <row r="134" spans="1:1" x14ac:dyDescent="0.35">
      <c r="A134" t="s">
        <v>201</v>
      </c>
    </row>
    <row r="135" spans="1:1" x14ac:dyDescent="0.35">
      <c r="A135" t="s">
        <v>200</v>
      </c>
    </row>
    <row r="136" spans="1:1" x14ac:dyDescent="0.35">
      <c r="A136" t="s">
        <v>199</v>
      </c>
    </row>
    <row r="137" spans="1:1" x14ac:dyDescent="0.35">
      <c r="A137" t="s">
        <v>54</v>
      </c>
    </row>
    <row r="138" spans="1:1" x14ac:dyDescent="0.35">
      <c r="A138" t="s">
        <v>198</v>
      </c>
    </row>
    <row r="139" spans="1:1" x14ac:dyDescent="0.35">
      <c r="A139" t="s">
        <v>197</v>
      </c>
    </row>
    <row r="140" spans="1:1" x14ac:dyDescent="0.35">
      <c r="A140" t="s">
        <v>196</v>
      </c>
    </row>
    <row r="141" spans="1:1" x14ac:dyDescent="0.35">
      <c r="A141" t="s">
        <v>195</v>
      </c>
    </row>
    <row r="142" spans="1:1" x14ac:dyDescent="0.35">
      <c r="A142" t="s">
        <v>194</v>
      </c>
    </row>
    <row r="143" spans="1:1" x14ac:dyDescent="0.35">
      <c r="A143" t="s">
        <v>193</v>
      </c>
    </row>
    <row r="144" spans="1:1" x14ac:dyDescent="0.35">
      <c r="A144" t="s">
        <v>192</v>
      </c>
    </row>
    <row r="145" spans="1:1" x14ac:dyDescent="0.35">
      <c r="A145" t="s">
        <v>191</v>
      </c>
    </row>
    <row r="146" spans="1:1" x14ac:dyDescent="0.35">
      <c r="A146" t="s">
        <v>226</v>
      </c>
    </row>
    <row r="147" spans="1:1" x14ac:dyDescent="0.35">
      <c r="A147" t="s">
        <v>185</v>
      </c>
    </row>
    <row r="148" spans="1:1" x14ac:dyDescent="0.35">
      <c r="A148" t="s">
        <v>188</v>
      </c>
    </row>
    <row r="149" spans="1:1" x14ac:dyDescent="0.35">
      <c r="A149" t="s">
        <v>187</v>
      </c>
    </row>
    <row r="150" spans="1:1" x14ac:dyDescent="0.35">
      <c r="A150" t="s">
        <v>94</v>
      </c>
    </row>
    <row r="151" spans="1:1" x14ac:dyDescent="0.35">
      <c r="A151" t="s">
        <v>125</v>
      </c>
    </row>
    <row r="152" spans="1:1" x14ac:dyDescent="0.35">
      <c r="A152" t="s">
        <v>184</v>
      </c>
    </row>
    <row r="153" spans="1:1" x14ac:dyDescent="0.35">
      <c r="A153" t="s">
        <v>183</v>
      </c>
    </row>
    <row r="154" spans="1:1" x14ac:dyDescent="0.35">
      <c r="A154" t="s">
        <v>182</v>
      </c>
    </row>
    <row r="155" spans="1:1" x14ac:dyDescent="0.35">
      <c r="A155" t="s">
        <v>178</v>
      </c>
    </row>
    <row r="156" spans="1:1" x14ac:dyDescent="0.35">
      <c r="A156" t="s">
        <v>177</v>
      </c>
    </row>
    <row r="157" spans="1:1" x14ac:dyDescent="0.35">
      <c r="A157" t="s">
        <v>176</v>
      </c>
    </row>
    <row r="158" spans="1:1" x14ac:dyDescent="0.35">
      <c r="A158" t="s">
        <v>175</v>
      </c>
    </row>
    <row r="159" spans="1:1" x14ac:dyDescent="0.35">
      <c r="A159" t="s">
        <v>174</v>
      </c>
    </row>
    <row r="160" spans="1:1" x14ac:dyDescent="0.35">
      <c r="A160" t="s">
        <v>173</v>
      </c>
    </row>
    <row r="161" spans="1:1" x14ac:dyDescent="0.35">
      <c r="A161" t="s">
        <v>172</v>
      </c>
    </row>
    <row r="162" spans="1:1" x14ac:dyDescent="0.35">
      <c r="A162" t="s">
        <v>171</v>
      </c>
    </row>
    <row r="163" spans="1:1" x14ac:dyDescent="0.35">
      <c r="A163" t="s">
        <v>93</v>
      </c>
    </row>
    <row r="164" spans="1:1" x14ac:dyDescent="0.35">
      <c r="A164" t="s">
        <v>1</v>
      </c>
    </row>
    <row r="165" spans="1:1" x14ac:dyDescent="0.35">
      <c r="A165" t="s">
        <v>47</v>
      </c>
    </row>
    <row r="166" spans="1:1" x14ac:dyDescent="0.35">
      <c r="A166" t="s">
        <v>46</v>
      </c>
    </row>
    <row r="167" spans="1:1" x14ac:dyDescent="0.35">
      <c r="A167" t="s">
        <v>45</v>
      </c>
    </row>
    <row r="168" spans="1:1" x14ac:dyDescent="0.35">
      <c r="A168" t="s">
        <v>44</v>
      </c>
    </row>
    <row r="169" spans="1:1" x14ac:dyDescent="0.35">
      <c r="A169" t="s">
        <v>43</v>
      </c>
    </row>
    <row r="170" spans="1:1" x14ac:dyDescent="0.35">
      <c r="A170" t="s">
        <v>41</v>
      </c>
    </row>
    <row r="171" spans="1:1" x14ac:dyDescent="0.35">
      <c r="A171" t="s">
        <v>40</v>
      </c>
    </row>
    <row r="172" spans="1:1" x14ac:dyDescent="0.35">
      <c r="A172" t="s">
        <v>39</v>
      </c>
    </row>
    <row r="173" spans="1:1" x14ac:dyDescent="0.35">
      <c r="A173" t="s">
        <v>38</v>
      </c>
    </row>
    <row r="174" spans="1:1" x14ac:dyDescent="0.35">
      <c r="A174" t="s">
        <v>37</v>
      </c>
    </row>
    <row r="175" spans="1:1" x14ac:dyDescent="0.35">
      <c r="A175" t="s">
        <v>92</v>
      </c>
    </row>
    <row r="176" spans="1:1" x14ac:dyDescent="0.35">
      <c r="A176" t="s">
        <v>90</v>
      </c>
    </row>
    <row r="177" spans="1:1" x14ac:dyDescent="0.35">
      <c r="A177" t="s">
        <v>89</v>
      </c>
    </row>
    <row r="178" spans="1:1" x14ac:dyDescent="0.35">
      <c r="A178" t="s">
        <v>36</v>
      </c>
    </row>
    <row r="179" spans="1:1" x14ac:dyDescent="0.35">
      <c r="A179" t="s">
        <v>35</v>
      </c>
    </row>
    <row r="180" spans="1:1" x14ac:dyDescent="0.35">
      <c r="A180" t="s">
        <v>34</v>
      </c>
    </row>
    <row r="181" spans="1:1" x14ac:dyDescent="0.35">
      <c r="A181" t="s">
        <v>33</v>
      </c>
    </row>
    <row r="182" spans="1:1" x14ac:dyDescent="0.35">
      <c r="A182" t="s">
        <v>52</v>
      </c>
    </row>
    <row r="183" spans="1:1" x14ac:dyDescent="0.35">
      <c r="A183" t="s">
        <v>30</v>
      </c>
    </row>
    <row r="184" spans="1:1" x14ac:dyDescent="0.35">
      <c r="A184" t="s">
        <v>29</v>
      </c>
    </row>
    <row r="185" spans="1:1" x14ac:dyDescent="0.35">
      <c r="A185" t="s">
        <v>28</v>
      </c>
    </row>
    <row r="186" spans="1:1" x14ac:dyDescent="0.35">
      <c r="A186" t="s">
        <v>27</v>
      </c>
    </row>
    <row r="187" spans="1:1" x14ac:dyDescent="0.35">
      <c r="A187" t="s">
        <v>26</v>
      </c>
    </row>
    <row r="188" spans="1:1" x14ac:dyDescent="0.35">
      <c r="A188" t="s">
        <v>25</v>
      </c>
    </row>
    <row r="189" spans="1:1" x14ac:dyDescent="0.35">
      <c r="A189" t="s">
        <v>24</v>
      </c>
    </row>
    <row r="190" spans="1:1" x14ac:dyDescent="0.35">
      <c r="A190" t="s">
        <v>23</v>
      </c>
    </row>
    <row r="191" spans="1:1" x14ac:dyDescent="0.35">
      <c r="A191" t="s">
        <v>22</v>
      </c>
    </row>
    <row r="192" spans="1:1" x14ac:dyDescent="0.35">
      <c r="A192" t="s">
        <v>21</v>
      </c>
    </row>
    <row r="193" spans="1:1" x14ac:dyDescent="0.35">
      <c r="A193" t="s">
        <v>20</v>
      </c>
    </row>
    <row r="194" spans="1:1" x14ac:dyDescent="0.35">
      <c r="A194" t="s">
        <v>19</v>
      </c>
    </row>
    <row r="195" spans="1:1" x14ac:dyDescent="0.35">
      <c r="A195" t="s">
        <v>18</v>
      </c>
    </row>
    <row r="196" spans="1:1" x14ac:dyDescent="0.35">
      <c r="A196" t="s">
        <v>17</v>
      </c>
    </row>
    <row r="197" spans="1:1" x14ac:dyDescent="0.35">
      <c r="A197" t="s">
        <v>16</v>
      </c>
    </row>
    <row r="198" spans="1:1" x14ac:dyDescent="0.35">
      <c r="A198" t="s">
        <v>87</v>
      </c>
    </row>
    <row r="199" spans="1:1" x14ac:dyDescent="0.35">
      <c r="A199" t="s">
        <v>164</v>
      </c>
    </row>
    <row r="200" spans="1:1" x14ac:dyDescent="0.35">
      <c r="A200" t="s">
        <v>163</v>
      </c>
    </row>
    <row r="201" spans="1:1" x14ac:dyDescent="0.35">
      <c r="A201" t="s">
        <v>162</v>
      </c>
    </row>
    <row r="202" spans="1:1" x14ac:dyDescent="0.35">
      <c r="A202" t="s">
        <v>161</v>
      </c>
    </row>
    <row r="203" spans="1:1" x14ac:dyDescent="0.35">
      <c r="A203" t="s">
        <v>160</v>
      </c>
    </row>
    <row r="204" spans="1:1" x14ac:dyDescent="0.35">
      <c r="A204" t="s">
        <v>159</v>
      </c>
    </row>
    <row r="205" spans="1:1" x14ac:dyDescent="0.35">
      <c r="A205" t="s">
        <v>158</v>
      </c>
    </row>
    <row r="206" spans="1:1" x14ac:dyDescent="0.35">
      <c r="A206" t="s">
        <v>157</v>
      </c>
    </row>
    <row r="207" spans="1:1" x14ac:dyDescent="0.35">
      <c r="A207" t="s">
        <v>156</v>
      </c>
    </row>
    <row r="208" spans="1:1" x14ac:dyDescent="0.35">
      <c r="A208" t="s">
        <v>155</v>
      </c>
    </row>
    <row r="209" spans="1:1" x14ac:dyDescent="0.35">
      <c r="A209" t="s">
        <v>154</v>
      </c>
    </row>
    <row r="210" spans="1:1" x14ac:dyDescent="0.35">
      <c r="A210" t="s">
        <v>153</v>
      </c>
    </row>
    <row r="211" spans="1:1" x14ac:dyDescent="0.35">
      <c r="A211" t="s">
        <v>152</v>
      </c>
    </row>
    <row r="212" spans="1:1" x14ac:dyDescent="0.35">
      <c r="A212" t="s">
        <v>151</v>
      </c>
    </row>
    <row r="213" spans="1:1" x14ac:dyDescent="0.35">
      <c r="A213" t="s">
        <v>149</v>
      </c>
    </row>
    <row r="214" spans="1:1" x14ac:dyDescent="0.35">
      <c r="A214" t="s">
        <v>136</v>
      </c>
    </row>
    <row r="215" spans="1:1" x14ac:dyDescent="0.35">
      <c r="A215" t="s">
        <v>135</v>
      </c>
    </row>
    <row r="216" spans="1:1" x14ac:dyDescent="0.35">
      <c r="A216" t="s">
        <v>86</v>
      </c>
    </row>
    <row r="217" spans="1:1" x14ac:dyDescent="0.35">
      <c r="A217" t="s">
        <v>134</v>
      </c>
    </row>
    <row r="218" spans="1:1" x14ac:dyDescent="0.35">
      <c r="A218" t="s">
        <v>85</v>
      </c>
    </row>
    <row r="219" spans="1:1" x14ac:dyDescent="0.35">
      <c r="A219" t="s">
        <v>123</v>
      </c>
    </row>
    <row r="220" spans="1:1" x14ac:dyDescent="0.35">
      <c r="A220" t="s">
        <v>120</v>
      </c>
    </row>
    <row r="221" spans="1:1" x14ac:dyDescent="0.35">
      <c r="A221" t="s">
        <v>118</v>
      </c>
    </row>
    <row r="222" spans="1:1" x14ac:dyDescent="0.35">
      <c r="A222" t="s">
        <v>117</v>
      </c>
    </row>
    <row r="223" spans="1:1" x14ac:dyDescent="0.35">
      <c r="A223" t="s">
        <v>116</v>
      </c>
    </row>
    <row r="224" spans="1:1" x14ac:dyDescent="0.35">
      <c r="A224" t="s">
        <v>115</v>
      </c>
    </row>
    <row r="225" spans="1:1" x14ac:dyDescent="0.35">
      <c r="A225" t="s">
        <v>114</v>
      </c>
    </row>
    <row r="226" spans="1:1" x14ac:dyDescent="0.35">
      <c r="A226" t="s">
        <v>113</v>
      </c>
    </row>
    <row r="227" spans="1:1" x14ac:dyDescent="0.35">
      <c r="A227" t="s">
        <v>81</v>
      </c>
    </row>
    <row r="228" spans="1:1" x14ac:dyDescent="0.35">
      <c r="A228" t="s">
        <v>8</v>
      </c>
    </row>
    <row r="229" spans="1:1" x14ac:dyDescent="0.35">
      <c r="A229" t="s">
        <v>7</v>
      </c>
    </row>
    <row r="230" spans="1:1" x14ac:dyDescent="0.35">
      <c r="A230" t="s">
        <v>6</v>
      </c>
    </row>
    <row r="231" spans="1:1" x14ac:dyDescent="0.35">
      <c r="A231" t="s">
        <v>5</v>
      </c>
    </row>
    <row r="232" spans="1:1" x14ac:dyDescent="0.35">
      <c r="A232" t="s">
        <v>4</v>
      </c>
    </row>
    <row r="233" spans="1:1" x14ac:dyDescent="0.35">
      <c r="A233" t="s">
        <v>3</v>
      </c>
    </row>
    <row r="234" spans="1:1" x14ac:dyDescent="0.35">
      <c r="A234" t="s">
        <v>2</v>
      </c>
    </row>
    <row r="235" spans="1:1" x14ac:dyDescent="0.35">
      <c r="A235" t="s">
        <v>112</v>
      </c>
    </row>
    <row r="236" spans="1:1" x14ac:dyDescent="0.35">
      <c r="A2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G-Libellés</vt:lpstr>
      <vt:lpstr>F-c</vt:lpstr>
      <vt:lpstr>F-Libellés</vt:lpstr>
      <vt:lpstr>F-b</vt:lpstr>
      <vt:lpstr>Synthèse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 - Perso</dc:creator>
  <cp:lastModifiedBy>Patrice Ongla - Perso</cp:lastModifiedBy>
  <dcterms:created xsi:type="dcterms:W3CDTF">2016-07-12T20:53:18Z</dcterms:created>
  <dcterms:modified xsi:type="dcterms:W3CDTF">2016-07-13T10:01:08Z</dcterms:modified>
</cp:coreProperties>
</file>