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iaquigley/Desktop/project-management-data-bootcamp/excel-projects/"/>
    </mc:Choice>
  </mc:AlternateContent>
  <xr:revisionPtr revIDLastSave="0" documentId="8_{EA1094FC-CD51-F54E-853E-3A82D0E3F8C9}" xr6:coauthVersionLast="47" xr6:coauthVersionMax="47" xr10:uidLastSave="{00000000-0000-0000-0000-000000000000}"/>
  <bookViews>
    <workbookView xWindow="-37420" yWindow="1040" windowWidth="31000" windowHeight="19920" activeTab="3" xr2:uid="{F25E769B-028A-A44A-990F-D31BBCC4FEB2}"/>
  </bookViews>
  <sheets>
    <sheet name="LEARN" sheetId="2" r:id="rId1"/>
    <sheet name="TASKS" sheetId="1" r:id="rId2"/>
    <sheet name="PIVOT" sheetId="4" r:id="rId3"/>
    <sheet name="DASHBOARD" sheetId="3" r:id="rId4"/>
  </sheets>
  <calcPr calcId="18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4" i="4"/>
  <c r="C5" i="4"/>
  <c r="C6" i="4"/>
  <c r="C7" i="4"/>
  <c r="C3" i="4"/>
  <c r="H3" i="3"/>
  <c r="M3" i="1"/>
  <c r="M4" i="1"/>
  <c r="I2" i="1"/>
  <c r="H2" i="1"/>
  <c r="I3" i="1"/>
  <c r="I4" i="1"/>
  <c r="I5" i="1"/>
  <c r="I6" i="1"/>
  <c r="H3" i="1"/>
  <c r="H4" i="1"/>
  <c r="H5" i="1"/>
  <c r="H6" i="1"/>
  <c r="E3" i="3"/>
  <c r="M6" i="1" l="1"/>
</calcChain>
</file>

<file path=xl/sharedStrings.xml><?xml version="1.0" encoding="utf-8"?>
<sst xmlns="http://schemas.openxmlformats.org/spreadsheetml/2006/main" count="83" uniqueCount="64">
  <si>
    <t>Task ID</t>
  </si>
  <si>
    <t>Status</t>
  </si>
  <si>
    <t>Due Date</t>
  </si>
  <si>
    <t>In Progress</t>
  </si>
  <si>
    <t>Complete</t>
  </si>
  <si>
    <t>📚 Lesson 3: Conditional Logic &amp; Formatting in Excel</t>
  </si>
  <si>
    <t>🎯 Learning Objectives:</t>
  </si>
  <si>
    <t>Practice writing formulas to flag issues, progress, or key conditions in your datasets</t>
  </si>
  <si>
    <t>🪜 Here's the step-by-step plan:</t>
  </si>
  <si>
    <t>✅ Step 1: Logical Functions Overview</t>
  </si>
  <si>
    <r>
      <t xml:space="preserve">Use </t>
    </r>
    <r>
      <rPr>
        <sz val="10"/>
        <color theme="1"/>
        <rFont val="Calibri"/>
        <family val="2"/>
      </rPr>
      <t>IF</t>
    </r>
    <r>
      <rPr>
        <sz val="12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AND</t>
    </r>
    <r>
      <rPr>
        <sz val="12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OR</t>
    </r>
    <r>
      <rPr>
        <sz val="12"/>
        <color theme="1"/>
        <rFont val="Calibri"/>
        <family val="2"/>
      </rPr>
      <t>, and nested formulas to perform logic-based analysis</t>
    </r>
  </si>
  <si>
    <r>
      <t xml:space="preserve">Apply </t>
    </r>
    <r>
      <rPr>
        <b/>
        <sz val="12"/>
        <color theme="1"/>
        <rFont val="Calibri"/>
        <family val="2"/>
      </rPr>
      <t>Conditional Formatting</t>
    </r>
    <r>
      <rPr>
        <sz val="12"/>
        <color theme="1"/>
        <rFont val="Calibri"/>
        <family val="2"/>
      </rPr>
      <t xml:space="preserve"> to visually highlight important data</t>
    </r>
  </si>
  <si>
    <r>
      <t xml:space="preserve">Nesting: </t>
    </r>
    <r>
      <rPr>
        <sz val="10"/>
        <color theme="1"/>
        <rFont val="Calibri"/>
        <family val="2"/>
      </rPr>
      <t>=IF(AND(...), ..., ...)</t>
    </r>
    <r>
      <rPr>
        <sz val="12"/>
        <color theme="1"/>
        <rFont val="Calibri"/>
        <family val="2"/>
      </rPr>
      <t xml:space="preserve"> or </t>
    </r>
    <r>
      <rPr>
        <sz val="10"/>
        <color theme="1"/>
        <rFont val="Calibri"/>
        <family val="2"/>
      </rPr>
      <t>=IF(OR(...), ..., ...)</t>
    </r>
  </si>
  <si>
    <t>Excellent work, Tricia — you're making beautiful progress. Since you've completed the Excel Lookup Functions &amp; Error Handling lesson, you're ready to move on to:</t>
  </si>
  <si>
    <t>IF(condition, value_if_true, value_if_false)</t>
  </si>
  <si>
    <t>AND(condition1, condition2)</t>
  </si>
  <si>
    <t>OR(condition1, condition2)</t>
  </si>
  <si>
    <t>Task Name</t>
  </si>
  <si>
    <t>Assigned To</t>
  </si>
  <si>
    <t>Start Date</t>
  </si>
  <si>
    <t>% Complete</t>
  </si>
  <si>
    <t>TASK-001</t>
  </si>
  <si>
    <t>Task 1</t>
  </si>
  <si>
    <t>Charlie</t>
  </si>
  <si>
    <t>TASK-002</t>
  </si>
  <si>
    <t>Task 2</t>
  </si>
  <si>
    <t>Not Started</t>
  </si>
  <si>
    <t>TASK-003</t>
  </si>
  <si>
    <t>Task 3</t>
  </si>
  <si>
    <t>Dana</t>
  </si>
  <si>
    <t>TASK-004</t>
  </si>
  <si>
    <t>Task 4</t>
  </si>
  <si>
    <t>Alice</t>
  </si>
  <si>
    <t>TASK-005</t>
  </si>
  <si>
    <t>Task 5</t>
  </si>
  <si>
    <t>Bob</t>
  </si>
  <si>
    <t>Days Left</t>
  </si>
  <si>
    <t>Overdue</t>
  </si>
  <si>
    <t>Row Labels</t>
  </si>
  <si>
    <t>Grand Total</t>
  </si>
  <si>
    <t>Count of Task ID</t>
  </si>
  <si>
    <t>Average of % Complete</t>
  </si>
  <si>
    <t>KPI CARDS</t>
  </si>
  <si>
    <t>KPI</t>
  </si>
  <si>
    <t>Formula (in a clean section)</t>
  </si>
  <si>
    <t>Total Tasks</t>
  </si>
  <si>
    <t>Tasks Completed</t>
  </si>
  <si>
    <t>% Complete (Avg)</t>
  </si>
  <si>
    <r>
      <t xml:space="preserve">From pivot: Grand Total average OR: </t>
    </r>
    <r>
      <rPr>
        <sz val="10"/>
        <color theme="1"/>
        <rFont val="Arial Unicode MS"/>
        <family val="2"/>
      </rPr>
      <t>=AVERAGE(Tasks!G2:G100)</t>
    </r>
  </si>
  <si>
    <t>Overdue Tasks</t>
  </si>
  <si>
    <t>Function</t>
  </si>
  <si>
    <t>Counts What?</t>
  </si>
  <si>
    <t>Good For</t>
  </si>
  <si>
    <t>COUNT()</t>
  </si>
  <si>
    <t>Only numbers</t>
  </si>
  <si>
    <t>e.g., numeric scores</t>
  </si>
  <si>
    <t>COUNTA()</t>
  </si>
  <si>
    <t>Any non-blank cells</t>
  </si>
  <si>
    <t>e.g., Task names, IDs</t>
  </si>
  <si>
    <t>COUNT() VS COUNTA()</t>
  </si>
  <si>
    <t>NO</t>
  </si>
  <si>
    <t>YES</t>
  </si>
  <si>
    <t>OVERDUE TASKS</t>
  </si>
  <si>
    <t>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</si>
</sst>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3.5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24"/>
      <color theme="0"/>
      <name val="Arial"/>
      <family val="2"/>
    </font>
    <font>
      <b/>
      <sz val="14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0" applyFont="1"/>
    <xf numFmtId="0" fontId="10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mediumGray"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quigley" refreshedDate="45865.676761226852" createdVersion="8" refreshedVersion="8" minRefreshableVersion="3" recordCount="5" xr:uid="{F3509323-6A37-0D4F-999B-D591B431F6D3}">
  <cacheSource type="worksheet">
    <worksheetSource ref="A1:I6" sheet="TASKS"/>
  </cacheSource>
  <cacheFields count="10">
    <cacheField name="Task ID" numFmtId="0">
      <sharedItems/>
    </cacheField>
    <cacheField name="Task Name" numFmtId="0">
      <sharedItems count="5">
        <s v="Task 1"/>
        <s v="Task 2"/>
        <s v="Task 3"/>
        <s v="Task 4"/>
        <s v="Task 5"/>
      </sharedItems>
    </cacheField>
    <cacheField name="Assigned To" numFmtId="0">
      <sharedItems count="4">
        <s v="Charlie"/>
        <s v="Dana"/>
        <s v="Alice"/>
        <s v="Bob"/>
      </sharedItems>
    </cacheField>
    <cacheField name="Start Date" numFmtId="14">
      <sharedItems containsSemiMixedTypes="0" containsNonDate="0" containsDate="1" containsString="0" minDate="2025-07-17T00:00:00" maxDate="2025-07-21T00:00:00"/>
    </cacheField>
    <cacheField name="Due Date" numFmtId="14">
      <sharedItems containsSemiMixedTypes="0" containsNonDate="0" containsDate="1" containsString="0" minDate="2025-07-22T00:00:00" maxDate="2025-08-07T00:00:00"/>
    </cacheField>
    <cacheField name="Status" numFmtId="0">
      <sharedItems count="3">
        <s v="In Progress"/>
        <s v="Not Started"/>
        <s v="Complete"/>
      </sharedItems>
    </cacheField>
    <cacheField name="% Complete" numFmtId="9">
      <sharedItems containsSemiMixedTypes="0" containsString="0" containsNumber="1" minValue="0" maxValue="1"/>
    </cacheField>
    <cacheField name="Days Left" numFmtId="0">
      <sharedItems containsMixedTypes="1" containsNumber="1" containsInteger="1" minValue="-5" maxValue="10"/>
    </cacheField>
    <cacheField name="Overdue" numFmtId="0">
      <sharedItems count="2">
        <s v="NO"/>
        <s v="YES"/>
      </sharedItems>
    </cacheField>
    <cacheField name="COUNT OVERDUE" numFmtId="0" formula="IF(Overdue =&quot;YES&quot;, 1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TASK-001"/>
    <x v="0"/>
    <x v="0"/>
    <d v="2025-07-19T00:00:00"/>
    <d v="2025-08-06T00:00:00"/>
    <x v="0"/>
    <n v="0.5"/>
    <n v="10"/>
    <x v="0"/>
  </r>
  <r>
    <s v="TASK-002"/>
    <x v="1"/>
    <x v="0"/>
    <d v="2025-07-18T00:00:00"/>
    <d v="2025-07-22T00:00:00"/>
    <x v="1"/>
    <n v="1"/>
    <n v="-5"/>
    <x v="1"/>
  </r>
  <r>
    <s v="TASK-003"/>
    <x v="2"/>
    <x v="1"/>
    <d v="2025-07-20T00:00:00"/>
    <d v="2025-07-24T00:00:00"/>
    <x v="1"/>
    <n v="0.5"/>
    <n v="-3"/>
    <x v="1"/>
  </r>
  <r>
    <s v="TASK-004"/>
    <x v="3"/>
    <x v="2"/>
    <d v="2025-07-17T00:00:00"/>
    <d v="2025-07-26T00:00:00"/>
    <x v="2"/>
    <n v="1"/>
    <s v="Done"/>
    <x v="0"/>
  </r>
  <r>
    <s v="TASK-005"/>
    <x v="4"/>
    <x v="3"/>
    <d v="2025-07-18T00:00:00"/>
    <d v="2025-07-26T00:00:00"/>
    <x v="0"/>
    <n v="0"/>
    <n v="-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4053E-9C69-D846-9267-B8BEE01C6418}" name="PivotTable2" cacheId="1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2:B8" firstHeaderRow="1" firstDataRow="1" firstDataCol="2"/>
  <pivotFields count="10"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>
      <items count="4">
        <item x="2"/>
        <item x="3"/>
        <item x="0"/>
        <item x="1"/>
      </items>
    </pivotField>
    <pivotField compact="0" numFmtId="14" outline="0" showAll="0" defaultSubtotal="0"/>
    <pivotField compact="0" numFmtId="14" outline="0" showAll="0" defaultSubtotal="0"/>
    <pivotField compact="0" outline="0" showAll="0" defaultSubtotal="0">
      <items count="3">
        <item x="2"/>
        <item x="0"/>
        <item x="1"/>
      </items>
    </pivotField>
    <pivotField compact="0" numFmtId="9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ubtotalTop="0" dragToRow="0" dragToCol="0" dragToPage="0" showAll="0" defaultSubtotal="0"/>
  </pivotFields>
  <rowFields count="2">
    <field x="1"/>
    <field x="8"/>
  </rowFields>
  <rowItems count="6">
    <i>
      <x/>
      <x/>
    </i>
    <i>
      <x v="1"/>
      <x v="1"/>
    </i>
    <i>
      <x v="2"/>
      <x v="1"/>
    </i>
    <i>
      <x v="3"/>
      <x/>
    </i>
    <i>
      <x v="4"/>
      <x v="1"/>
    </i>
    <i t="grand">
      <x/>
    </i>
  </rowItems>
  <colItems count="1">
    <i/>
  </colItems>
  <formats count="2">
    <format dxfId="12">
      <pivotArea dataOnly="0" outline="0" fieldPosition="0">
        <references count="1">
          <reference field="8" count="1">
            <x v="0"/>
          </reference>
        </references>
      </pivotArea>
    </format>
    <format dxfId="5">
      <pivotArea dataOnly="0" labelOnly="1" outline="0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F9615-475D-2743-AD9F-3C85333E9DF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C21" firstHeaderRow="0" firstDataRow="1" firstDataCol="1"/>
  <pivotFields count="10">
    <pivotField dataField="1"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numFmtId="14" showAll="0"/>
    <pivotField showAll="0"/>
    <pivotField dataField="1" numFmtId="9" showAll="0"/>
    <pivotField showAll="0"/>
    <pivotField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ask ID" fld="0" subtotal="count" baseField="0" baseItem="0"/>
    <dataField name="Average of % Complete" fld="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B660-2FA2-B54E-A8AD-D942931E595B}">
  <dimension ref="A1:C35"/>
  <sheetViews>
    <sheetView workbookViewId="0">
      <selection activeCell="J34" sqref="J34:K34"/>
    </sheetView>
  </sheetViews>
  <sheetFormatPr baseColWidth="10" defaultRowHeight="16" x14ac:dyDescent="0.2"/>
  <cols>
    <col min="1" max="16384" width="10.83203125" style="4"/>
  </cols>
  <sheetData>
    <row r="1" spans="1:1" ht="19" x14ac:dyDescent="0.25">
      <c r="A1" s="9" t="s">
        <v>13</v>
      </c>
    </row>
    <row r="5" spans="1:1" ht="24" x14ac:dyDescent="0.3">
      <c r="A5" s="5" t="s">
        <v>5</v>
      </c>
    </row>
    <row r="7" spans="1:1" ht="19" x14ac:dyDescent="0.25">
      <c r="A7" s="6" t="s">
        <v>6</v>
      </c>
    </row>
    <row r="9" spans="1:1" x14ac:dyDescent="0.2">
      <c r="A9" s="4" t="s">
        <v>10</v>
      </c>
    </row>
    <row r="11" spans="1:1" x14ac:dyDescent="0.2">
      <c r="A11" s="4" t="s">
        <v>11</v>
      </c>
    </row>
    <row r="13" spans="1:1" x14ac:dyDescent="0.2">
      <c r="A13" s="4" t="s">
        <v>7</v>
      </c>
    </row>
    <row r="17" spans="1:1" ht="19" x14ac:dyDescent="0.25">
      <c r="A17" s="6" t="s">
        <v>8</v>
      </c>
    </row>
    <row r="19" spans="1:1" x14ac:dyDescent="0.2">
      <c r="A19" s="7" t="s">
        <v>9</v>
      </c>
    </row>
    <row r="21" spans="1:1" x14ac:dyDescent="0.2">
      <c r="A21" s="8" t="s">
        <v>14</v>
      </c>
    </row>
    <row r="23" spans="1:1" x14ac:dyDescent="0.2">
      <c r="A23" s="8" t="s">
        <v>15</v>
      </c>
    </row>
    <row r="25" spans="1:1" x14ac:dyDescent="0.2">
      <c r="A25" s="8" t="s">
        <v>16</v>
      </c>
    </row>
    <row r="27" spans="1:1" x14ac:dyDescent="0.2">
      <c r="A27" s="4" t="s">
        <v>12</v>
      </c>
    </row>
    <row r="32" spans="1:1" ht="19" x14ac:dyDescent="0.25">
      <c r="A32" s="9" t="s">
        <v>59</v>
      </c>
    </row>
    <row r="33" spans="1:3" x14ac:dyDescent="0.2">
      <c r="A33" s="1" t="s">
        <v>50</v>
      </c>
      <c r="B33" s="1" t="s">
        <v>51</v>
      </c>
      <c r="C33" s="1" t="s">
        <v>52</v>
      </c>
    </row>
    <row r="34" spans="1:3" ht="17" x14ac:dyDescent="0.25">
      <c r="A34" s="3" t="s">
        <v>53</v>
      </c>
      <c r="B34" t="s">
        <v>54</v>
      </c>
      <c r="C34" t="s">
        <v>55</v>
      </c>
    </row>
    <row r="35" spans="1:3" ht="17" x14ac:dyDescent="0.25">
      <c r="A35" s="3" t="s">
        <v>56</v>
      </c>
      <c r="B35" t="s">
        <v>57</v>
      </c>
      <c r="C3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6B06-4276-2F4D-85B9-CC52658526E7}">
  <dimension ref="A1:M6"/>
  <sheetViews>
    <sheetView workbookViewId="0">
      <selection activeCell="P11" sqref="P11"/>
    </sheetView>
  </sheetViews>
  <sheetFormatPr baseColWidth="10" defaultRowHeight="16" x14ac:dyDescent="0.2"/>
  <cols>
    <col min="12" max="12" width="15.33203125" bestFit="1" customWidth="1"/>
    <col min="13" max="13" width="15.1640625" customWidth="1"/>
  </cols>
  <sheetData>
    <row r="1" spans="1:13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</v>
      </c>
      <c r="F1" s="1" t="s">
        <v>1</v>
      </c>
      <c r="G1" s="1" t="s">
        <v>20</v>
      </c>
      <c r="H1" s="1" t="s">
        <v>36</v>
      </c>
      <c r="I1" s="1" t="s">
        <v>37</v>
      </c>
      <c r="L1" s="1" t="s">
        <v>42</v>
      </c>
    </row>
    <row r="2" spans="1:13" x14ac:dyDescent="0.2">
      <c r="A2" t="s">
        <v>21</v>
      </c>
      <c r="B2" t="s">
        <v>22</v>
      </c>
      <c r="C2" t="s">
        <v>23</v>
      </c>
      <c r="D2" s="2">
        <v>45857</v>
      </c>
      <c r="E2" s="2">
        <v>45875</v>
      </c>
      <c r="F2" t="s">
        <v>3</v>
      </c>
      <c r="G2" s="10">
        <v>0.5</v>
      </c>
      <c r="H2">
        <f ca="1">IF(F2="Complete", "Done", E2-TODAY())</f>
        <v>10</v>
      </c>
      <c r="I2" t="str">
        <f ca="1">IF(AND(F2&lt;&gt;"Complete", E2&lt;TODAY()), "YES", "NO")</f>
        <v>NO</v>
      </c>
      <c r="L2" s="1" t="s">
        <v>43</v>
      </c>
      <c r="M2" s="1" t="s">
        <v>44</v>
      </c>
    </row>
    <row r="3" spans="1:13" ht="17" x14ac:dyDescent="0.25">
      <c r="A3" t="s">
        <v>24</v>
      </c>
      <c r="B3" t="s">
        <v>25</v>
      </c>
      <c r="C3" t="s">
        <v>23</v>
      </c>
      <c r="D3" s="2">
        <v>45856</v>
      </c>
      <c r="E3" s="2">
        <v>45860</v>
      </c>
      <c r="F3" t="s">
        <v>26</v>
      </c>
      <c r="G3" s="10">
        <v>1</v>
      </c>
      <c r="H3">
        <f t="shared" ref="H3:H6" ca="1" si="0">IF(F3="Complete", "Done", E3-TODAY())</f>
        <v>-5</v>
      </c>
      <c r="I3" t="str">
        <f t="shared" ref="I3:I6" ca="1" si="1">IF(AND(F3&lt;&gt;"Complete", E3&lt;TODAY()), "YES", "NO")</f>
        <v>YES</v>
      </c>
      <c r="L3" t="s">
        <v>45</v>
      </c>
      <c r="M3" s="3">
        <f>COUNTA(TASKS!A2:A100)</f>
        <v>5</v>
      </c>
    </row>
    <row r="4" spans="1:13" ht="17" x14ac:dyDescent="0.25">
      <c r="A4" t="s">
        <v>27</v>
      </c>
      <c r="B4" t="s">
        <v>28</v>
      </c>
      <c r="C4" t="s">
        <v>29</v>
      </c>
      <c r="D4" s="2">
        <v>45858</v>
      </c>
      <c r="E4" s="2">
        <v>45862</v>
      </c>
      <c r="F4" t="s">
        <v>26</v>
      </c>
      <c r="G4" s="10">
        <v>0.5</v>
      </c>
      <c r="H4">
        <f t="shared" ca="1" si="0"/>
        <v>-3</v>
      </c>
      <c r="I4" t="str">
        <f t="shared" ca="1" si="1"/>
        <v>YES</v>
      </c>
      <c r="L4" t="s">
        <v>46</v>
      </c>
      <c r="M4" s="3">
        <f>COUNTIF(TASKS!F2:F100, "Complete")</f>
        <v>1</v>
      </c>
    </row>
    <row r="5" spans="1:13" ht="17" x14ac:dyDescent="0.25">
      <c r="A5" t="s">
        <v>30</v>
      </c>
      <c r="B5" t="s">
        <v>31</v>
      </c>
      <c r="C5" t="s">
        <v>32</v>
      </c>
      <c r="D5" s="2">
        <v>45855</v>
      </c>
      <c r="E5" s="2">
        <v>45864</v>
      </c>
      <c r="F5" t="s">
        <v>4</v>
      </c>
      <c r="G5" s="10">
        <v>1</v>
      </c>
      <c r="H5" t="str">
        <f t="shared" ca="1" si="0"/>
        <v>Done</v>
      </c>
      <c r="I5" t="str">
        <f t="shared" ca="1" si="1"/>
        <v>NO</v>
      </c>
      <c r="L5" t="s">
        <v>47</v>
      </c>
      <c r="M5" t="s">
        <v>48</v>
      </c>
    </row>
    <row r="6" spans="1:13" ht="17" x14ac:dyDescent="0.25">
      <c r="A6" t="s">
        <v>33</v>
      </c>
      <c r="B6" t="s">
        <v>34</v>
      </c>
      <c r="C6" t="s">
        <v>35</v>
      </c>
      <c r="D6" s="2">
        <v>45856</v>
      </c>
      <c r="E6" s="2">
        <v>45864</v>
      </c>
      <c r="F6" t="s">
        <v>3</v>
      </c>
      <c r="G6" s="10">
        <v>0</v>
      </c>
      <c r="H6">
        <f t="shared" ca="1" si="0"/>
        <v>-1</v>
      </c>
      <c r="I6" t="str">
        <f t="shared" ca="1" si="1"/>
        <v>YES</v>
      </c>
      <c r="L6" t="s">
        <v>49</v>
      </c>
      <c r="M6" s="3">
        <f ca="1">COUNTIF(TASKS!I2:I100, "YES")</f>
        <v>3</v>
      </c>
    </row>
  </sheetData>
  <conditionalFormatting sqref="F2">
    <cfRule type="cellIs" dxfId="18" priority="6" operator="equal">
      <formula>"In Progress"</formula>
    </cfRule>
  </conditionalFormatting>
  <conditionalFormatting sqref="F3:F6">
    <cfRule type="cellIs" dxfId="17" priority="3" operator="equal">
      <formula>"Not Started"</formula>
    </cfRule>
    <cfRule type="cellIs" dxfId="16" priority="4" operator="equal">
      <formula>"In Progress"</formula>
    </cfRule>
    <cfRule type="cellIs" dxfId="15" priority="5" operator="equal">
      <formula>"Complete"</formula>
    </cfRule>
  </conditionalFormatting>
  <conditionalFormatting sqref="H2:H6">
    <cfRule type="cellIs" dxfId="14" priority="1" operator="greaterThanOrEqual">
      <formula>0</formula>
    </cfRule>
    <cfRule type="cellIs" dxfId="13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C004-86E8-1C46-8F8B-66958A498411}">
  <dimension ref="A2:C21"/>
  <sheetViews>
    <sheetView workbookViewId="0">
      <selection activeCell="H16" sqref="H16"/>
    </sheetView>
  </sheetViews>
  <sheetFormatPr baseColWidth="10" defaultRowHeight="16" x14ac:dyDescent="0.2"/>
  <cols>
    <col min="1" max="1" width="13" bestFit="1" customWidth="1"/>
    <col min="2" max="2" width="10.5" bestFit="1" customWidth="1"/>
    <col min="3" max="3" width="8" customWidth="1"/>
    <col min="4" max="4" width="22" bestFit="1" customWidth="1"/>
  </cols>
  <sheetData>
    <row r="2" spans="1:3" x14ac:dyDescent="0.2">
      <c r="A2" s="11" t="s">
        <v>17</v>
      </c>
      <c r="B2" s="11" t="s">
        <v>37</v>
      </c>
    </row>
    <row r="3" spans="1:3" x14ac:dyDescent="0.2">
      <c r="A3" t="s">
        <v>22</v>
      </c>
      <c r="B3" s="13" t="s">
        <v>60</v>
      </c>
      <c r="C3">
        <f>IF(B3="YES", 1, 0)</f>
        <v>0</v>
      </c>
    </row>
    <row r="4" spans="1:3" x14ac:dyDescent="0.2">
      <c r="A4" t="s">
        <v>25</v>
      </c>
      <c r="B4" s="13" t="s">
        <v>61</v>
      </c>
      <c r="C4">
        <f t="shared" ref="C4:C8" si="0">IF(B4="YES", 1, 0)</f>
        <v>1</v>
      </c>
    </row>
    <row r="5" spans="1:3" x14ac:dyDescent="0.2">
      <c r="A5" t="s">
        <v>28</v>
      </c>
      <c r="B5" s="13" t="s">
        <v>61</v>
      </c>
      <c r="C5">
        <f t="shared" si="0"/>
        <v>1</v>
      </c>
    </row>
    <row r="6" spans="1:3" x14ac:dyDescent="0.2">
      <c r="A6" t="s">
        <v>31</v>
      </c>
      <c r="B6" s="13" t="s">
        <v>60</v>
      </c>
      <c r="C6">
        <f t="shared" si="0"/>
        <v>0</v>
      </c>
    </row>
    <row r="7" spans="1:3" x14ac:dyDescent="0.2">
      <c r="A7" t="s">
        <v>34</v>
      </c>
      <c r="B7" s="13" t="s">
        <v>61</v>
      </c>
      <c r="C7">
        <f t="shared" si="0"/>
        <v>1</v>
      </c>
    </row>
    <row r="8" spans="1:3" x14ac:dyDescent="0.2">
      <c r="A8" t="s">
        <v>39</v>
      </c>
    </row>
    <row r="16" spans="1:3" x14ac:dyDescent="0.2">
      <c r="A16" s="11" t="s">
        <v>38</v>
      </c>
      <c r="B16" t="s">
        <v>40</v>
      </c>
      <c r="C16" t="s">
        <v>41</v>
      </c>
    </row>
    <row r="17" spans="1:3" x14ac:dyDescent="0.2">
      <c r="A17" s="12" t="s">
        <v>32</v>
      </c>
      <c r="B17" s="13">
        <v>1</v>
      </c>
      <c r="C17" s="10">
        <v>1</v>
      </c>
    </row>
    <row r="18" spans="1:3" x14ac:dyDescent="0.2">
      <c r="A18" s="12" t="s">
        <v>35</v>
      </c>
      <c r="B18" s="13">
        <v>1</v>
      </c>
      <c r="C18" s="10">
        <v>0</v>
      </c>
    </row>
    <row r="19" spans="1:3" x14ac:dyDescent="0.2">
      <c r="A19" s="12" t="s">
        <v>23</v>
      </c>
      <c r="B19" s="13">
        <v>2</v>
      </c>
      <c r="C19" s="10">
        <v>0.75</v>
      </c>
    </row>
    <row r="20" spans="1:3" x14ac:dyDescent="0.2">
      <c r="A20" s="12" t="s">
        <v>29</v>
      </c>
      <c r="B20" s="13">
        <v>1</v>
      </c>
      <c r="C20" s="10">
        <v>0.5</v>
      </c>
    </row>
    <row r="21" spans="1:3" x14ac:dyDescent="0.2">
      <c r="A21" s="12" t="s">
        <v>39</v>
      </c>
      <c r="B21" s="13">
        <v>5</v>
      </c>
      <c r="C21" s="10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95D9-9F25-D949-A4EC-B8B268FBDF24}">
  <dimension ref="B2:I6"/>
  <sheetViews>
    <sheetView tabSelected="1" workbookViewId="0">
      <selection activeCell="D2" sqref="D2"/>
    </sheetView>
  </sheetViews>
  <sheetFormatPr baseColWidth="10" defaultRowHeight="16" x14ac:dyDescent="0.2"/>
  <cols>
    <col min="1" max="1" width="10.83203125" style="14"/>
    <col min="2" max="2" width="14.5" style="14" bestFit="1" customWidth="1"/>
    <col min="3" max="7" width="10.83203125" style="14"/>
    <col min="8" max="8" width="11.83203125" style="14" customWidth="1"/>
    <col min="9" max="9" width="12.33203125" style="14" customWidth="1"/>
    <col min="10" max="16384" width="10.83203125" style="14"/>
  </cols>
  <sheetData>
    <row r="2" spans="2:9" ht="21" x14ac:dyDescent="0.3">
      <c r="B2" s="17" t="s">
        <v>63</v>
      </c>
      <c r="C2" s="15"/>
      <c r="E2" s="17" t="s">
        <v>20</v>
      </c>
      <c r="F2" s="15"/>
      <c r="H2" s="17" t="s">
        <v>62</v>
      </c>
      <c r="I2" s="15"/>
    </row>
    <row r="3" spans="2:9" x14ac:dyDescent="0.2">
      <c r="B3" s="16">
        <f>COUNTA(TASKS!A2:A6)</f>
        <v>5</v>
      </c>
      <c r="C3" s="16"/>
      <c r="E3" s="16">
        <f>GETPIVOTDATA("Average of % Complete",PIVOT!$A$16)</f>
        <v>0.6</v>
      </c>
      <c r="F3" s="16"/>
      <c r="H3" s="16">
        <f>SUM(PIVOT!C3:C7)</f>
        <v>3</v>
      </c>
      <c r="I3" s="16"/>
    </row>
    <row r="4" spans="2:9" x14ac:dyDescent="0.2">
      <c r="B4" s="16"/>
      <c r="C4" s="16"/>
      <c r="E4" s="16"/>
      <c r="F4" s="16"/>
      <c r="H4" s="16"/>
      <c r="I4" s="16"/>
    </row>
    <row r="5" spans="2:9" x14ac:dyDescent="0.2">
      <c r="B5" s="16"/>
      <c r="C5" s="16"/>
      <c r="E5" s="16"/>
      <c r="F5" s="16"/>
      <c r="H5" s="16"/>
      <c r="I5" s="16"/>
    </row>
    <row r="6" spans="2:9" x14ac:dyDescent="0.2">
      <c r="B6" s="16"/>
      <c r="C6" s="16"/>
      <c r="E6" s="16"/>
      <c r="F6" s="16"/>
      <c r="H6" s="16"/>
      <c r="I6" s="16"/>
    </row>
  </sheetData>
  <mergeCells count="6">
    <mergeCell ref="B3:C6"/>
    <mergeCell ref="B2:C2"/>
    <mergeCell ref="E2:F2"/>
    <mergeCell ref="E3:F6"/>
    <mergeCell ref="H2:I2"/>
    <mergeCell ref="H3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</vt:lpstr>
      <vt:lpstr>TASKS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dros</dc:creator>
  <cp:lastModifiedBy>tricia dros</cp:lastModifiedBy>
  <dcterms:created xsi:type="dcterms:W3CDTF">2025-07-27T19:54:20Z</dcterms:created>
  <dcterms:modified xsi:type="dcterms:W3CDTF">2025-07-27T21:12:13Z</dcterms:modified>
</cp:coreProperties>
</file>