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quigley/Desktop/project-management-data-bootcamp/excel-projects/"/>
    </mc:Choice>
  </mc:AlternateContent>
  <xr:revisionPtr revIDLastSave="0" documentId="13_ncr:1_{5524FB4F-D971-D242-AC7F-C79C0CB7EDEF}" xr6:coauthVersionLast="47" xr6:coauthVersionMax="47" xr10:uidLastSave="{00000000-0000-0000-0000-000000000000}"/>
  <bookViews>
    <workbookView xWindow="0" yWindow="760" windowWidth="30240" windowHeight="17940" activeTab="4" xr2:uid="{A1EB1111-E50D-BA43-B915-318372B11B52}"/>
  </bookViews>
  <sheets>
    <sheet name="JUL 27 - AGENDA" sheetId="1" r:id="rId1"/>
    <sheet name="VLOOKLUP" sheetId="2" r:id="rId2"/>
    <sheet name="XLOOKUP" sheetId="3" r:id="rId3"/>
    <sheet name="DRILL 1" sheetId="4" r:id="rId4"/>
    <sheet name="ERROR HANDL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2" i="4"/>
  <c r="E3" i="4"/>
  <c r="E4" i="4"/>
  <c r="E2" i="4"/>
  <c r="F2" i="3"/>
  <c r="A34" i="3" a="1"/>
  <c r="A34" i="3" s="1"/>
  <c r="F2" i="2"/>
  <c r="E3" i="2"/>
  <c r="E4" i="2"/>
  <c r="E5" i="2"/>
  <c r="E6" i="2"/>
  <c r="E2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<sst xmlns="http://schemas.openxmlformats.org/spreadsheetml/2006/main" count="115" uniqueCount="106">
  <si>
    <t>Section</t>
  </si>
  <si>
    <t>Description</t>
  </si>
  <si>
    <t>1. Intro to Excel for Analysts</t>
  </si>
  <si>
    <t>Navigating Excel like a pro: ribbons, cells, ranges, tables</t>
  </si>
  <si>
    <t>2. Formulas + Functions</t>
  </si>
  <si>
    <t>SUM, AVERAGE, IF, COUNTIF, VLOOKUP/XLOOKUP basics</t>
  </si>
  <si>
    <t>3. Pivot Tables</t>
  </si>
  <si>
    <t>How to summarize, group, and filter data</t>
  </si>
  <si>
    <t>4. Dashboards (Starter)</t>
  </si>
  <si>
    <t>Build a simple dashboard with slicers &amp; charts</t>
  </si>
  <si>
    <t>5. Mini Project</t>
  </si>
  <si>
    <t>Clean, analyze, and summarize a sample dataset</t>
  </si>
  <si>
    <t>6. GitHub Update</t>
  </si>
  <si>
    <t>Save and commit your Excel work to GitHub</t>
  </si>
  <si>
    <t>By End of Today:</t>
  </si>
  <si>
    <t>You will have:</t>
  </si>
  <si>
    <t>Learned how to use Excel for common data analysis tasks</t>
  </si>
  <si>
    <t>Created your first pivot table and dashboard</t>
  </si>
  <si>
    <t>Completed a mini project to demonstrate your skills</t>
  </si>
  <si>
    <r>
      <t xml:space="preserve">Documented the work in </t>
    </r>
    <r>
      <rPr>
        <sz val="10"/>
        <color theme="1"/>
        <rFont val="Arial Unicode MS"/>
        <family val="2"/>
      </rPr>
      <t>master-notebook</t>
    </r>
  </si>
  <si>
    <t>Uploaded your files to GitHub</t>
  </si>
  <si>
    <t>Employee ID</t>
  </si>
  <si>
    <t>Name</t>
  </si>
  <si>
    <t>Department</t>
  </si>
  <si>
    <t>Salary</t>
  </si>
  <si>
    <t>Sarah</t>
  </si>
  <si>
    <t>Finance</t>
  </si>
  <si>
    <t>John</t>
  </si>
  <si>
    <t>HR</t>
  </si>
  <si>
    <t>Priya</t>
  </si>
  <si>
    <t>IT</t>
  </si>
  <si>
    <t>Michael</t>
  </si>
  <si>
    <t>Operations</t>
  </si>
  <si>
    <t>Linda</t>
  </si>
  <si>
    <t>Bonus</t>
  </si>
  <si>
    <t>VLOOKUP(lookup_value, table_array, col_index_num, [range_lookup])</t>
  </si>
  <si>
    <r>
      <t>lookup_value</t>
    </r>
    <r>
      <rPr>
        <sz val="12"/>
        <color theme="1"/>
        <rFont val="Calibri"/>
        <family val="2"/>
        <scheme val="minor"/>
      </rPr>
      <t>: What you’re looking for.</t>
    </r>
  </si>
  <si>
    <r>
      <t>table_array</t>
    </r>
    <r>
      <rPr>
        <sz val="12"/>
        <color theme="1"/>
        <rFont val="Calibri"/>
        <family val="2"/>
        <scheme val="minor"/>
      </rPr>
      <t xml:space="preserve">: The range of data (must include the column you're looking up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the column to return).</t>
    </r>
  </si>
  <si>
    <r>
      <t>col_index_num</t>
    </r>
    <r>
      <rPr>
        <sz val="12"/>
        <color theme="1"/>
        <rFont val="Calibri"/>
        <family val="2"/>
        <scheme val="minor"/>
      </rPr>
      <t xml:space="preserve">: The column number </t>
    </r>
    <r>
      <rPr>
        <b/>
        <sz val="12"/>
        <color theme="1"/>
        <rFont val="Calibri"/>
        <family val="2"/>
        <scheme val="minor"/>
      </rPr>
      <t>within the table_array</t>
    </r>
    <r>
      <rPr>
        <sz val="12"/>
        <color theme="1"/>
        <rFont val="Calibri"/>
        <family val="2"/>
        <scheme val="minor"/>
      </rPr>
      <t xml:space="preserve">, starting at </t>
    </r>
    <r>
      <rPr>
        <sz val="10"/>
        <color theme="1"/>
        <rFont val="Arial Unicode MS"/>
        <family val="2"/>
      </rPr>
      <t>1</t>
    </r>
    <r>
      <rPr>
        <sz val="12"/>
        <color theme="1"/>
        <rFont val="Calibri"/>
        <family val="2"/>
        <scheme val="minor"/>
      </rPr>
      <t xml:space="preserve"> for the leftmost column.</t>
    </r>
  </si>
  <si>
    <r>
      <t>range_lookup</t>
    </r>
    <r>
      <rPr>
        <sz val="12"/>
        <color theme="1"/>
        <rFont val="Calibri"/>
        <family val="2"/>
        <scheme val="minor"/>
      </rPr>
      <t xml:space="preserve">: Usually </t>
    </r>
    <r>
      <rPr>
        <sz val="10"/>
        <color theme="1"/>
        <rFont val="Arial Unicode MS"/>
        <family val="2"/>
      </rPr>
      <t>FALSE</t>
    </r>
    <r>
      <rPr>
        <sz val="12"/>
        <color theme="1"/>
        <rFont val="Calibri"/>
        <family val="2"/>
        <scheme val="minor"/>
      </rPr>
      <t xml:space="preserve"> (exact match).</t>
    </r>
  </si>
  <si>
    <t>XLOOKUP(lookup_value, lookup_array, return_array, [if_not_found], [match_mode], [search_mode])</t>
  </si>
  <si>
    <t>A (Employee ID)</t>
  </si>
  <si>
    <t>B (Name)</t>
  </si>
  <si>
    <t>Alice</t>
  </si>
  <si>
    <t>Mark</t>
  </si>
  <si>
    <t>E (Search ID)</t>
  </si>
  <si>
    <t>F (Result)</t>
  </si>
  <si>
    <t>TEST</t>
  </si>
  <si>
    <t>E2 = value to search for</t>
  </si>
  <si>
    <t>A2:A4 = the column where we search</t>
  </si>
  <si>
    <t>B2:B4 = the column to return result from</t>
  </si>
  <si>
    <t>Contractor ID</t>
  </si>
  <si>
    <t>Contractor Name</t>
  </si>
  <si>
    <t>Apex Environmental</t>
  </si>
  <si>
    <t>Sano Construction</t>
  </si>
  <si>
    <t>Tetratech NYC</t>
  </si>
  <si>
    <t>H2M Architects</t>
  </si>
  <si>
    <r>
      <t>A$2:B$5</t>
    </r>
    <r>
      <rPr>
        <sz val="12"/>
        <color theme="1"/>
        <rFont val="Calibri"/>
        <family val="2"/>
        <scheme val="minor"/>
      </rPr>
      <t xml:space="preserve"> means:</t>
    </r>
  </si>
  <si>
    <r>
      <t>Rows 2 and 5 are locked</t>
    </r>
    <r>
      <rPr>
        <sz val="12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$2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$5</t>
    </r>
    <r>
      <rPr>
        <sz val="12"/>
        <color theme="1"/>
        <rFont val="Calibri"/>
        <family val="2"/>
        <scheme val="minor"/>
      </rPr>
      <t>)</t>
    </r>
  </si>
  <si>
    <r>
      <t xml:space="preserve">Columns A and B are </t>
    </r>
    <r>
      <rPr>
        <b/>
        <i/>
        <sz val="12"/>
        <color theme="1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locked</t>
    </r>
    <r>
      <rPr>
        <sz val="12"/>
        <color theme="1"/>
        <rFont val="Calibri"/>
        <family val="2"/>
        <scheme val="minor"/>
      </rPr>
      <t xml:space="preserve"> (no </t>
    </r>
    <r>
      <rPr>
        <sz val="10"/>
        <color theme="1"/>
        <rFont val="Arial Unicode MS"/>
        <family val="2"/>
      </rPr>
      <t>$</t>
    </r>
    <r>
      <rPr>
        <sz val="12"/>
        <color theme="1"/>
        <rFont val="Calibri"/>
        <family val="2"/>
        <scheme val="minor"/>
      </rPr>
      <t>)</t>
    </r>
  </si>
  <si>
    <r>
      <t xml:space="preserve">So, when you copy the formula </t>
    </r>
    <r>
      <rPr>
        <b/>
        <sz val="12"/>
        <color theme="1"/>
        <rFont val="Calibri"/>
        <family val="2"/>
        <scheme val="minor"/>
      </rPr>
      <t>down</t>
    </r>
    <r>
      <rPr>
        <sz val="12"/>
        <color theme="1"/>
        <rFont val="Calibri"/>
        <family val="2"/>
        <scheme val="minor"/>
      </rPr>
      <t>, the range stays fixed at rows 2–5.</t>
    </r>
  </si>
  <si>
    <r>
      <t xml:space="preserve">This is called a </t>
    </r>
    <r>
      <rPr>
        <b/>
        <sz val="12"/>
        <color theme="1"/>
        <rFont val="Calibri"/>
        <family val="2"/>
        <scheme val="minor"/>
      </rPr>
      <t>mixed reference</t>
    </r>
    <r>
      <rPr>
        <sz val="12"/>
        <color theme="1"/>
        <rFont val="Calibri"/>
        <family val="2"/>
        <scheme val="minor"/>
      </rPr>
      <t>, a powerful way to control how cell references behave when copying formulas.</t>
    </r>
  </si>
  <si>
    <t>Reference Style</t>
  </si>
  <si>
    <t>What It Locks</t>
  </si>
  <si>
    <t>Example</t>
  </si>
  <si>
    <t>Behavior When Copied</t>
  </si>
  <si>
    <t>A2</t>
  </si>
  <si>
    <t>Nothing</t>
  </si>
  <si>
    <t>Both row and column will shift</t>
  </si>
  <si>
    <t>$A$2</t>
  </si>
  <si>
    <t>Row &amp; Column</t>
  </si>
  <si>
    <t>Stays exactly the same</t>
  </si>
  <si>
    <t>A$2</t>
  </si>
  <si>
    <t>Row only</t>
  </si>
  <si>
    <t>Row stays, column changes</t>
  </si>
  <si>
    <t>$A2</t>
  </si>
  <si>
    <t>Column only</t>
  </si>
  <si>
    <t>Column stays, row changes</t>
  </si>
  <si>
    <t>UNDERSTANDING CELL REFERENCE</t>
  </si>
  <si>
    <t>Value Not Available</t>
  </si>
  <si>
    <t>Cause</t>
  </si>
  <si>
    <t>Fix</t>
  </si>
  <si>
    <r>
      <t>Typo in function name (</t>
    </r>
    <r>
      <rPr>
        <sz val="10"/>
        <color theme="1"/>
        <rFont val="Arial Unicode MS"/>
        <family val="2"/>
      </rPr>
      <t>VOOKUP</t>
    </r>
    <r>
      <rPr>
        <sz val="12"/>
        <color theme="1"/>
        <rFont val="Calibri"/>
        <family val="2"/>
        <scheme val="minor"/>
      </rPr>
      <t>)</t>
    </r>
  </si>
  <si>
    <r>
      <t xml:space="preserve">Correct it to </t>
    </r>
    <r>
      <rPr>
        <sz val="10"/>
        <color theme="1"/>
        <rFont val="Arial Unicode MS"/>
        <family val="2"/>
      </rPr>
      <t>VLOOKUP</t>
    </r>
  </si>
  <si>
    <t>Using a function not available</t>
  </si>
  <si>
    <r>
      <t xml:space="preserve">Ensure you're using Excel 365 or 2021 for </t>
    </r>
    <r>
      <rPr>
        <sz val="10"/>
        <color theme="1"/>
        <rFont val="Arial Unicode MS"/>
        <family val="2"/>
      </rPr>
      <t>XLOOKUP</t>
    </r>
  </si>
  <si>
    <t>Quotation marks are curly or smart quotes</t>
  </si>
  <si>
    <r>
      <t xml:space="preserve">Replace with straight quotes: </t>
    </r>
    <r>
      <rPr>
        <sz val="10"/>
        <color theme="1"/>
        <rFont val="Arial Unicode MS"/>
        <family val="2"/>
      </rPr>
      <t>" "</t>
    </r>
  </si>
  <si>
    <t>COMMON CAUSES FOR A #NAME? ERROR</t>
  </si>
  <si>
    <t>Function</t>
  </si>
  <si>
    <t>IFERROR(value, value_if_error)</t>
  </si>
  <si>
    <t>Replaces any error with something cleaner like a blank, 0, or message</t>
  </si>
  <si>
    <t>ISERROR(value)</t>
  </si>
  <si>
    <r>
      <t xml:space="preserve">Returns </t>
    </r>
    <r>
      <rPr>
        <sz val="10"/>
        <color theme="1"/>
        <rFont val="Arial Unicode MS"/>
        <family val="2"/>
      </rPr>
      <t>TRUE</t>
    </r>
    <r>
      <rPr>
        <sz val="12"/>
        <color theme="1"/>
        <rFont val="Calibri"/>
        <family val="2"/>
        <scheme val="minor"/>
      </rPr>
      <t xml:space="preserve"> if the value is any error</t>
    </r>
  </si>
  <si>
    <t>IF(ISERROR(...), ..., ...)</t>
  </si>
  <si>
    <r>
      <t xml:space="preserve">Older method before </t>
    </r>
    <r>
      <rPr>
        <sz val="10"/>
        <color theme="1"/>
        <rFont val="Arial Unicode MS"/>
        <family val="2"/>
      </rPr>
      <t>IFERROR()</t>
    </r>
    <r>
      <rPr>
        <sz val="12"/>
        <color theme="1"/>
        <rFont val="Calibri"/>
        <family val="2"/>
        <scheme val="minor"/>
      </rPr>
      <t xml:space="preserve"> existed</t>
    </r>
  </si>
  <si>
    <t>IFNA(value, value_if_na)</t>
  </si>
  <si>
    <r>
      <t xml:space="preserve">Specifically for handling only </t>
    </r>
    <r>
      <rPr>
        <sz val="10"/>
        <color theme="1"/>
        <rFont val="Arial Unicode MS"/>
        <family val="2"/>
      </rPr>
      <t>#N/A</t>
    </r>
    <r>
      <rPr>
        <sz val="12"/>
        <color theme="1"/>
        <rFont val="Calibri"/>
        <family val="2"/>
        <scheme val="minor"/>
      </rPr>
      <t xml:space="preserve"> errors</t>
    </r>
  </si>
  <si>
    <t>COMMON ERRORS AND THEIR CAUSES</t>
  </si>
  <si>
    <t>Error Type</t>
  </si>
  <si>
    <t>Division by zero</t>
  </si>
  <si>
    <t>Lookup value not found</t>
  </si>
  <si>
    <t>Misspelled function or range name</t>
  </si>
  <si>
    <t>Reference to a deleted cell</t>
  </si>
  <si>
    <t>KEY FUNCTIONS FOR ERROR HANDLING</t>
  </si>
  <si>
    <t>Wrong type of input (e.g., text in a math function) - mismatch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</si>
</sst>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E34E-A3A9-3949-879B-7F6A8CC199E6}">
  <dimension ref="A1:D11"/>
  <sheetViews>
    <sheetView workbookViewId="0">
      <selection activeCell="H9" sqref="H9"/>
    </sheetView>
  </sheetViews>
  <sheetFormatPr baseColWidth="10" defaultRowHeight="16" x14ac:dyDescent="0.2"/>
  <cols>
    <col min="1" max="1" width="24.6640625" bestFit="1" customWidth="1"/>
    <col min="2" max="2" width="49.5" bestFit="1" customWidth="1"/>
  </cols>
  <sheetData>
    <row r="1" spans="1:4" ht="19" x14ac:dyDescent="0.25">
      <c r="A1" s="1" t="s">
        <v>0</v>
      </c>
      <c r="B1" s="1" t="s">
        <v>1</v>
      </c>
      <c r="D1" s="2" t="s">
        <v>14</v>
      </c>
    </row>
    <row r="2" spans="1:4" x14ac:dyDescent="0.2">
      <c r="A2" s="1" t="s">
        <v>2</v>
      </c>
      <c r="B2" t="s">
        <v>3</v>
      </c>
      <c r="D2" t="s">
        <v>15</v>
      </c>
    </row>
    <row r="3" spans="1:4" x14ac:dyDescent="0.2">
      <c r="A3" s="1" t="s">
        <v>4</v>
      </c>
      <c r="B3" t="s">
        <v>5</v>
      </c>
      <c r="D3" t="s">
        <v>16</v>
      </c>
    </row>
    <row r="4" spans="1:4" x14ac:dyDescent="0.2">
      <c r="A4" s="1" t="s">
        <v>6</v>
      </c>
      <c r="B4" t="s">
        <v>7</v>
      </c>
    </row>
    <row r="5" spans="1:4" x14ac:dyDescent="0.2">
      <c r="A5" s="1" t="s">
        <v>8</v>
      </c>
      <c r="B5" t="s">
        <v>9</v>
      </c>
      <c r="D5" t="s">
        <v>17</v>
      </c>
    </row>
    <row r="6" spans="1:4" x14ac:dyDescent="0.2">
      <c r="A6" s="1" t="s">
        <v>10</v>
      </c>
      <c r="B6" t="s">
        <v>11</v>
      </c>
    </row>
    <row r="7" spans="1:4" x14ac:dyDescent="0.2">
      <c r="A7" s="1" t="s">
        <v>12</v>
      </c>
      <c r="B7" t="s">
        <v>13</v>
      </c>
      <c r="D7" t="s">
        <v>18</v>
      </c>
    </row>
    <row r="9" spans="1:4" ht="17" x14ac:dyDescent="0.25">
      <c r="D9" t="s">
        <v>19</v>
      </c>
    </row>
    <row r="11" spans="1:4" x14ac:dyDescent="0.2">
      <c r="D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49A4-ABB8-BB4C-9452-B966E4A62B22}">
  <dimension ref="A1:I23"/>
  <sheetViews>
    <sheetView workbookViewId="0">
      <selection activeCell="F2" sqref="F2"/>
    </sheetView>
  </sheetViews>
  <sheetFormatPr baseColWidth="10" defaultRowHeight="16" x14ac:dyDescent="0.2"/>
  <cols>
    <col min="1" max="1" width="14.33203125" customWidth="1"/>
    <col min="2" max="2" width="10.6640625" customWidth="1"/>
    <col min="3" max="3" width="13.6640625" customWidth="1"/>
    <col min="4" max="4" width="10.664062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H1" s="1" t="s">
        <v>21</v>
      </c>
      <c r="I1" s="1" t="s">
        <v>34</v>
      </c>
    </row>
    <row r="2" spans="1:9" x14ac:dyDescent="0.2">
      <c r="A2">
        <v>101</v>
      </c>
      <c r="B2" t="s">
        <v>25</v>
      </c>
      <c r="C2" t="s">
        <v>26</v>
      </c>
      <c r="D2">
        <v>70000</v>
      </c>
      <c r="E2" t="str">
        <f>IF(D2&gt;65000, "HIGH", "LOW")</f>
        <v>HIGH</v>
      </c>
      <c r="F2">
        <f>VLOOKUP(A2, H$2:I$5, 2, FALSE)</f>
        <v>5000</v>
      </c>
      <c r="H2">
        <v>101</v>
      </c>
      <c r="I2">
        <v>5000</v>
      </c>
    </row>
    <row r="3" spans="1:9" x14ac:dyDescent="0.2">
      <c r="A3">
        <v>102</v>
      </c>
      <c r="B3" t="s">
        <v>27</v>
      </c>
      <c r="C3" t="s">
        <v>28</v>
      </c>
      <c r="D3">
        <v>60000</v>
      </c>
      <c r="E3" t="str">
        <f t="shared" ref="E3:E6" si="0">IF(D3&gt;65000, "HIGH", "LOW")</f>
        <v>LOW</v>
      </c>
      <c r="H3">
        <v>102</v>
      </c>
      <c r="I3">
        <v>6500</v>
      </c>
    </row>
    <row r="4" spans="1:9" x14ac:dyDescent="0.2">
      <c r="A4">
        <v>103</v>
      </c>
      <c r="B4" t="s">
        <v>29</v>
      </c>
      <c r="C4" t="s">
        <v>30</v>
      </c>
      <c r="D4">
        <v>80000</v>
      </c>
      <c r="E4" t="str">
        <f t="shared" si="0"/>
        <v>HIGH</v>
      </c>
      <c r="H4">
        <v>103</v>
      </c>
      <c r="I4">
        <v>6000</v>
      </c>
    </row>
    <row r="5" spans="1:9" x14ac:dyDescent="0.2">
      <c r="A5">
        <v>104</v>
      </c>
      <c r="B5" t="s">
        <v>31</v>
      </c>
      <c r="C5" t="s">
        <v>32</v>
      </c>
      <c r="D5">
        <v>50000</v>
      </c>
      <c r="E5" t="str">
        <f t="shared" si="0"/>
        <v>LOW</v>
      </c>
      <c r="H5">
        <v>105</v>
      </c>
      <c r="I5">
        <v>5500</v>
      </c>
    </row>
    <row r="6" spans="1:9" x14ac:dyDescent="0.2">
      <c r="A6">
        <v>105</v>
      </c>
      <c r="B6" t="s">
        <v>33</v>
      </c>
      <c r="C6" t="s">
        <v>26</v>
      </c>
      <c r="D6">
        <v>72000</v>
      </c>
      <c r="E6" t="str">
        <f t="shared" si="0"/>
        <v>HIGH</v>
      </c>
    </row>
    <row r="7" spans="1:9" x14ac:dyDescent="0.2">
      <c r="D7">
        <f>SUM(D2:D6)</f>
        <v>332000</v>
      </c>
    </row>
    <row r="15" spans="1:9" x14ac:dyDescent="0.2">
      <c r="A15" t="s">
        <v>35</v>
      </c>
    </row>
    <row r="17" spans="1:1" ht="17" x14ac:dyDescent="0.25">
      <c r="A17" s="3" t="s">
        <v>36</v>
      </c>
    </row>
    <row r="19" spans="1:1" ht="17" x14ac:dyDescent="0.25">
      <c r="A19" s="3" t="s">
        <v>37</v>
      </c>
    </row>
    <row r="21" spans="1:1" ht="17" x14ac:dyDescent="0.25">
      <c r="A21" s="3" t="s">
        <v>38</v>
      </c>
    </row>
    <row r="23" spans="1:1" ht="17" x14ac:dyDescent="0.25">
      <c r="A23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11C8-2A8F-0844-BCE4-3CDEC92538B5}">
  <dimension ref="A1:G34"/>
  <sheetViews>
    <sheetView workbookViewId="0">
      <selection activeCell="J15" sqref="J15"/>
    </sheetView>
  </sheetViews>
  <sheetFormatPr baseColWidth="10" defaultRowHeight="16" x14ac:dyDescent="0.2"/>
  <sheetData>
    <row r="1" spans="1:7" x14ac:dyDescent="0.2">
      <c r="A1" s="1" t="s">
        <v>41</v>
      </c>
      <c r="B1" s="1" t="s">
        <v>42</v>
      </c>
      <c r="E1" s="1" t="s">
        <v>45</v>
      </c>
      <c r="F1" s="1" t="s">
        <v>46</v>
      </c>
    </row>
    <row r="2" spans="1:7" x14ac:dyDescent="0.2">
      <c r="A2">
        <v>101</v>
      </c>
      <c r="B2" t="s">
        <v>27</v>
      </c>
      <c r="E2">
        <v>102</v>
      </c>
      <c r="F2" s="4" t="str">
        <f>_xlfn.XLOOKUP(E2, A2:A4, B2:B4)</f>
        <v>Alice</v>
      </c>
      <c r="G2" t="s">
        <v>48</v>
      </c>
    </row>
    <row r="3" spans="1:7" x14ac:dyDescent="0.2">
      <c r="A3">
        <v>102</v>
      </c>
      <c r="B3" t="s">
        <v>43</v>
      </c>
      <c r="G3" t="s">
        <v>49</v>
      </c>
    </row>
    <row r="4" spans="1:7" x14ac:dyDescent="0.2">
      <c r="A4">
        <v>103</v>
      </c>
      <c r="B4" t="s">
        <v>44</v>
      </c>
      <c r="G4" t="s">
        <v>50</v>
      </c>
    </row>
    <row r="32" spans="1:1" x14ac:dyDescent="0.2">
      <c r="A32" t="s">
        <v>40</v>
      </c>
    </row>
    <row r="33" spans="1:1" x14ac:dyDescent="0.2">
      <c r="A33" t="s">
        <v>47</v>
      </c>
    </row>
    <row r="34" spans="1:1" x14ac:dyDescent="0.2">
      <c r="A34" t="str" cm="1">
        <f t="array" ref="A34">_xlfn.XLOOKUP(1, {1,2,3}, {"a","b","c"})</f>
        <v>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F488-51BA-8548-93D0-0079B8FE2A64}">
  <dimension ref="A1:G33"/>
  <sheetViews>
    <sheetView zoomScale="110" zoomScaleNormal="110" workbookViewId="0">
      <selection activeCell="K3" sqref="K3"/>
    </sheetView>
  </sheetViews>
  <sheetFormatPr baseColWidth="10" defaultRowHeight="16" x14ac:dyDescent="0.2"/>
  <cols>
    <col min="1" max="1" width="11.83203125" bestFit="1" customWidth="1"/>
    <col min="2" max="2" width="17.6640625" bestFit="1" customWidth="1"/>
    <col min="5" max="5" width="18.83203125" bestFit="1" customWidth="1"/>
    <col min="6" max="6" width="17.6640625" bestFit="1" customWidth="1"/>
    <col min="7" max="7" width="17.5" bestFit="1" customWidth="1"/>
  </cols>
  <sheetData>
    <row r="1" spans="1:7" x14ac:dyDescent="0.2">
      <c r="A1" t="s">
        <v>51</v>
      </c>
      <c r="B1" t="s">
        <v>52</v>
      </c>
    </row>
    <row r="2" spans="1:7" x14ac:dyDescent="0.2">
      <c r="A2">
        <v>201</v>
      </c>
      <c r="B2" t="s">
        <v>53</v>
      </c>
      <c r="D2">
        <v>203</v>
      </c>
      <c r="E2" t="str">
        <f>IFERROR(VLOOKUP(D2, A$2:B$5, 2, FALSE), "Contractor Not Found")</f>
        <v>Tetratech NYC</v>
      </c>
      <c r="F2" t="str">
        <f>IFERROR(_xlfn.XLOOKUP(D2, A$2:A$5, B$2:B$5), "UNKNOWN")</f>
        <v>Tetratech NYC</v>
      </c>
    </row>
    <row r="3" spans="1:7" x14ac:dyDescent="0.2">
      <c r="A3">
        <v>202</v>
      </c>
      <c r="B3" t="s">
        <v>54</v>
      </c>
      <c r="D3">
        <v>201</v>
      </c>
      <c r="E3" t="str">
        <f t="shared" ref="E3:E4" si="0">IFERROR(VLOOKUP(D3, A$2:B$5, 2, FALSE), "Contractor Not Found")</f>
        <v>Apex Environmental</v>
      </c>
      <c r="F3" t="str">
        <f t="shared" ref="F3:F4" si="1">IFERROR(_xlfn.XLOOKUP(D3, A$2:A$5, B$2:B$5), "UNKNOWN")</f>
        <v>Apex Environmental</v>
      </c>
    </row>
    <row r="4" spans="1:7" x14ac:dyDescent="0.2">
      <c r="A4">
        <v>203</v>
      </c>
      <c r="B4" t="s">
        <v>55</v>
      </c>
      <c r="D4">
        <v>999</v>
      </c>
      <c r="E4" t="str">
        <f t="shared" si="0"/>
        <v>Contractor Not Found</v>
      </c>
      <c r="F4" t="str">
        <f t="shared" si="1"/>
        <v>UNKNOWN</v>
      </c>
      <c r="G4" s="1" t="s">
        <v>79</v>
      </c>
    </row>
    <row r="5" spans="1:7" x14ac:dyDescent="0.2">
      <c r="A5">
        <v>204</v>
      </c>
      <c r="B5" t="s">
        <v>56</v>
      </c>
    </row>
    <row r="11" spans="1:7" ht="17" x14ac:dyDescent="0.25">
      <c r="A11" s="3" t="s">
        <v>57</v>
      </c>
    </row>
    <row r="12" spans="1:7" ht="17" x14ac:dyDescent="0.25">
      <c r="A12" s="1" t="s">
        <v>58</v>
      </c>
    </row>
    <row r="13" spans="1:7" ht="17" x14ac:dyDescent="0.25">
      <c r="A13" s="1" t="s">
        <v>59</v>
      </c>
    </row>
    <row r="14" spans="1:7" x14ac:dyDescent="0.2">
      <c r="A14" t="s">
        <v>60</v>
      </c>
    </row>
    <row r="15" spans="1:7" x14ac:dyDescent="0.2">
      <c r="A15" t="s">
        <v>61</v>
      </c>
    </row>
    <row r="20" spans="1:4" x14ac:dyDescent="0.2">
      <c r="A20" s="1" t="s">
        <v>78</v>
      </c>
    </row>
    <row r="21" spans="1:4" x14ac:dyDescent="0.2">
      <c r="A21" s="1" t="s">
        <v>62</v>
      </c>
      <c r="B21" s="1" t="s">
        <v>63</v>
      </c>
      <c r="C21" s="1" t="s">
        <v>64</v>
      </c>
      <c r="D21" s="1" t="s">
        <v>65</v>
      </c>
    </row>
    <row r="22" spans="1:4" ht="17" x14ac:dyDescent="0.25">
      <c r="A22" s="3" t="s">
        <v>66</v>
      </c>
      <c r="B22" t="s">
        <v>67</v>
      </c>
      <c r="C22" s="3" t="s">
        <v>66</v>
      </c>
      <c r="D22" t="s">
        <v>68</v>
      </c>
    </row>
    <row r="23" spans="1:4" ht="17" x14ac:dyDescent="0.25">
      <c r="A23" s="3" t="s">
        <v>69</v>
      </c>
      <c r="B23" t="s">
        <v>70</v>
      </c>
      <c r="C23" s="3" t="s">
        <v>69</v>
      </c>
      <c r="D23" t="s">
        <v>71</v>
      </c>
    </row>
    <row r="24" spans="1:4" ht="17" x14ac:dyDescent="0.25">
      <c r="A24" s="3" t="s">
        <v>72</v>
      </c>
      <c r="B24" t="s">
        <v>73</v>
      </c>
      <c r="C24" s="3" t="s">
        <v>72</v>
      </c>
      <c r="D24" t="s">
        <v>74</v>
      </c>
    </row>
    <row r="25" spans="1:4" ht="17" x14ac:dyDescent="0.25">
      <c r="A25" s="3" t="s">
        <v>75</v>
      </c>
      <c r="B25" t="s">
        <v>76</v>
      </c>
      <c r="C25" s="3" t="s">
        <v>75</v>
      </c>
      <c r="D25" t="s">
        <v>77</v>
      </c>
    </row>
    <row r="29" spans="1:4" x14ac:dyDescent="0.2">
      <c r="A29" s="1" t="s">
        <v>88</v>
      </c>
    </row>
    <row r="30" spans="1:4" x14ac:dyDescent="0.2">
      <c r="A30" s="1" t="s">
        <v>80</v>
      </c>
      <c r="B30" s="1" t="s">
        <v>81</v>
      </c>
    </row>
    <row r="31" spans="1:4" ht="17" x14ac:dyDescent="0.25">
      <c r="A31" t="s">
        <v>82</v>
      </c>
      <c r="B31" t="s">
        <v>83</v>
      </c>
    </row>
    <row r="32" spans="1:4" ht="17" x14ac:dyDescent="0.25">
      <c r="A32" t="s">
        <v>84</v>
      </c>
      <c r="B32" t="s">
        <v>85</v>
      </c>
    </row>
    <row r="33" spans="1:2" ht="17" x14ac:dyDescent="0.25">
      <c r="A33" t="s">
        <v>86</v>
      </c>
      <c r="B3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7B18-9845-C247-A869-2B69138B26B4}">
  <dimension ref="A1:B17"/>
  <sheetViews>
    <sheetView tabSelected="1" workbookViewId="0">
      <selection activeCell="C14" sqref="C14"/>
    </sheetView>
  </sheetViews>
  <sheetFormatPr baseColWidth="10" defaultRowHeight="16" x14ac:dyDescent="0.2"/>
  <cols>
    <col min="1" max="1" width="25.33203125" bestFit="1" customWidth="1"/>
    <col min="2" max="2" width="59.83203125" bestFit="1" customWidth="1"/>
  </cols>
  <sheetData>
    <row r="1" spans="1:2" x14ac:dyDescent="0.2">
      <c r="A1" s="1" t="s">
        <v>104</v>
      </c>
    </row>
    <row r="2" spans="1:2" x14ac:dyDescent="0.2">
      <c r="A2" s="1" t="s">
        <v>89</v>
      </c>
      <c r="B2" s="1" t="s">
        <v>1</v>
      </c>
    </row>
    <row r="3" spans="1:2" ht="17" x14ac:dyDescent="0.25">
      <c r="A3" s="3" t="s">
        <v>90</v>
      </c>
      <c r="B3" t="s">
        <v>91</v>
      </c>
    </row>
    <row r="4" spans="1:2" ht="17" x14ac:dyDescent="0.25">
      <c r="A4" s="3" t="s">
        <v>92</v>
      </c>
      <c r="B4" t="s">
        <v>93</v>
      </c>
    </row>
    <row r="5" spans="1:2" ht="17" x14ac:dyDescent="0.25">
      <c r="A5" s="3" t="s">
        <v>94</v>
      </c>
      <c r="B5" t="s">
        <v>95</v>
      </c>
    </row>
    <row r="6" spans="1:2" ht="17" x14ac:dyDescent="0.25">
      <c r="A6" s="3" t="s">
        <v>96</v>
      </c>
      <c r="B6" t="s">
        <v>97</v>
      </c>
    </row>
    <row r="11" spans="1:2" x14ac:dyDescent="0.2">
      <c r="A11" s="1" t="s">
        <v>98</v>
      </c>
    </row>
    <row r="12" spans="1:2" x14ac:dyDescent="0.2">
      <c r="A12" s="1" t="s">
        <v>99</v>
      </c>
      <c r="B12" s="1" t="s">
        <v>80</v>
      </c>
    </row>
    <row r="13" spans="1:2" ht="17" x14ac:dyDescent="0.25">
      <c r="A13" s="3" t="e">
        <v>#DIV/0!</v>
      </c>
      <c r="B13" t="s">
        <v>100</v>
      </c>
    </row>
    <row r="14" spans="1:2" ht="17" x14ac:dyDescent="0.25">
      <c r="A14" s="3" t="e">
        <v>#N/A</v>
      </c>
      <c r="B14" t="s">
        <v>101</v>
      </c>
    </row>
    <row r="15" spans="1:2" ht="17" x14ac:dyDescent="0.25">
      <c r="A15" s="3" t="e">
        <v>#VALUE!</v>
      </c>
      <c r="B15" t="s">
        <v>105</v>
      </c>
    </row>
    <row r="16" spans="1:2" ht="17" x14ac:dyDescent="0.25">
      <c r="A16" s="3" t="e">
        <v>#NAME?</v>
      </c>
      <c r="B16" t="s">
        <v>102</v>
      </c>
    </row>
    <row r="17" spans="1:2" ht="17" x14ac:dyDescent="0.25">
      <c r="A17" s="3" t="e">
        <v>#REF!</v>
      </c>
      <c r="B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 27 - AGENDA</vt:lpstr>
      <vt:lpstr>VLOOKLUP</vt:lpstr>
      <vt:lpstr>XLOOKUP</vt:lpstr>
      <vt:lpstr>DRILL 1</vt:lpstr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dros</dc:creator>
  <cp:lastModifiedBy>tricia dros</cp:lastModifiedBy>
  <dcterms:created xsi:type="dcterms:W3CDTF">2025-07-27T12:30:34Z</dcterms:created>
  <dcterms:modified xsi:type="dcterms:W3CDTF">2025-07-27T14:01:22Z</dcterms:modified>
</cp:coreProperties>
</file>