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io\Documents\"/>
    </mc:Choice>
  </mc:AlternateContent>
  <xr:revisionPtr revIDLastSave="0" documentId="13_ncr:1_{ECE99D48-4CE1-47AE-BE6D-8A66EBDEC035}" xr6:coauthVersionLast="47" xr6:coauthVersionMax="47" xr10:uidLastSave="{00000000-0000-0000-0000-000000000000}"/>
  <bookViews>
    <workbookView xWindow="-5205" yWindow="4995" windowWidth="11520" windowHeight="7860" activeTab="1" xr2:uid="{A4B01C31-EB90-409C-BDEF-D9F7226A6E01}"/>
  </bookViews>
  <sheets>
    <sheet name="practicas" sheetId="10" r:id="rId1"/>
    <sheet name="mio (2)" sheetId="13" r:id="rId2"/>
    <sheet name="mio" sheetId="12" r:id="rId3"/>
    <sheet name="Ejercicio 1" sheetId="8" r:id="rId4"/>
    <sheet name="Ejercicio 2" sheetId="1" r:id="rId5"/>
    <sheet name="Ejercicio 3" sheetId="7" r:id="rId6"/>
    <sheet name="Hoja1" sheetId="11" r:id="rId7"/>
  </sheets>
  <definedNames>
    <definedName name="INICIO">'Ejercicio 3'!$F$3</definedName>
    <definedName name="INICIO1" localSheetId="2">mio!$F$6</definedName>
    <definedName name="INICIO1" localSheetId="1">'mio (2)'!$F$6</definedName>
    <definedName name="INICIO1">'Ejercicio 1'!$F$3</definedName>
    <definedName name="INICIO2">'Ejercicio 2'!$F$3</definedName>
    <definedName name="INICIO3">'Ejercicio 3'!$F$3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34" i="13" l="1"/>
  <c r="AV34" i="13"/>
  <c r="AR34" i="13"/>
  <c r="AZ33" i="13"/>
  <c r="AV33" i="13"/>
  <c r="AR33" i="13"/>
  <c r="AZ32" i="13"/>
  <c r="AV32" i="13"/>
  <c r="AR32" i="13"/>
  <c r="AZ31" i="13"/>
  <c r="AV31" i="13"/>
  <c r="AR31" i="13"/>
  <c r="AZ30" i="13"/>
  <c r="AV30" i="13"/>
  <c r="AR30" i="13"/>
  <c r="AZ29" i="13"/>
  <c r="AV29" i="13"/>
  <c r="AR29" i="13"/>
  <c r="AZ28" i="13"/>
  <c r="AV28" i="13"/>
  <c r="AR28" i="13"/>
  <c r="AZ27" i="13"/>
  <c r="AV27" i="13"/>
  <c r="AR27" i="13"/>
  <c r="AZ26" i="13"/>
  <c r="AV26" i="13"/>
  <c r="AR26" i="13"/>
  <c r="AZ25" i="13"/>
  <c r="AV25" i="13"/>
  <c r="AR25" i="13"/>
  <c r="AZ24" i="13"/>
  <c r="AV24" i="13"/>
  <c r="AR24" i="13"/>
  <c r="AZ18" i="13"/>
  <c r="AV18" i="13"/>
  <c r="AR18" i="13"/>
  <c r="AQ18" i="13"/>
  <c r="AZ17" i="13"/>
  <c r="AV17" i="13"/>
  <c r="AQ17" i="13"/>
  <c r="AZ16" i="13"/>
  <c r="AV16" i="13"/>
  <c r="AQ16" i="13"/>
  <c r="AZ15" i="13"/>
  <c r="AV15" i="13"/>
  <c r="AQ15" i="13"/>
  <c r="AZ14" i="13"/>
  <c r="AV14" i="13"/>
  <c r="AQ14" i="13"/>
  <c r="AP15" i="13" s="1"/>
  <c r="AZ13" i="13"/>
  <c r="AV13" i="13"/>
  <c r="AQ13" i="13"/>
  <c r="AZ12" i="13"/>
  <c r="AV12" i="13"/>
  <c r="AQ12" i="13"/>
  <c r="AZ11" i="13"/>
  <c r="AV11" i="13"/>
  <c r="AQ11" i="13"/>
  <c r="AZ10" i="13"/>
  <c r="AV10" i="13"/>
  <c r="AQ10" i="13"/>
  <c r="AP11" i="13" s="1"/>
  <c r="AZ9" i="13"/>
  <c r="AV9" i="13"/>
  <c r="AQ9" i="13"/>
  <c r="AZ8" i="13"/>
  <c r="AV8" i="13"/>
  <c r="AQ8" i="13"/>
  <c r="AP9" i="13" s="1"/>
  <c r="AP8" i="13"/>
  <c r="AR8" i="13" s="1"/>
  <c r="AZ36" i="13" l="1"/>
  <c r="AV36" i="13"/>
  <c r="AR36" i="13"/>
  <c r="AZ19" i="13"/>
  <c r="AV19" i="13"/>
  <c r="AR9" i="13"/>
  <c r="AR11" i="13"/>
  <c r="AR15" i="13"/>
  <c r="AP12" i="13"/>
  <c r="AR12" i="13" s="1"/>
  <c r="AP16" i="13"/>
  <c r="AR16" i="13" s="1"/>
  <c r="AP13" i="13"/>
  <c r="AR13" i="13" s="1"/>
  <c r="AP17" i="13"/>
  <c r="AR17" i="13" s="1"/>
  <c r="AP10" i="13"/>
  <c r="AR10" i="13" s="1"/>
  <c r="AP14" i="13"/>
  <c r="AR14" i="13" s="1"/>
  <c r="AP18" i="13"/>
  <c r="AR19" i="13" l="1"/>
  <c r="AZ36" i="12" l="1"/>
  <c r="AV36" i="12"/>
  <c r="AR36" i="12"/>
  <c r="AZ19" i="12"/>
  <c r="AR19" i="12"/>
  <c r="AV19" i="12"/>
  <c r="AZ34" i="12"/>
  <c r="AZ33" i="12"/>
  <c r="AZ32" i="12"/>
  <c r="AZ31" i="12"/>
  <c r="AZ30" i="12"/>
  <c r="AZ29" i="12"/>
  <c r="AZ28" i="12"/>
  <c r="AZ27" i="12"/>
  <c r="AZ26" i="12"/>
  <c r="AZ25" i="12"/>
  <c r="AZ24" i="12"/>
  <c r="AV34" i="12"/>
  <c r="AV33" i="12"/>
  <c r="AV32" i="12"/>
  <c r="AV31" i="12"/>
  <c r="AV30" i="12"/>
  <c r="AV29" i="12"/>
  <c r="AV28" i="12"/>
  <c r="AV27" i="12"/>
  <c r="AV26" i="12"/>
  <c r="AV25" i="12"/>
  <c r="AV24" i="12"/>
  <c r="AR34" i="12"/>
  <c r="AR33" i="12"/>
  <c r="AR32" i="12"/>
  <c r="AR31" i="12"/>
  <c r="AR30" i="12"/>
  <c r="AR29" i="12"/>
  <c r="AR28" i="12"/>
  <c r="AR27" i="12"/>
  <c r="AR26" i="12"/>
  <c r="AR25" i="12"/>
  <c r="AR24" i="12"/>
  <c r="AZ18" i="12"/>
  <c r="AZ17" i="12"/>
  <c r="AZ16" i="12"/>
  <c r="AZ15" i="12"/>
  <c r="AZ14" i="12"/>
  <c r="AZ13" i="12"/>
  <c r="AZ12" i="12"/>
  <c r="AZ11" i="12"/>
  <c r="AZ10" i="12"/>
  <c r="AZ9" i="12"/>
  <c r="AZ8" i="12"/>
  <c r="AV18" i="12"/>
  <c r="AV17" i="12"/>
  <c r="AV16" i="12"/>
  <c r="AV15" i="12"/>
  <c r="AV14" i="12"/>
  <c r="AV13" i="12"/>
  <c r="AV12" i="12"/>
  <c r="AV11" i="12"/>
  <c r="AV10" i="12"/>
  <c r="AV9" i="12"/>
  <c r="AV8" i="12"/>
  <c r="AQ18" i="12"/>
  <c r="AQ17" i="12"/>
  <c r="AR17" i="12" s="1"/>
  <c r="AR18" i="12"/>
  <c r="AQ16" i="12"/>
  <c r="AQ15" i="12"/>
  <c r="AQ14" i="12"/>
  <c r="AQ13" i="12"/>
  <c r="AQ12" i="12"/>
  <c r="AQ11" i="12"/>
  <c r="AQ10" i="12"/>
  <c r="AQ9" i="12"/>
  <c r="AQ8" i="12"/>
  <c r="AF7" i="10"/>
  <c r="AF5" i="10"/>
  <c r="AF4" i="10"/>
  <c r="AE5" i="10"/>
  <c r="AG5" i="10" s="1"/>
  <c r="AE4" i="10"/>
  <c r="AG4" i="10" s="1"/>
  <c r="AE3" i="10"/>
  <c r="AP8" i="12"/>
  <c r="AP18" i="12"/>
  <c r="AP17" i="12"/>
  <c r="AP16" i="12"/>
  <c r="AR16" i="12" s="1"/>
  <c r="AP15" i="12"/>
  <c r="AR15" i="12" s="1"/>
  <c r="AP14" i="12"/>
  <c r="AR14" i="12" s="1"/>
  <c r="AP13" i="12"/>
  <c r="AR13" i="12" s="1"/>
  <c r="AP12" i="12"/>
  <c r="AR12" i="12" s="1"/>
  <c r="AP11" i="12"/>
  <c r="AR11" i="12" s="1"/>
  <c r="AP10" i="12"/>
  <c r="AR10" i="12" s="1"/>
  <c r="AP9" i="12"/>
  <c r="AJ13" i="10"/>
  <c r="AG11" i="10"/>
  <c r="AG6" i="10"/>
  <c r="AG7" i="10"/>
  <c r="AG8" i="10"/>
  <c r="AG9" i="10"/>
  <c r="AG10" i="10"/>
  <c r="AG12" i="10"/>
  <c r="AG13" i="10"/>
  <c r="AG14" i="10"/>
  <c r="AG15" i="10"/>
  <c r="AG16" i="10"/>
  <c r="AE11" i="10"/>
  <c r="AF16" i="10"/>
  <c r="AF15" i="10"/>
  <c r="AF14" i="10"/>
  <c r="AF13" i="10"/>
  <c r="AF12" i="10"/>
  <c r="AF11" i="10"/>
  <c r="AF10" i="10"/>
  <c r="AE6" i="10"/>
  <c r="AE7" i="10"/>
  <c r="AE8" i="10"/>
  <c r="AE9" i="10"/>
  <c r="AE10" i="10"/>
  <c r="AE12" i="10"/>
  <c r="AE13" i="10"/>
  <c r="AE14" i="10"/>
  <c r="AE15" i="10"/>
  <c r="AE16" i="10"/>
  <c r="N1" i="10"/>
  <c r="M1" i="10"/>
  <c r="AI23" i="10"/>
  <c r="AK23" i="10" s="1"/>
  <c r="AF22" i="10"/>
  <c r="AE23" i="10" s="1"/>
  <c r="AG23" i="10" s="1"/>
  <c r="AF23" i="10"/>
  <c r="AE22" i="10"/>
  <c r="AN4" i="10"/>
  <c r="AN3" i="10"/>
  <c r="AM4" i="10" s="1"/>
  <c r="AM3" i="10"/>
  <c r="AF9" i="10"/>
  <c r="AF8" i="10"/>
  <c r="AF6" i="10"/>
  <c r="AF3" i="10"/>
  <c r="AO29" i="10"/>
  <c r="AK29" i="10"/>
  <c r="AG29" i="10"/>
  <c r="AO28" i="10"/>
  <c r="AK28" i="10"/>
  <c r="AG28" i="10"/>
  <c r="AO27" i="10"/>
  <c r="AK27" i="10"/>
  <c r="AG27" i="10"/>
  <c r="AO26" i="10"/>
  <c r="AK26" i="10"/>
  <c r="AG26" i="10"/>
  <c r="AO25" i="10"/>
  <c r="AK25" i="10"/>
  <c r="AG25" i="10"/>
  <c r="AO24" i="10"/>
  <c r="AK24" i="10"/>
  <c r="AG24" i="10"/>
  <c r="AO23" i="10"/>
  <c r="AO22" i="10"/>
  <c r="AK22" i="10"/>
  <c r="AO10" i="10"/>
  <c r="AK10" i="10"/>
  <c r="AO9" i="10"/>
  <c r="AK9" i="10"/>
  <c r="AO8" i="10"/>
  <c r="AK8" i="10"/>
  <c r="AO7" i="10"/>
  <c r="AK7" i="10"/>
  <c r="AO6" i="10"/>
  <c r="AK6" i="10"/>
  <c r="AO5" i="10"/>
  <c r="AK5" i="10"/>
  <c r="AK4" i="10"/>
  <c r="AK3" i="10"/>
  <c r="AG3" i="10"/>
  <c r="AG30" i="7"/>
  <c r="AM22" i="1"/>
  <c r="AI22" i="1"/>
  <c r="AK22" i="1" s="1"/>
  <c r="AE22" i="1"/>
  <c r="AG22" i="1" s="1"/>
  <c r="AM8" i="1"/>
  <c r="AO8" i="1" s="1"/>
  <c r="AI8" i="1"/>
  <c r="AK8" i="1" s="1"/>
  <c r="AE8" i="1"/>
  <c r="AG8" i="1" s="1"/>
  <c r="AM22" i="8"/>
  <c r="AO22" i="8" s="1"/>
  <c r="AI22" i="8"/>
  <c r="AK22" i="8" s="1"/>
  <c r="AE22" i="8"/>
  <c r="AG22" i="8" s="1"/>
  <c r="AM8" i="8"/>
  <c r="AO8" i="8" s="1"/>
  <c r="AI8" i="8"/>
  <c r="AK8" i="8" s="1"/>
  <c r="AE8" i="8"/>
  <c r="AG8" i="8" s="1"/>
  <c r="AM29" i="8"/>
  <c r="AO29" i="8" s="1"/>
  <c r="AM28" i="8"/>
  <c r="AM27" i="8"/>
  <c r="AO27" i="8" s="1"/>
  <c r="AO26" i="8"/>
  <c r="AM25" i="8"/>
  <c r="AM24" i="8"/>
  <c r="AM23" i="8"/>
  <c r="AO23" i="8" s="1"/>
  <c r="AI28" i="8"/>
  <c r="AI27" i="8"/>
  <c r="AK27" i="8" s="1"/>
  <c r="AK26" i="8"/>
  <c r="AI25" i="8"/>
  <c r="AI24" i="8"/>
  <c r="AI23" i="8"/>
  <c r="AK23" i="8" s="1"/>
  <c r="AE29" i="8"/>
  <c r="AE28" i="8"/>
  <c r="AE27" i="8"/>
  <c r="AE26" i="8"/>
  <c r="AG26" i="8" s="1"/>
  <c r="AE25" i="8"/>
  <c r="AE24" i="8"/>
  <c r="AE23" i="8"/>
  <c r="AM15" i="8"/>
  <c r="AO15" i="8" s="1"/>
  <c r="AM14" i="8"/>
  <c r="AM13" i="8"/>
  <c r="AM12" i="8"/>
  <c r="AO12" i="8" s="1"/>
  <c r="AM11" i="8"/>
  <c r="AM10" i="8"/>
  <c r="AM9" i="8"/>
  <c r="AI15" i="8"/>
  <c r="AK15" i="8" s="1"/>
  <c r="AI14" i="8"/>
  <c r="AK14" i="8" s="1"/>
  <c r="AI13" i="8"/>
  <c r="AI12" i="8"/>
  <c r="AK12" i="8" s="1"/>
  <c r="AI11" i="8"/>
  <c r="AI10" i="8"/>
  <c r="AK10" i="8" s="1"/>
  <c r="AI9" i="8"/>
  <c r="AE15" i="8"/>
  <c r="AG15" i="8" s="1"/>
  <c r="AE14" i="8"/>
  <c r="AE13" i="8"/>
  <c r="AG13" i="8" s="1"/>
  <c r="AE12" i="8"/>
  <c r="AG12" i="8" s="1"/>
  <c r="AE11" i="8"/>
  <c r="AE10" i="8"/>
  <c r="AG10" i="8" s="1"/>
  <c r="AE9" i="8"/>
  <c r="AO29" i="1"/>
  <c r="AO28" i="1"/>
  <c r="AM27" i="1"/>
  <c r="AM26" i="1"/>
  <c r="AO26" i="1" s="1"/>
  <c r="AM25" i="1"/>
  <c r="AO25" i="1" s="1"/>
  <c r="AM24" i="1"/>
  <c r="AM23" i="1"/>
  <c r="AK28" i="1"/>
  <c r="AI27" i="1"/>
  <c r="AI26" i="1"/>
  <c r="AK26" i="1" s="1"/>
  <c r="AI25" i="1"/>
  <c r="AI24" i="1"/>
  <c r="AI23" i="1"/>
  <c r="AE29" i="1"/>
  <c r="AE28" i="1"/>
  <c r="AE27" i="1"/>
  <c r="AG27" i="1" s="1"/>
  <c r="AE26" i="1"/>
  <c r="AG26" i="1" s="1"/>
  <c r="AE25" i="1"/>
  <c r="AE24" i="1"/>
  <c r="AG24" i="1" s="1"/>
  <c r="AE23" i="1"/>
  <c r="AG23" i="1" s="1"/>
  <c r="AM15" i="1"/>
  <c r="AO15" i="1" s="1"/>
  <c r="AM14" i="1"/>
  <c r="AO14" i="1" s="1"/>
  <c r="AM13" i="1"/>
  <c r="AO13" i="1" s="1"/>
  <c r="AM12" i="1"/>
  <c r="AO12" i="1" s="1"/>
  <c r="AM11" i="1"/>
  <c r="AM10" i="1"/>
  <c r="AO10" i="1" s="1"/>
  <c r="AM9" i="1"/>
  <c r="AI15" i="1"/>
  <c r="AK15" i="1" s="1"/>
  <c r="AI14" i="1"/>
  <c r="AI13" i="1"/>
  <c r="AI12" i="1"/>
  <c r="AK12" i="1" s="1"/>
  <c r="AI11" i="1"/>
  <c r="AK11" i="1" s="1"/>
  <c r="AI10" i="1"/>
  <c r="AI9" i="1"/>
  <c r="AE15" i="1"/>
  <c r="AG15" i="1" s="1"/>
  <c r="AE14" i="1"/>
  <c r="AG14" i="1" s="1"/>
  <c r="AE13" i="1"/>
  <c r="AG13" i="1" s="1"/>
  <c r="AE12" i="1"/>
  <c r="AG12" i="1" s="1"/>
  <c r="AE11" i="1"/>
  <c r="AG11" i="1" s="1"/>
  <c r="AE10" i="1"/>
  <c r="AG10" i="1" s="1"/>
  <c r="AE9" i="1"/>
  <c r="AG9" i="1" s="1"/>
  <c r="AM22" i="7"/>
  <c r="AO22" i="7" s="1"/>
  <c r="AO30" i="7" s="1"/>
  <c r="AI22" i="7"/>
  <c r="AK22" i="7" s="1"/>
  <c r="AK30" i="7" s="1"/>
  <c r="AE22" i="7"/>
  <c r="AG22" i="7" s="1"/>
  <c r="AM8" i="7"/>
  <c r="AI8" i="7"/>
  <c r="AK8" i="7" s="1"/>
  <c r="AE8" i="7"/>
  <c r="AG8" i="7" s="1"/>
  <c r="AM29" i="7"/>
  <c r="AM28" i="7"/>
  <c r="AM27" i="7"/>
  <c r="AO27" i="7" s="1"/>
  <c r="AM26" i="7"/>
  <c r="AM25" i="7"/>
  <c r="AM24" i="7"/>
  <c r="AM23" i="7"/>
  <c r="AO23" i="7" s="1"/>
  <c r="AI29" i="7"/>
  <c r="AK29" i="7" s="1"/>
  <c r="AI28" i="7"/>
  <c r="AI27" i="7"/>
  <c r="AI26" i="7"/>
  <c r="AK26" i="7" s="1"/>
  <c r="AI25" i="7"/>
  <c r="AK25" i="7" s="1"/>
  <c r="AI24" i="7"/>
  <c r="AI23" i="7"/>
  <c r="AE29" i="7"/>
  <c r="AE28" i="7"/>
  <c r="AG28" i="7" s="1"/>
  <c r="AE27" i="7"/>
  <c r="AE26" i="7"/>
  <c r="AG26" i="7" s="1"/>
  <c r="AE25" i="7"/>
  <c r="AG25" i="7" s="1"/>
  <c r="AE24" i="7"/>
  <c r="AE23" i="7"/>
  <c r="AM15" i="7"/>
  <c r="AO15" i="7" s="1"/>
  <c r="AM14" i="7"/>
  <c r="AO14" i="7" s="1"/>
  <c r="AM13" i="7"/>
  <c r="AO13" i="7" s="1"/>
  <c r="AM12" i="7"/>
  <c r="AO12" i="7" s="1"/>
  <c r="AM11" i="7"/>
  <c r="AM10" i="7"/>
  <c r="AO10" i="7" s="1"/>
  <c r="AM9" i="7"/>
  <c r="AI15" i="7"/>
  <c r="AK15" i="7" s="1"/>
  <c r="AI14" i="7"/>
  <c r="AK14" i="7" s="1"/>
  <c r="AI13" i="7"/>
  <c r="AK13" i="7" s="1"/>
  <c r="AI12" i="7"/>
  <c r="AK12" i="7" s="1"/>
  <c r="AI11" i="7"/>
  <c r="AK11" i="7" s="1"/>
  <c r="AI10" i="7"/>
  <c r="AK10" i="7" s="1"/>
  <c r="AI9" i="7"/>
  <c r="AK9" i="7" s="1"/>
  <c r="AE11" i="7"/>
  <c r="AE12" i="7"/>
  <c r="AE13" i="7"/>
  <c r="AG13" i="7" s="1"/>
  <c r="AE14" i="7"/>
  <c r="AG14" i="7" s="1"/>
  <c r="AE15" i="7"/>
  <c r="AE9" i="7"/>
  <c r="AG9" i="7" s="1"/>
  <c r="AE10" i="7"/>
  <c r="AG10" i="7" s="1"/>
  <c r="AK29" i="8"/>
  <c r="AG29" i="8"/>
  <c r="AO28" i="8"/>
  <c r="AK28" i="8"/>
  <c r="AG28" i="8"/>
  <c r="AG27" i="8"/>
  <c r="AO25" i="8"/>
  <c r="AK25" i="8"/>
  <c r="AG25" i="8"/>
  <c r="AO24" i="8"/>
  <c r="AK24" i="8"/>
  <c r="AG24" i="8"/>
  <c r="AG23" i="8"/>
  <c r="AO14" i="8"/>
  <c r="AG14" i="8"/>
  <c r="AO13" i="8"/>
  <c r="AK13" i="8"/>
  <c r="AO11" i="8"/>
  <c r="AK11" i="8"/>
  <c r="AG11" i="8"/>
  <c r="AO10" i="8"/>
  <c r="AO9" i="8"/>
  <c r="AK9" i="8"/>
  <c r="AG9" i="8"/>
  <c r="AO29" i="7"/>
  <c r="AG29" i="7"/>
  <c r="AO28" i="7"/>
  <c r="AK28" i="7"/>
  <c r="AK27" i="7"/>
  <c r="AG27" i="7"/>
  <c r="AO26" i="7"/>
  <c r="AO25" i="7"/>
  <c r="AO24" i="7"/>
  <c r="AK24" i="7"/>
  <c r="AG24" i="7"/>
  <c r="AK23" i="7"/>
  <c r="AG23" i="7"/>
  <c r="AG15" i="7"/>
  <c r="AG12" i="7"/>
  <c r="AO11" i="7"/>
  <c r="AG11" i="7"/>
  <c r="AO9" i="7"/>
  <c r="AO8" i="7"/>
  <c r="AO27" i="1"/>
  <c r="AO24" i="1"/>
  <c r="AO23" i="1"/>
  <c r="AO22" i="1"/>
  <c r="AK29" i="1"/>
  <c r="AK27" i="1"/>
  <c r="AK25" i="1"/>
  <c r="AK24" i="1"/>
  <c r="AK23" i="1"/>
  <c r="AG29" i="1"/>
  <c r="AG28" i="1"/>
  <c r="AG25" i="1"/>
  <c r="AO11" i="1"/>
  <c r="AO9" i="1"/>
  <c r="AK14" i="1"/>
  <c r="AK13" i="1"/>
  <c r="AK10" i="1"/>
  <c r="AK9" i="1"/>
  <c r="AR9" i="12" l="1"/>
  <c r="AG17" i="10"/>
  <c r="AR8" i="12"/>
  <c r="AG22" i="10"/>
  <c r="AO4" i="10"/>
  <c r="AO3" i="10"/>
  <c r="AO30" i="10"/>
  <c r="AK11" i="10"/>
  <c r="AG30" i="10"/>
  <c r="AK30" i="10"/>
  <c r="AO30" i="1"/>
  <c r="AK16" i="1"/>
  <c r="AO30" i="8"/>
  <c r="AK30" i="8"/>
  <c r="AG30" i="8"/>
  <c r="AO16" i="8"/>
  <c r="AK16" i="8"/>
  <c r="AK30" i="1"/>
  <c r="AG30" i="1"/>
  <c r="AO16" i="1"/>
  <c r="AG16" i="1"/>
  <c r="AG16" i="8"/>
  <c r="AO16" i="7"/>
  <c r="AK16" i="7"/>
  <c r="AG16" i="7"/>
  <c r="AO11" i="10" l="1"/>
</calcChain>
</file>

<file path=xl/sharedStrings.xml><?xml version="1.0" encoding="utf-8"?>
<sst xmlns="http://schemas.openxmlformats.org/spreadsheetml/2006/main" count="262" uniqueCount="28">
  <si>
    <t>SCAN</t>
  </si>
  <si>
    <t>C-LOCK</t>
  </si>
  <si>
    <t>C-SCAN</t>
  </si>
  <si>
    <t>SSTF</t>
  </si>
  <si>
    <t>FIFO</t>
  </si>
  <si>
    <t>Esta</t>
  </si>
  <si>
    <t>Va</t>
  </si>
  <si>
    <t>Mov</t>
  </si>
  <si>
    <t>Total</t>
  </si>
  <si>
    <t>LOCK</t>
  </si>
  <si>
    <t>Ejercicio 1</t>
  </si>
  <si>
    <t>Punto de Inicio:</t>
  </si>
  <si>
    <t>ASCENDENTE</t>
  </si>
  <si>
    <t>Sentido:</t>
  </si>
  <si>
    <t>Peticiones:</t>
  </si>
  <si>
    <t>DESCENDENTE</t>
  </si>
  <si>
    <t>Ejercicio 2</t>
  </si>
  <si>
    <t>Ejercicio 3</t>
  </si>
  <si>
    <t>al principio la direccion y si</t>
  </si>
  <si>
    <t>hay dos iguales va por fifo</t>
  </si>
  <si>
    <t>limite</t>
  </si>
  <si>
    <t>restar manualmente por el ultimo</t>
  </si>
  <si>
    <t>1) Suponga que la cabeza de un disco con 200 pistas, numeradas de 0 a 199, está atendiendo un pedido de la pista 143 y justo ha terminado un pedido en la pista 125. La cola de pedidos mantenida en el orden FIFO es: 
		86, 147, 91, 177, 94, 150, 102, 175, 130</t>
  </si>
  <si>
    <t>del punto inicial al limite y del limite a la ultima peticion</t>
  </si>
  <si>
    <t>del punto inicial a la peticion maxima y de ahí a la ultima peticion</t>
  </si>
  <si>
    <t>2) Se solicitan los siguientes cilindros de disco: 15, 20, 18, 3, 36, 7 y 38 en ese orden. Una búsqueda tarda 8 mseg por cada cilindro desplazado. ¿Cuál será el tiempo de búsqueda para cada uno de los siguientes algoritmos: ?</t>
  </si>
  <si>
    <t>DES</t>
  </si>
  <si>
    <t>el total es el desplazamiento de cilindros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</si>
</sst>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/>
    <xf numFmtId="0" fontId="0" fillId="4" borderId="4" xfId="0" applyFill="1" applyBorder="1"/>
    <xf numFmtId="0" fontId="0" fillId="0" borderId="4" xfId="0" applyBorder="1"/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5" xfId="0" applyFill="1" applyBorder="1"/>
    <xf numFmtId="0" fontId="0" fillId="0" borderId="15" xfId="0" applyBorder="1"/>
    <xf numFmtId="0" fontId="2" fillId="6" borderId="19" xfId="0" applyFont="1" applyFill="1" applyBorder="1"/>
    <xf numFmtId="0" fontId="2" fillId="6" borderId="20" xfId="0" applyFont="1" applyFill="1" applyBorder="1"/>
    <xf numFmtId="0" fontId="2" fillId="6" borderId="20" xfId="0" applyFont="1" applyFill="1" applyBorder="1" applyAlignment="1"/>
    <xf numFmtId="0" fontId="2" fillId="6" borderId="21" xfId="0" applyFont="1" applyFill="1" applyBorder="1" applyAlignment="1"/>
    <xf numFmtId="0" fontId="0" fillId="11" borderId="0" xfId="0" applyFill="1"/>
    <xf numFmtId="0" fontId="0" fillId="11" borderId="1" xfId="0" applyFill="1" applyBorder="1"/>
    <xf numFmtId="0" fontId="0" fillId="11" borderId="2" xfId="0" applyFill="1" applyBorder="1"/>
    <xf numFmtId="0" fontId="0" fillId="6" borderId="1" xfId="0" applyFill="1" applyBorder="1"/>
    <xf numFmtId="0" fontId="0" fillId="6" borderId="0" xfId="0" applyFill="1"/>
    <xf numFmtId="0" fontId="0" fillId="6" borderId="2" xfId="0" applyFill="1" applyBorder="1"/>
    <xf numFmtId="0" fontId="0" fillId="12" borderId="1" xfId="0" applyFill="1" applyBorder="1"/>
    <xf numFmtId="0" fontId="0" fillId="12" borderId="0" xfId="0" applyFill="1"/>
    <xf numFmtId="0" fontId="0" fillId="0" borderId="0" xfId="0" applyFill="1"/>
    <xf numFmtId="0" fontId="0" fillId="14" borderId="0" xfId="0" applyFill="1"/>
    <xf numFmtId="0" fontId="0" fillId="0" borderId="0" xfId="0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6" borderId="0" xfId="0" applyFont="1" applyFill="1" applyBorder="1" applyAlignment="1"/>
    <xf numFmtId="0" fontId="0" fillId="15" borderId="0" xfId="0" applyFill="1"/>
    <xf numFmtId="0" fontId="0" fillId="15" borderId="0" xfId="0" applyFill="1" applyAlignment="1">
      <alignment horizontal="left" vertical="center"/>
    </xf>
    <xf numFmtId="0" fontId="0" fillId="10" borderId="6" xfId="0" applyFill="1" applyBorder="1" applyAlignment="1"/>
    <xf numFmtId="0" fontId="0" fillId="10" borderId="7" xfId="0" applyFill="1" applyBorder="1" applyAlignment="1"/>
    <xf numFmtId="0" fontId="0" fillId="10" borderId="8" xfId="0" applyFill="1" applyBorder="1" applyAlignment="1"/>
    <xf numFmtId="0" fontId="2" fillId="6" borderId="19" xfId="0" applyFont="1" applyFill="1" applyBorder="1" applyAlignment="1"/>
    <xf numFmtId="0" fontId="0" fillId="4" borderId="12" xfId="0" applyFill="1" applyBorder="1" applyAlignment="1"/>
    <xf numFmtId="0" fontId="0" fillId="4" borderId="4" xfId="0" applyFill="1" applyBorder="1" applyAlignment="1"/>
    <xf numFmtId="0" fontId="0" fillId="4" borderId="13" xfId="0" applyFill="1" applyBorder="1" applyAlignment="1"/>
    <xf numFmtId="0" fontId="0" fillId="2" borderId="1" xfId="0" applyFill="1" applyBorder="1" applyAlignment="1"/>
    <xf numFmtId="0" fontId="0" fillId="0" borderId="12" xfId="0" applyBorder="1" applyAlignment="1"/>
    <xf numFmtId="0" fontId="0" fillId="0" borderId="4" xfId="0" applyBorder="1" applyAlignment="1"/>
    <xf numFmtId="0" fontId="0" fillId="0" borderId="13" xfId="0" applyBorder="1" applyAlignment="1"/>
    <xf numFmtId="0" fontId="0" fillId="4" borderId="5" xfId="0" applyFill="1" applyBorder="1" applyAlignment="1"/>
    <xf numFmtId="0" fontId="0" fillId="0" borderId="3" xfId="0" applyBorder="1" applyAlignment="1"/>
    <xf numFmtId="0" fontId="0" fillId="2" borderId="2" xfId="0" applyFill="1" applyBorder="1" applyAlignment="1"/>
    <xf numFmtId="0" fontId="0" fillId="0" borderId="15" xfId="0" applyBorder="1" applyAlignment="1"/>
    <xf numFmtId="0" fontId="0" fillId="13" borderId="0" xfId="0" applyFill="1" applyAlignment="1"/>
    <xf numFmtId="0" fontId="0" fillId="2" borderId="0" xfId="0" applyFill="1" applyBorder="1" applyAlignment="1"/>
    <xf numFmtId="0" fontId="3" fillId="0" borderId="0" xfId="0" applyFont="1"/>
    <xf numFmtId="0" fontId="3" fillId="16" borderId="1" xfId="0" applyFont="1" applyFill="1" applyBorder="1"/>
    <xf numFmtId="0" fontId="3" fillId="16" borderId="2" xfId="0" applyFont="1" applyFill="1" applyBorder="1"/>
    <xf numFmtId="0" fontId="3" fillId="16" borderId="0" xfId="0" applyFont="1" applyFill="1" applyBorder="1" applyAlignment="1"/>
    <xf numFmtId="0" fontId="0" fillId="0" borderId="29" xfId="0" applyFill="1" applyBorder="1" applyAlignment="1"/>
    <xf numFmtId="0" fontId="0" fillId="0" borderId="28" xfId="0" applyFill="1" applyBorder="1" applyAlignment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13" borderId="0" xfId="0" applyFont="1" applyFill="1" applyAlignment="1">
      <alignment horizontal="center" vertical="top" wrapText="1"/>
    </xf>
    <xf numFmtId="0" fontId="0" fillId="10" borderId="6" xfId="0" applyFill="1" applyBorder="1" applyAlignment="1">
      <alignment horizontal="center" wrapText="1"/>
    </xf>
    <xf numFmtId="0" fontId="0" fillId="10" borderId="7" xfId="0" applyFill="1" applyBorder="1" applyAlignment="1">
      <alignment horizontal="center" wrapText="1"/>
    </xf>
    <xf numFmtId="0" fontId="0" fillId="10" borderId="8" xfId="0" applyFill="1" applyBorder="1" applyAlignment="1">
      <alignment horizontal="center" wrapText="1"/>
    </xf>
    <xf numFmtId="0" fontId="1" fillId="6" borderId="27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Fill="1" applyBorder="1"/>
    <xf numFmtId="0" fontId="0" fillId="17" borderId="0" xfId="0" applyFill="1" applyAlignment="1"/>
    <xf numFmtId="0" fontId="0" fillId="1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</xdr:row>
      <xdr:rowOff>95250</xdr:rowOff>
    </xdr:from>
    <xdr:to>
      <xdr:col>1</xdr:col>
      <xdr:colOff>76200</xdr:colOff>
      <xdr:row>14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E0C63788-F4C0-414A-BCDF-E956655E88AF}"/>
            </a:ext>
          </a:extLst>
        </xdr:cNvPr>
        <xdr:cNvCxnSpPr/>
      </xdr:nvCxnSpPr>
      <xdr:spPr>
        <a:xfrm flipV="1">
          <a:off x="104775" y="1962150"/>
          <a:ext cx="247650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96982</xdr:colOff>
      <xdr:row>10</xdr:row>
      <xdr:rowOff>69273</xdr:rowOff>
    </xdr:from>
    <xdr:to>
      <xdr:col>2</xdr:col>
      <xdr:colOff>48491</xdr:colOff>
      <xdr:row>17</xdr:row>
      <xdr:rowOff>83127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51D3B92-CCF9-4A99-A430-92EDF500D266}"/>
            </a:ext>
          </a:extLst>
        </xdr:cNvPr>
        <xdr:cNvCxnSpPr/>
      </xdr:nvCxnSpPr>
      <xdr:spPr>
        <a:xfrm>
          <a:off x="374073" y="1953491"/>
          <a:ext cx="159327" cy="1302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138546</xdr:colOff>
      <xdr:row>15</xdr:row>
      <xdr:rowOff>90055</xdr:rowOff>
    </xdr:from>
    <xdr:to>
      <xdr:col>3</xdr:col>
      <xdr:colOff>90055</xdr:colOff>
      <xdr:row>17</xdr:row>
      <xdr:rowOff>83127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14938F2B-B26B-465C-B07F-374F07B4A5B7}"/>
            </a:ext>
          </a:extLst>
        </xdr:cNvPr>
        <xdr:cNvCxnSpPr/>
      </xdr:nvCxnSpPr>
      <xdr:spPr>
        <a:xfrm flipV="1">
          <a:off x="623455" y="2888673"/>
          <a:ext cx="159327" cy="3671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110837</xdr:colOff>
      <xdr:row>11</xdr:row>
      <xdr:rowOff>90055</xdr:rowOff>
    </xdr:from>
    <xdr:to>
      <xdr:col>4</xdr:col>
      <xdr:colOff>76200</xdr:colOff>
      <xdr:row>15</xdr:row>
      <xdr:rowOff>48491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232FBE84-D740-4891-AEFE-1B43286B1D8D}"/>
            </a:ext>
          </a:extLst>
        </xdr:cNvPr>
        <xdr:cNvCxnSpPr/>
      </xdr:nvCxnSpPr>
      <xdr:spPr>
        <a:xfrm flipV="1">
          <a:off x="803564" y="2154382"/>
          <a:ext cx="173181" cy="6927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124690</xdr:colOff>
      <xdr:row>13</xdr:row>
      <xdr:rowOff>152400</xdr:rowOff>
    </xdr:from>
    <xdr:to>
      <xdr:col>7</xdr:col>
      <xdr:colOff>103909</xdr:colOff>
      <xdr:row>18</xdr:row>
      <xdr:rowOff>90055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E52302B0-49EF-479E-8F58-438C758ABDC3}"/>
            </a:ext>
          </a:extLst>
        </xdr:cNvPr>
        <xdr:cNvCxnSpPr/>
      </xdr:nvCxnSpPr>
      <xdr:spPr>
        <a:xfrm>
          <a:off x="1510145" y="2576945"/>
          <a:ext cx="187037" cy="865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166254</xdr:colOff>
      <xdr:row>18</xdr:row>
      <xdr:rowOff>145473</xdr:rowOff>
    </xdr:from>
    <xdr:to>
      <xdr:col>8</xdr:col>
      <xdr:colOff>187036</xdr:colOff>
      <xdr:row>19</xdr:row>
      <xdr:rowOff>138545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BEF3A953-ED7A-4669-A741-263F734DC54A}"/>
            </a:ext>
          </a:extLst>
        </xdr:cNvPr>
        <xdr:cNvCxnSpPr/>
      </xdr:nvCxnSpPr>
      <xdr:spPr>
        <a:xfrm>
          <a:off x="1759527" y="3498273"/>
          <a:ext cx="228600" cy="1870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200891</xdr:colOff>
      <xdr:row>14</xdr:row>
      <xdr:rowOff>110836</xdr:rowOff>
    </xdr:from>
    <xdr:to>
      <xdr:col>11</xdr:col>
      <xdr:colOff>69273</xdr:colOff>
      <xdr:row>15</xdr:row>
      <xdr:rowOff>124691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CB90B61-4F1A-4BC0-B901-DD0372B269C6}"/>
            </a:ext>
          </a:extLst>
        </xdr:cNvPr>
        <xdr:cNvCxnSpPr/>
      </xdr:nvCxnSpPr>
      <xdr:spPr>
        <a:xfrm>
          <a:off x="2597727" y="2715491"/>
          <a:ext cx="145473" cy="207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159328</xdr:colOff>
      <xdr:row>15</xdr:row>
      <xdr:rowOff>145473</xdr:rowOff>
    </xdr:from>
    <xdr:to>
      <xdr:col>14</xdr:col>
      <xdr:colOff>76200</xdr:colOff>
      <xdr:row>19</xdr:row>
      <xdr:rowOff>83127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8B7469DD-3905-4F05-BA4D-DD58F2BBD90F}"/>
            </a:ext>
          </a:extLst>
        </xdr:cNvPr>
        <xdr:cNvCxnSpPr/>
      </xdr:nvCxnSpPr>
      <xdr:spPr>
        <a:xfrm>
          <a:off x="2833255" y="2944091"/>
          <a:ext cx="58189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159328</xdr:colOff>
      <xdr:row>13</xdr:row>
      <xdr:rowOff>138546</xdr:rowOff>
    </xdr:from>
    <xdr:to>
      <xdr:col>15</xdr:col>
      <xdr:colOff>69273</xdr:colOff>
      <xdr:row>19</xdr:row>
      <xdr:rowOff>69272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1DE0C6D7-E65C-47DE-84C3-E78C1CC522AE}"/>
            </a:ext>
          </a:extLst>
        </xdr:cNvPr>
        <xdr:cNvCxnSpPr/>
      </xdr:nvCxnSpPr>
      <xdr:spPr>
        <a:xfrm flipV="1">
          <a:off x="3498273" y="2563091"/>
          <a:ext cx="124691" cy="10529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166254</xdr:colOff>
      <xdr:row>10</xdr:row>
      <xdr:rowOff>90055</xdr:rowOff>
    </xdr:from>
    <xdr:to>
      <xdr:col>17</xdr:col>
      <xdr:colOff>90054</xdr:colOff>
      <xdr:row>13</xdr:row>
      <xdr:rowOff>62346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5C56972C-C8D1-41B5-9B1C-F7EA2C318056}"/>
            </a:ext>
          </a:extLst>
        </xdr:cNvPr>
        <xdr:cNvCxnSpPr/>
      </xdr:nvCxnSpPr>
      <xdr:spPr>
        <a:xfrm flipV="1">
          <a:off x="3719945" y="1974273"/>
          <a:ext cx="374073" cy="5126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152400</xdr:colOff>
      <xdr:row>10</xdr:row>
      <xdr:rowOff>103909</xdr:rowOff>
    </xdr:from>
    <xdr:to>
      <xdr:col>23</xdr:col>
      <xdr:colOff>83128</xdr:colOff>
      <xdr:row>14</xdr:row>
      <xdr:rowOff>83127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A9DF7657-7659-41F8-93E5-5255EBAA99BF}"/>
            </a:ext>
          </a:extLst>
        </xdr:cNvPr>
        <xdr:cNvCxnSpPr/>
      </xdr:nvCxnSpPr>
      <xdr:spPr>
        <a:xfrm flipV="1">
          <a:off x="4904509" y="1988127"/>
          <a:ext cx="623455" cy="6996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166254</xdr:colOff>
      <xdr:row>8</xdr:row>
      <xdr:rowOff>103909</xdr:rowOff>
    </xdr:from>
    <xdr:to>
      <xdr:col>18</xdr:col>
      <xdr:colOff>103909</xdr:colOff>
      <xdr:row>10</xdr:row>
      <xdr:rowOff>27709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CF1C4755-5F62-4FA3-B339-2F670DCD2782}"/>
            </a:ext>
          </a:extLst>
        </xdr:cNvPr>
        <xdr:cNvCxnSpPr/>
      </xdr:nvCxnSpPr>
      <xdr:spPr>
        <a:xfrm flipV="1">
          <a:off x="4170218" y="1627909"/>
          <a:ext cx="152400" cy="2840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180110</xdr:colOff>
      <xdr:row>8</xdr:row>
      <xdr:rowOff>103909</xdr:rowOff>
    </xdr:from>
    <xdr:to>
      <xdr:col>5</xdr:col>
      <xdr:colOff>90055</xdr:colOff>
      <xdr:row>11</xdr:row>
      <xdr:rowOff>20782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A2D7F50D-DE6A-4752-B0C1-F32D63F63B51}"/>
            </a:ext>
          </a:extLst>
        </xdr:cNvPr>
        <xdr:cNvCxnSpPr/>
      </xdr:nvCxnSpPr>
      <xdr:spPr>
        <a:xfrm flipV="1">
          <a:off x="1080655" y="1627909"/>
          <a:ext cx="187036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145473</xdr:colOff>
      <xdr:row>8</xdr:row>
      <xdr:rowOff>152400</xdr:rowOff>
    </xdr:from>
    <xdr:to>
      <xdr:col>6</xdr:col>
      <xdr:colOff>103909</xdr:colOff>
      <xdr:row>13</xdr:row>
      <xdr:rowOff>103910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A1939D24-2B51-4AFC-A39D-2356312A5DB2}"/>
            </a:ext>
          </a:extLst>
        </xdr:cNvPr>
        <xdr:cNvCxnSpPr/>
      </xdr:nvCxnSpPr>
      <xdr:spPr>
        <a:xfrm>
          <a:off x="1323109" y="1676400"/>
          <a:ext cx="166255" cy="8520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96982</xdr:colOff>
      <xdr:row>7</xdr:row>
      <xdr:rowOff>62345</xdr:rowOff>
    </xdr:from>
    <xdr:to>
      <xdr:col>24</xdr:col>
      <xdr:colOff>76200</xdr:colOff>
      <xdr:row>10</xdr:row>
      <xdr:rowOff>76200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6CE6162B-DE7E-4D7B-9AD5-0E3E9C815B44}"/>
            </a:ext>
          </a:extLst>
        </xdr:cNvPr>
        <xdr:cNvCxnSpPr/>
      </xdr:nvCxnSpPr>
      <xdr:spPr>
        <a:xfrm flipV="1">
          <a:off x="5541818" y="1406236"/>
          <a:ext cx="187037" cy="5541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69272</xdr:colOff>
      <xdr:row>8</xdr:row>
      <xdr:rowOff>13855</xdr:rowOff>
    </xdr:from>
    <xdr:to>
      <xdr:col>25</xdr:col>
      <xdr:colOff>48491</xdr:colOff>
      <xdr:row>15</xdr:row>
      <xdr:rowOff>76200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1E8DE63E-CB22-4129-B70F-7AA7A7194931}"/>
            </a:ext>
          </a:extLst>
        </xdr:cNvPr>
        <xdr:cNvCxnSpPr/>
      </xdr:nvCxnSpPr>
      <xdr:spPr>
        <a:xfrm>
          <a:off x="5721927" y="1537855"/>
          <a:ext cx="187037" cy="13369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110836</xdr:colOff>
      <xdr:row>15</xdr:row>
      <xdr:rowOff>166255</xdr:rowOff>
    </xdr:from>
    <xdr:to>
      <xdr:col>28</xdr:col>
      <xdr:colOff>110837</xdr:colOff>
      <xdr:row>19</xdr:row>
      <xdr:rowOff>110836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7E215F4F-57D0-4E5A-9DB4-0EC7637BC6CC}"/>
            </a:ext>
          </a:extLst>
        </xdr:cNvPr>
        <xdr:cNvCxnSpPr/>
      </xdr:nvCxnSpPr>
      <xdr:spPr>
        <a:xfrm>
          <a:off x="5971309" y="2964873"/>
          <a:ext cx="623455" cy="6927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</xdr:colOff>
      <xdr:row>28</xdr:row>
      <xdr:rowOff>110836</xdr:rowOff>
    </xdr:from>
    <xdr:to>
      <xdr:col>3</xdr:col>
      <xdr:colOff>76200</xdr:colOff>
      <xdr:row>32</xdr:row>
      <xdr:rowOff>103909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41FB68CC-3756-4C11-A1A2-004928D691CB}"/>
            </a:ext>
          </a:extLst>
        </xdr:cNvPr>
        <xdr:cNvCxnSpPr/>
      </xdr:nvCxnSpPr>
      <xdr:spPr>
        <a:xfrm flipV="1">
          <a:off x="152400" y="5334000"/>
          <a:ext cx="616527" cy="7412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26</xdr:row>
      <xdr:rowOff>103910</xdr:rowOff>
    </xdr:from>
    <xdr:to>
      <xdr:col>4</xdr:col>
      <xdr:colOff>96982</xdr:colOff>
      <xdr:row>28</xdr:row>
      <xdr:rowOff>34636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DDAA3FDB-0119-4AEA-B8C4-7BE4527FB2C6}"/>
            </a:ext>
          </a:extLst>
        </xdr:cNvPr>
        <xdr:cNvCxnSpPr/>
      </xdr:nvCxnSpPr>
      <xdr:spPr>
        <a:xfrm flipV="1">
          <a:off x="845127" y="4966855"/>
          <a:ext cx="152400" cy="2909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124691</xdr:colOff>
      <xdr:row>26</xdr:row>
      <xdr:rowOff>110837</xdr:rowOff>
    </xdr:from>
    <xdr:to>
      <xdr:col>5</xdr:col>
      <xdr:colOff>62346</xdr:colOff>
      <xdr:row>33</xdr:row>
      <xdr:rowOff>83127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7596E1B0-C993-4269-99FE-E872CA296500}"/>
            </a:ext>
          </a:extLst>
        </xdr:cNvPr>
        <xdr:cNvCxnSpPr/>
      </xdr:nvCxnSpPr>
      <xdr:spPr>
        <a:xfrm>
          <a:off x="1025236" y="4973782"/>
          <a:ext cx="214746" cy="1260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124691</xdr:colOff>
      <xdr:row>33</xdr:row>
      <xdr:rowOff>110837</xdr:rowOff>
    </xdr:from>
    <xdr:to>
      <xdr:col>8</xdr:col>
      <xdr:colOff>145473</xdr:colOff>
      <xdr:row>37</xdr:row>
      <xdr:rowOff>117763</xdr:rowOff>
    </xdr:to>
    <xdr:cxnSp macro="">
      <xdr:nvCxnSpPr>
        <xdr:cNvPr id="42" name="Conector recto de flecha 41">
          <a:extLst>
            <a:ext uri="{FF2B5EF4-FFF2-40B4-BE49-F238E27FC236}">
              <a16:creationId xmlns:a16="http://schemas.microsoft.com/office/drawing/2014/main" id="{C04A2155-8083-4754-9C4B-9503E9B540BC}"/>
            </a:ext>
          </a:extLst>
        </xdr:cNvPr>
        <xdr:cNvCxnSpPr/>
      </xdr:nvCxnSpPr>
      <xdr:spPr>
        <a:xfrm>
          <a:off x="1302327" y="6262255"/>
          <a:ext cx="644237" cy="7273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166255</xdr:colOff>
      <xdr:row>26</xdr:row>
      <xdr:rowOff>110837</xdr:rowOff>
    </xdr:from>
    <xdr:to>
      <xdr:col>14</xdr:col>
      <xdr:colOff>69273</xdr:colOff>
      <xdr:row>32</xdr:row>
      <xdr:rowOff>103909</xdr:rowOff>
    </xdr:to>
    <xdr:cxnSp macro="">
      <xdr:nvCxnSpPr>
        <xdr:cNvPr id="44" name="Conector recto de flecha 43">
          <a:extLst>
            <a:ext uri="{FF2B5EF4-FFF2-40B4-BE49-F238E27FC236}">
              <a16:creationId xmlns:a16="http://schemas.microsoft.com/office/drawing/2014/main" id="{3D818A8D-7FE4-4B15-A15E-F10D8A85BBD7}"/>
            </a:ext>
          </a:extLst>
        </xdr:cNvPr>
        <xdr:cNvCxnSpPr/>
      </xdr:nvCxnSpPr>
      <xdr:spPr>
        <a:xfrm flipV="1">
          <a:off x="2563091" y="4973782"/>
          <a:ext cx="845127" cy="11014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138546</xdr:colOff>
      <xdr:row>26</xdr:row>
      <xdr:rowOff>145473</xdr:rowOff>
    </xdr:from>
    <xdr:to>
      <xdr:col>14</xdr:col>
      <xdr:colOff>138546</xdr:colOff>
      <xdr:row>37</xdr:row>
      <xdr:rowOff>62345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A39F63E3-A49E-4869-8E4E-99AD11B8DA39}"/>
            </a:ext>
          </a:extLst>
        </xdr:cNvPr>
        <xdr:cNvCxnSpPr/>
      </xdr:nvCxnSpPr>
      <xdr:spPr>
        <a:xfrm>
          <a:off x="3477491" y="5008418"/>
          <a:ext cx="0" cy="1925782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124690</xdr:colOff>
      <xdr:row>25</xdr:row>
      <xdr:rowOff>117764</xdr:rowOff>
    </xdr:from>
    <xdr:to>
      <xdr:col>24</xdr:col>
      <xdr:colOff>131618</xdr:colOff>
      <xdr:row>38</xdr:row>
      <xdr:rowOff>187036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EAC53E19-7955-4842-9010-D852DC76E785}"/>
            </a:ext>
          </a:extLst>
        </xdr:cNvPr>
        <xdr:cNvCxnSpPr/>
      </xdr:nvCxnSpPr>
      <xdr:spPr>
        <a:xfrm>
          <a:off x="5777345" y="4800600"/>
          <a:ext cx="6928" cy="243840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193964</xdr:colOff>
      <xdr:row>33</xdr:row>
      <xdr:rowOff>83127</xdr:rowOff>
    </xdr:from>
    <xdr:to>
      <xdr:col>17</xdr:col>
      <xdr:colOff>110836</xdr:colOff>
      <xdr:row>37</xdr:row>
      <xdr:rowOff>34636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7457C08D-A771-4EE9-84F5-69DB9620991C}"/>
            </a:ext>
          </a:extLst>
        </xdr:cNvPr>
        <xdr:cNvCxnSpPr/>
      </xdr:nvCxnSpPr>
      <xdr:spPr>
        <a:xfrm flipV="1">
          <a:off x="3532909" y="6234545"/>
          <a:ext cx="581891" cy="6719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187036</xdr:colOff>
      <xdr:row>26</xdr:row>
      <xdr:rowOff>20782</xdr:rowOff>
    </xdr:from>
    <xdr:to>
      <xdr:col>24</xdr:col>
      <xdr:colOff>90054</xdr:colOff>
      <xdr:row>32</xdr:row>
      <xdr:rowOff>96982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4E9C3131-B1CA-4984-B4F1-9D7D5A2B261D}"/>
            </a:ext>
          </a:extLst>
        </xdr:cNvPr>
        <xdr:cNvCxnSpPr/>
      </xdr:nvCxnSpPr>
      <xdr:spPr>
        <a:xfrm flipV="1">
          <a:off x="4939145" y="4883727"/>
          <a:ext cx="803564" cy="1184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180109</xdr:colOff>
      <xdr:row>33</xdr:row>
      <xdr:rowOff>76200</xdr:rowOff>
    </xdr:from>
    <xdr:to>
      <xdr:col>28</xdr:col>
      <xdr:colOff>117764</xdr:colOff>
      <xdr:row>38</xdr:row>
      <xdr:rowOff>110836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B0047961-01BF-46E7-BBE5-71473778E3E4}"/>
            </a:ext>
          </a:extLst>
        </xdr:cNvPr>
        <xdr:cNvCxnSpPr/>
      </xdr:nvCxnSpPr>
      <xdr:spPr>
        <a:xfrm flipV="1">
          <a:off x="5832764" y="6227618"/>
          <a:ext cx="768927" cy="9351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11</xdr:row>
      <xdr:rowOff>83820</xdr:rowOff>
    </xdr:from>
    <xdr:to>
      <xdr:col>1</xdr:col>
      <xdr:colOff>68580</xdr:colOff>
      <xdr:row>19</xdr:row>
      <xdr:rowOff>129540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FF44BD3-2A4A-4006-9F80-5F436440F9BA}"/>
            </a:ext>
          </a:extLst>
        </xdr:cNvPr>
        <xdr:cNvCxnSpPr/>
      </xdr:nvCxnSpPr>
      <xdr:spPr>
        <a:xfrm>
          <a:off x="137160" y="2141220"/>
          <a:ext cx="205740" cy="1531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137160</xdr:colOff>
      <xdr:row>14</xdr:row>
      <xdr:rowOff>99060</xdr:rowOff>
    </xdr:from>
    <xdr:to>
      <xdr:col>3</xdr:col>
      <xdr:colOff>106680</xdr:colOff>
      <xdr:row>19</xdr:row>
      <xdr:rowOff>60960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75D4722B-5A31-4072-A1A8-F0AFEA3CB00D}"/>
            </a:ext>
          </a:extLst>
        </xdr:cNvPr>
        <xdr:cNvCxnSpPr/>
      </xdr:nvCxnSpPr>
      <xdr:spPr>
        <a:xfrm flipV="1">
          <a:off x="411480" y="2705100"/>
          <a:ext cx="381000" cy="8991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160020</xdr:colOff>
      <xdr:row>7</xdr:row>
      <xdr:rowOff>91440</xdr:rowOff>
    </xdr:from>
    <xdr:to>
      <xdr:col>6</xdr:col>
      <xdr:colOff>45720</xdr:colOff>
      <xdr:row>14</xdr:row>
      <xdr:rowOff>22860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397EC686-93FD-4733-B1CD-07C8C2C5F4C4}"/>
            </a:ext>
          </a:extLst>
        </xdr:cNvPr>
        <xdr:cNvCxnSpPr/>
      </xdr:nvCxnSpPr>
      <xdr:spPr>
        <a:xfrm flipV="1">
          <a:off x="845820" y="1417320"/>
          <a:ext cx="571500" cy="1211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106680</xdr:colOff>
      <xdr:row>7</xdr:row>
      <xdr:rowOff>121920</xdr:rowOff>
    </xdr:from>
    <xdr:to>
      <xdr:col>8</xdr:col>
      <xdr:colOff>121920</xdr:colOff>
      <xdr:row>15</xdr:row>
      <xdr:rowOff>106680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6CF06BC2-3AA2-4C64-A56C-D17EA4018714}"/>
            </a:ext>
          </a:extLst>
        </xdr:cNvPr>
        <xdr:cNvCxnSpPr/>
      </xdr:nvCxnSpPr>
      <xdr:spPr>
        <a:xfrm>
          <a:off x="1478280" y="1447800"/>
          <a:ext cx="426720" cy="14554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137160</xdr:colOff>
      <xdr:row>11</xdr:row>
      <xdr:rowOff>91440</xdr:rowOff>
    </xdr:from>
    <xdr:to>
      <xdr:col>14</xdr:col>
      <xdr:colOff>68580</xdr:colOff>
      <xdr:row>15</xdr:row>
      <xdr:rowOff>106680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517D12E5-86F7-4F90-8594-BA20A53A4A0E}"/>
            </a:ext>
          </a:extLst>
        </xdr:cNvPr>
        <xdr:cNvCxnSpPr/>
      </xdr:nvCxnSpPr>
      <xdr:spPr>
        <a:xfrm>
          <a:off x="2514600" y="2148840"/>
          <a:ext cx="845820" cy="7543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15</xdr:row>
      <xdr:rowOff>152400</xdr:rowOff>
    </xdr:from>
    <xdr:to>
      <xdr:col>16</xdr:col>
      <xdr:colOff>76200</xdr:colOff>
      <xdr:row>19</xdr:row>
      <xdr:rowOff>129540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5D7E1E0F-1DFB-4FED-B73E-27857BF2515B}"/>
            </a:ext>
          </a:extLst>
        </xdr:cNvPr>
        <xdr:cNvCxnSpPr/>
      </xdr:nvCxnSpPr>
      <xdr:spPr>
        <a:xfrm>
          <a:off x="3444240" y="2948940"/>
          <a:ext cx="35052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129540</xdr:colOff>
      <xdr:row>9</xdr:row>
      <xdr:rowOff>129540</xdr:rowOff>
    </xdr:from>
    <xdr:to>
      <xdr:col>17</xdr:col>
      <xdr:colOff>99060</xdr:colOff>
      <xdr:row>19</xdr:row>
      <xdr:rowOff>38100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EDCD9CE4-5924-4303-B876-A6DC880E815B}"/>
            </a:ext>
          </a:extLst>
        </xdr:cNvPr>
        <xdr:cNvCxnSpPr/>
      </xdr:nvCxnSpPr>
      <xdr:spPr>
        <a:xfrm flipV="1">
          <a:off x="3848100" y="1821180"/>
          <a:ext cx="182880" cy="17602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160020</xdr:colOff>
      <xdr:row>7</xdr:row>
      <xdr:rowOff>76200</xdr:rowOff>
    </xdr:from>
    <xdr:to>
      <xdr:col>18</xdr:col>
      <xdr:colOff>91440</xdr:colOff>
      <xdr:row>9</xdr:row>
      <xdr:rowOff>30480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B4B2EA13-6AA4-4F8F-8AE4-F068B2FE8CE3}"/>
            </a:ext>
          </a:extLst>
        </xdr:cNvPr>
        <xdr:cNvCxnSpPr/>
      </xdr:nvCxnSpPr>
      <xdr:spPr>
        <a:xfrm flipV="1">
          <a:off x="4091940" y="1402080"/>
          <a:ext cx="144780" cy="320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190500</xdr:colOff>
      <xdr:row>11</xdr:row>
      <xdr:rowOff>114300</xdr:rowOff>
    </xdr:from>
    <xdr:to>
      <xdr:col>24</xdr:col>
      <xdr:colOff>68580</xdr:colOff>
      <xdr:row>15</xdr:row>
      <xdr:rowOff>83820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A3F85E7C-89EA-4B90-AF48-378462020EFB}"/>
            </a:ext>
          </a:extLst>
        </xdr:cNvPr>
        <xdr:cNvCxnSpPr/>
      </xdr:nvCxnSpPr>
      <xdr:spPr>
        <a:xfrm>
          <a:off x="4869180" y="2171700"/>
          <a:ext cx="76962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106680</xdr:colOff>
      <xdr:row>15</xdr:row>
      <xdr:rowOff>137160</xdr:rowOff>
    </xdr:from>
    <xdr:to>
      <xdr:col>26</xdr:col>
      <xdr:colOff>45720</xdr:colOff>
      <xdr:row>19</xdr:row>
      <xdr:rowOff>99060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45416D34-8A37-4EB3-9427-3C3060C34DDB}"/>
            </a:ext>
          </a:extLst>
        </xdr:cNvPr>
        <xdr:cNvCxnSpPr/>
      </xdr:nvCxnSpPr>
      <xdr:spPr>
        <a:xfrm>
          <a:off x="5676900" y="2933700"/>
          <a:ext cx="35052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76200</xdr:colOff>
      <xdr:row>19</xdr:row>
      <xdr:rowOff>137160</xdr:rowOff>
    </xdr:from>
    <xdr:to>
      <xdr:col>26</xdr:col>
      <xdr:colOff>83820</xdr:colOff>
      <xdr:row>21</xdr:row>
      <xdr:rowOff>106680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E22C3F9F-E5EE-4632-B823-E8ADF36CD6D8}"/>
            </a:ext>
          </a:extLst>
        </xdr:cNvPr>
        <xdr:cNvCxnSpPr/>
      </xdr:nvCxnSpPr>
      <xdr:spPr>
        <a:xfrm flipH="1">
          <a:off x="6057900" y="3680460"/>
          <a:ext cx="762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144780</xdr:colOff>
      <xdr:row>9</xdr:row>
      <xdr:rowOff>83820</xdr:rowOff>
    </xdr:from>
    <xdr:to>
      <xdr:col>27</xdr:col>
      <xdr:colOff>99060</xdr:colOff>
      <xdr:row>21</xdr:row>
      <xdr:rowOff>45720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6FF67826-BB30-4769-98BC-4C839DA4341E}"/>
            </a:ext>
          </a:extLst>
        </xdr:cNvPr>
        <xdr:cNvCxnSpPr/>
      </xdr:nvCxnSpPr>
      <xdr:spPr>
        <a:xfrm flipV="1">
          <a:off x="6126480" y="1775460"/>
          <a:ext cx="160020" cy="2186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167640</xdr:colOff>
      <xdr:row>7</xdr:row>
      <xdr:rowOff>76200</xdr:rowOff>
    </xdr:from>
    <xdr:to>
      <xdr:col>28</xdr:col>
      <xdr:colOff>99060</xdr:colOff>
      <xdr:row>9</xdr:row>
      <xdr:rowOff>38100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B55BDEBA-73CA-451B-8B1D-1A84820EBC8B}"/>
            </a:ext>
          </a:extLst>
        </xdr:cNvPr>
        <xdr:cNvCxnSpPr/>
      </xdr:nvCxnSpPr>
      <xdr:spPr>
        <a:xfrm flipV="1">
          <a:off x="6355080" y="1402080"/>
          <a:ext cx="137160" cy="327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144780</xdr:colOff>
      <xdr:row>29</xdr:row>
      <xdr:rowOff>114300</xdr:rowOff>
    </xdr:from>
    <xdr:to>
      <xdr:col>4</xdr:col>
      <xdr:colOff>76200</xdr:colOff>
      <xdr:row>33</xdr:row>
      <xdr:rowOff>83820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357F7059-1979-4C04-A8E9-465BB65B8094}"/>
            </a:ext>
          </a:extLst>
        </xdr:cNvPr>
        <xdr:cNvCxnSpPr/>
      </xdr:nvCxnSpPr>
      <xdr:spPr>
        <a:xfrm>
          <a:off x="144780" y="5524500"/>
          <a:ext cx="82296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198120</xdr:colOff>
      <xdr:row>33</xdr:row>
      <xdr:rowOff>144780</xdr:rowOff>
    </xdr:from>
    <xdr:to>
      <xdr:col>6</xdr:col>
      <xdr:colOff>76200</xdr:colOff>
      <xdr:row>37</xdr:row>
      <xdr:rowOff>91440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2D384891-CD8D-4819-912D-69BB1F47EF16}"/>
            </a:ext>
          </a:extLst>
        </xdr:cNvPr>
        <xdr:cNvCxnSpPr/>
      </xdr:nvCxnSpPr>
      <xdr:spPr>
        <a:xfrm>
          <a:off x="1089660" y="6294120"/>
          <a:ext cx="358140" cy="678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160020</xdr:colOff>
      <xdr:row>27</xdr:row>
      <xdr:rowOff>99060</xdr:rowOff>
    </xdr:from>
    <xdr:to>
      <xdr:col>7</xdr:col>
      <xdr:colOff>99060</xdr:colOff>
      <xdr:row>37</xdr:row>
      <xdr:rowOff>76200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DE13FBFF-45FC-40EC-B6A4-A91FA409CE65}"/>
            </a:ext>
          </a:extLst>
        </xdr:cNvPr>
        <xdr:cNvCxnSpPr/>
      </xdr:nvCxnSpPr>
      <xdr:spPr>
        <a:xfrm flipV="1">
          <a:off x="1531620" y="5135880"/>
          <a:ext cx="144780" cy="1821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25</xdr:row>
      <xdr:rowOff>83820</xdr:rowOff>
    </xdr:from>
    <xdr:to>
      <xdr:col>8</xdr:col>
      <xdr:colOff>121920</xdr:colOff>
      <xdr:row>27</xdr:row>
      <xdr:rowOff>38100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78E2D1B4-2000-4130-8D0D-4337292B5237}"/>
            </a:ext>
          </a:extLst>
        </xdr:cNvPr>
        <xdr:cNvCxnSpPr/>
      </xdr:nvCxnSpPr>
      <xdr:spPr>
        <a:xfrm flipV="1">
          <a:off x="1729740" y="4754880"/>
          <a:ext cx="175260" cy="320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198120</xdr:colOff>
      <xdr:row>29</xdr:row>
      <xdr:rowOff>99060</xdr:rowOff>
    </xdr:from>
    <xdr:to>
      <xdr:col>14</xdr:col>
      <xdr:colOff>68580</xdr:colOff>
      <xdr:row>33</xdr:row>
      <xdr:rowOff>83820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8F3A25D6-8DCE-4BC6-A48D-7051DD01B08F}"/>
            </a:ext>
          </a:extLst>
        </xdr:cNvPr>
        <xdr:cNvCxnSpPr/>
      </xdr:nvCxnSpPr>
      <xdr:spPr>
        <a:xfrm>
          <a:off x="2575560" y="5509260"/>
          <a:ext cx="78486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33</xdr:row>
      <xdr:rowOff>144780</xdr:rowOff>
    </xdr:from>
    <xdr:to>
      <xdr:col>16</xdr:col>
      <xdr:colOff>45720</xdr:colOff>
      <xdr:row>37</xdr:row>
      <xdr:rowOff>76200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B926DC5B-F357-41D0-9155-0F3AC8A4D5DA}"/>
            </a:ext>
          </a:extLst>
        </xdr:cNvPr>
        <xdr:cNvCxnSpPr/>
      </xdr:nvCxnSpPr>
      <xdr:spPr>
        <a:xfrm>
          <a:off x="3406140" y="6294120"/>
          <a:ext cx="358140" cy="662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106680</xdr:colOff>
      <xdr:row>25</xdr:row>
      <xdr:rowOff>106680</xdr:rowOff>
    </xdr:from>
    <xdr:to>
      <xdr:col>16</xdr:col>
      <xdr:colOff>106680</xdr:colOff>
      <xdr:row>37</xdr:row>
      <xdr:rowOff>91440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295BFC7E-657D-489D-988C-3AADEB3F2059}"/>
            </a:ext>
          </a:extLst>
        </xdr:cNvPr>
        <xdr:cNvCxnSpPr/>
      </xdr:nvCxnSpPr>
      <xdr:spPr>
        <a:xfrm flipV="1">
          <a:off x="3825240" y="4777740"/>
          <a:ext cx="0" cy="219456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167640</xdr:colOff>
      <xdr:row>25</xdr:row>
      <xdr:rowOff>137160</xdr:rowOff>
    </xdr:from>
    <xdr:to>
      <xdr:col>17</xdr:col>
      <xdr:colOff>137160</xdr:colOff>
      <xdr:row>27</xdr:row>
      <xdr:rowOff>129540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BB980BC5-D087-438C-9DAA-A6A628A8949A}"/>
            </a:ext>
          </a:extLst>
        </xdr:cNvPr>
        <xdr:cNvCxnSpPr/>
      </xdr:nvCxnSpPr>
      <xdr:spPr>
        <a:xfrm>
          <a:off x="3886200" y="4808220"/>
          <a:ext cx="182880" cy="3581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182880</xdr:colOff>
      <xdr:row>29</xdr:row>
      <xdr:rowOff>99060</xdr:rowOff>
    </xdr:from>
    <xdr:to>
      <xdr:col>24</xdr:col>
      <xdr:colOff>99060</xdr:colOff>
      <xdr:row>33</xdr:row>
      <xdr:rowOff>91440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335603BC-679D-4B51-B323-96976E507511}"/>
            </a:ext>
          </a:extLst>
        </xdr:cNvPr>
        <xdr:cNvCxnSpPr/>
      </xdr:nvCxnSpPr>
      <xdr:spPr>
        <a:xfrm>
          <a:off x="4861560" y="5509260"/>
          <a:ext cx="807720" cy="731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152400</xdr:colOff>
      <xdr:row>33</xdr:row>
      <xdr:rowOff>144780</xdr:rowOff>
    </xdr:from>
    <xdr:to>
      <xdr:col>26</xdr:col>
      <xdr:colOff>45720</xdr:colOff>
      <xdr:row>37</xdr:row>
      <xdr:rowOff>114300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C4225E10-7A03-48D8-99F3-B5B6646864BF}"/>
            </a:ext>
          </a:extLst>
        </xdr:cNvPr>
        <xdr:cNvCxnSpPr/>
      </xdr:nvCxnSpPr>
      <xdr:spPr>
        <a:xfrm>
          <a:off x="5722620" y="6294120"/>
          <a:ext cx="304800" cy="701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60960</xdr:colOff>
      <xdr:row>37</xdr:row>
      <xdr:rowOff>167640</xdr:rowOff>
    </xdr:from>
    <xdr:to>
      <xdr:col>26</xdr:col>
      <xdr:colOff>129540</xdr:colOff>
      <xdr:row>39</xdr:row>
      <xdr:rowOff>106680</xdr:rowOff>
    </xdr:to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A2E84A04-D9C8-4D33-891D-8708A0AE3AA9}"/>
            </a:ext>
          </a:extLst>
        </xdr:cNvPr>
        <xdr:cNvCxnSpPr/>
      </xdr:nvCxnSpPr>
      <xdr:spPr>
        <a:xfrm>
          <a:off x="6042660" y="7048500"/>
          <a:ext cx="68580" cy="3124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121920</xdr:colOff>
      <xdr:row>25</xdr:row>
      <xdr:rowOff>99060</xdr:rowOff>
    </xdr:from>
    <xdr:to>
      <xdr:col>26</xdr:col>
      <xdr:colOff>121920</xdr:colOff>
      <xdr:row>39</xdr:row>
      <xdr:rowOff>83820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0ABE8F9A-9427-4D72-83ED-8540DDBAF0D4}"/>
            </a:ext>
          </a:extLst>
        </xdr:cNvPr>
        <xdr:cNvCxnSpPr/>
      </xdr:nvCxnSpPr>
      <xdr:spPr>
        <a:xfrm>
          <a:off x="6103620" y="4770120"/>
          <a:ext cx="0" cy="256794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152400</xdr:colOff>
      <xdr:row>25</xdr:row>
      <xdr:rowOff>137160</xdr:rowOff>
    </xdr:from>
    <xdr:to>
      <xdr:col>27</xdr:col>
      <xdr:colOff>114300</xdr:colOff>
      <xdr:row>27</xdr:row>
      <xdr:rowOff>121920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8F4533EB-F9A5-48D1-9006-F1D7D9C237CF}"/>
            </a:ext>
          </a:extLst>
        </xdr:cNvPr>
        <xdr:cNvCxnSpPr/>
      </xdr:nvCxnSpPr>
      <xdr:spPr>
        <a:xfrm>
          <a:off x="6134100" y="4808220"/>
          <a:ext cx="167640" cy="350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10</xdr:row>
      <xdr:rowOff>121920</xdr:rowOff>
    </xdr:from>
    <xdr:to>
      <xdr:col>1</xdr:col>
      <xdr:colOff>91440</xdr:colOff>
      <xdr:row>19</xdr:row>
      <xdr:rowOff>53340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5BD2BED3-3A30-458D-8D92-046E805BF9EE}"/>
            </a:ext>
          </a:extLst>
        </xdr:cNvPr>
        <xdr:cNvCxnSpPr/>
      </xdr:nvCxnSpPr>
      <xdr:spPr>
        <a:xfrm flipV="1">
          <a:off x="175260" y="1996440"/>
          <a:ext cx="190500" cy="160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144780</xdr:colOff>
      <xdr:row>8</xdr:row>
      <xdr:rowOff>83820</xdr:rowOff>
    </xdr:from>
    <xdr:to>
      <xdr:col>2</xdr:col>
      <xdr:colOff>76200</xdr:colOff>
      <xdr:row>10</xdr:row>
      <xdr:rowOff>30480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4A73A21A-D0C1-47A5-86F5-34956A542397}"/>
            </a:ext>
          </a:extLst>
        </xdr:cNvPr>
        <xdr:cNvCxnSpPr/>
      </xdr:nvCxnSpPr>
      <xdr:spPr>
        <a:xfrm flipV="1">
          <a:off x="419100" y="1592580"/>
          <a:ext cx="137160" cy="3124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144780</xdr:colOff>
      <xdr:row>8</xdr:row>
      <xdr:rowOff>129540</xdr:rowOff>
    </xdr:from>
    <xdr:to>
      <xdr:col>3</xdr:col>
      <xdr:colOff>76200</xdr:colOff>
      <xdr:row>17</xdr:row>
      <xdr:rowOff>91440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38B9E5B3-7DE7-48FD-B47A-3D930CEF8F83}"/>
            </a:ext>
          </a:extLst>
        </xdr:cNvPr>
        <xdr:cNvCxnSpPr/>
      </xdr:nvCxnSpPr>
      <xdr:spPr>
        <a:xfrm>
          <a:off x="624840" y="1638300"/>
          <a:ext cx="137160" cy="1623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160020</xdr:colOff>
      <xdr:row>15</xdr:row>
      <xdr:rowOff>121920</xdr:rowOff>
    </xdr:from>
    <xdr:to>
      <xdr:col>4</xdr:col>
      <xdr:colOff>83820</xdr:colOff>
      <xdr:row>17</xdr:row>
      <xdr:rowOff>114300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BB13D4E4-AF4D-4021-A431-EA0564DA6F71}"/>
            </a:ext>
          </a:extLst>
        </xdr:cNvPr>
        <xdr:cNvCxnSpPr/>
      </xdr:nvCxnSpPr>
      <xdr:spPr>
        <a:xfrm flipV="1">
          <a:off x="845820" y="2918460"/>
          <a:ext cx="129540" cy="365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175260</xdr:colOff>
      <xdr:row>11</xdr:row>
      <xdr:rowOff>83820</xdr:rowOff>
    </xdr:from>
    <xdr:to>
      <xdr:col>5</xdr:col>
      <xdr:colOff>60960</xdr:colOff>
      <xdr:row>15</xdr:row>
      <xdr:rowOff>76200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6718B152-328B-4844-AACA-82294753B844}"/>
            </a:ext>
          </a:extLst>
        </xdr:cNvPr>
        <xdr:cNvCxnSpPr/>
      </xdr:nvCxnSpPr>
      <xdr:spPr>
        <a:xfrm flipV="1">
          <a:off x="1066800" y="2141220"/>
          <a:ext cx="160020" cy="731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137160</xdr:colOff>
      <xdr:row>11</xdr:row>
      <xdr:rowOff>144780</xdr:rowOff>
    </xdr:from>
    <xdr:to>
      <xdr:col>6</xdr:col>
      <xdr:colOff>76200</xdr:colOff>
      <xdr:row>16</xdr:row>
      <xdr:rowOff>76200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72A78FED-1F26-4416-9939-B4422AA15D19}"/>
            </a:ext>
          </a:extLst>
        </xdr:cNvPr>
        <xdr:cNvCxnSpPr/>
      </xdr:nvCxnSpPr>
      <xdr:spPr>
        <a:xfrm>
          <a:off x="1303020" y="2202180"/>
          <a:ext cx="144780" cy="861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13</xdr:row>
      <xdr:rowOff>144780</xdr:rowOff>
    </xdr:from>
    <xdr:to>
      <xdr:col>7</xdr:col>
      <xdr:colOff>68580</xdr:colOff>
      <xdr:row>16</xdr:row>
      <xdr:rowOff>137160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158DFDFF-8850-4B09-A05A-0C69E095E966}"/>
            </a:ext>
          </a:extLst>
        </xdr:cNvPr>
        <xdr:cNvCxnSpPr/>
      </xdr:nvCxnSpPr>
      <xdr:spPr>
        <a:xfrm flipV="1">
          <a:off x="1524000" y="2567940"/>
          <a:ext cx="121920" cy="556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144780</xdr:colOff>
      <xdr:row>12</xdr:row>
      <xdr:rowOff>83820</xdr:rowOff>
    </xdr:from>
    <xdr:to>
      <xdr:col>8</xdr:col>
      <xdr:colOff>152400</xdr:colOff>
      <xdr:row>13</xdr:row>
      <xdr:rowOff>68580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CA6868A1-6C18-4397-9D2D-4AAE8F81F29B}"/>
            </a:ext>
          </a:extLst>
        </xdr:cNvPr>
        <xdr:cNvCxnSpPr/>
      </xdr:nvCxnSpPr>
      <xdr:spPr>
        <a:xfrm flipV="1">
          <a:off x="1722120" y="2324100"/>
          <a:ext cx="213360" cy="167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144780</xdr:colOff>
      <xdr:row>17</xdr:row>
      <xdr:rowOff>129540</xdr:rowOff>
    </xdr:from>
    <xdr:to>
      <xdr:col>11</xdr:col>
      <xdr:colOff>91440</xdr:colOff>
      <xdr:row>19</xdr:row>
      <xdr:rowOff>121920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A67C7138-9392-4936-B6CA-E23230F9C1E5}"/>
            </a:ext>
          </a:extLst>
        </xdr:cNvPr>
        <xdr:cNvCxnSpPr/>
      </xdr:nvCxnSpPr>
      <xdr:spPr>
        <a:xfrm flipV="1">
          <a:off x="2522220" y="3299460"/>
          <a:ext cx="220980" cy="365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160020</xdr:colOff>
      <xdr:row>8</xdr:row>
      <xdr:rowOff>91440</xdr:rowOff>
    </xdr:from>
    <xdr:to>
      <xdr:col>18</xdr:col>
      <xdr:colOff>91440</xdr:colOff>
      <xdr:row>17</xdr:row>
      <xdr:rowOff>45720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7C822396-B478-4B5C-B89E-1A65F41F0929}"/>
            </a:ext>
          </a:extLst>
        </xdr:cNvPr>
        <xdr:cNvCxnSpPr/>
      </xdr:nvCxnSpPr>
      <xdr:spPr>
        <a:xfrm flipV="1">
          <a:off x="2811780" y="1600200"/>
          <a:ext cx="1424940" cy="1615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167640</xdr:colOff>
      <xdr:row>17</xdr:row>
      <xdr:rowOff>114300</xdr:rowOff>
    </xdr:from>
    <xdr:to>
      <xdr:col>21</xdr:col>
      <xdr:colOff>91440</xdr:colOff>
      <xdr:row>19</xdr:row>
      <xdr:rowOff>91440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03B540D4-212E-4C45-A534-B237A529B527}"/>
            </a:ext>
          </a:extLst>
        </xdr:cNvPr>
        <xdr:cNvCxnSpPr/>
      </xdr:nvCxnSpPr>
      <xdr:spPr>
        <a:xfrm flipV="1">
          <a:off x="4846320" y="3284220"/>
          <a:ext cx="198120" cy="350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152400</xdr:colOff>
      <xdr:row>8</xdr:row>
      <xdr:rowOff>99060</xdr:rowOff>
    </xdr:from>
    <xdr:to>
      <xdr:col>28</xdr:col>
      <xdr:colOff>91440</xdr:colOff>
      <xdr:row>17</xdr:row>
      <xdr:rowOff>53340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DF83FD9A-8AD1-4409-A62F-29F19AC3113E}"/>
            </a:ext>
          </a:extLst>
        </xdr:cNvPr>
        <xdr:cNvCxnSpPr/>
      </xdr:nvCxnSpPr>
      <xdr:spPr>
        <a:xfrm flipV="1">
          <a:off x="5105400" y="1607820"/>
          <a:ext cx="1379220" cy="1615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144780</xdr:colOff>
      <xdr:row>35</xdr:row>
      <xdr:rowOff>114300</xdr:rowOff>
    </xdr:from>
    <xdr:to>
      <xdr:col>1</xdr:col>
      <xdr:colOff>76200</xdr:colOff>
      <xdr:row>37</xdr:row>
      <xdr:rowOff>99060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8B07982A-C7EA-4AAF-8C1C-A34EA5CD74AB}"/>
            </a:ext>
          </a:extLst>
        </xdr:cNvPr>
        <xdr:cNvCxnSpPr/>
      </xdr:nvCxnSpPr>
      <xdr:spPr>
        <a:xfrm flipV="1">
          <a:off x="144780" y="6629400"/>
          <a:ext cx="205740" cy="350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137160</xdr:colOff>
      <xdr:row>26</xdr:row>
      <xdr:rowOff>91440</xdr:rowOff>
    </xdr:from>
    <xdr:to>
      <xdr:col>8</xdr:col>
      <xdr:colOff>144780</xdr:colOff>
      <xdr:row>35</xdr:row>
      <xdr:rowOff>76200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C2178DF2-01EE-4DF8-9C8A-D062469582E9}"/>
            </a:ext>
          </a:extLst>
        </xdr:cNvPr>
        <xdr:cNvCxnSpPr/>
      </xdr:nvCxnSpPr>
      <xdr:spPr>
        <a:xfrm flipV="1">
          <a:off x="411480" y="4945380"/>
          <a:ext cx="1516380" cy="1645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35</xdr:row>
      <xdr:rowOff>114300</xdr:rowOff>
    </xdr:from>
    <xdr:to>
      <xdr:col>11</xdr:col>
      <xdr:colOff>91440</xdr:colOff>
      <xdr:row>37</xdr:row>
      <xdr:rowOff>106680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C76199C7-9036-46DB-A582-F38A3F38ACE3}"/>
            </a:ext>
          </a:extLst>
        </xdr:cNvPr>
        <xdr:cNvCxnSpPr/>
      </xdr:nvCxnSpPr>
      <xdr:spPr>
        <a:xfrm flipV="1">
          <a:off x="2491740" y="6629400"/>
          <a:ext cx="251460" cy="3581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144780</xdr:colOff>
      <xdr:row>26</xdr:row>
      <xdr:rowOff>91440</xdr:rowOff>
    </xdr:from>
    <xdr:to>
      <xdr:col>18</xdr:col>
      <xdr:colOff>106680</xdr:colOff>
      <xdr:row>35</xdr:row>
      <xdr:rowOff>53340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ED6134D4-A319-4F4E-B1D5-6F50B5928299}"/>
            </a:ext>
          </a:extLst>
        </xdr:cNvPr>
        <xdr:cNvCxnSpPr/>
      </xdr:nvCxnSpPr>
      <xdr:spPr>
        <a:xfrm flipV="1">
          <a:off x="2796540" y="4945380"/>
          <a:ext cx="1455420" cy="1623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167640</xdr:colOff>
      <xdr:row>35</xdr:row>
      <xdr:rowOff>121920</xdr:rowOff>
    </xdr:from>
    <xdr:to>
      <xdr:col>21</xdr:col>
      <xdr:colOff>91440</xdr:colOff>
      <xdr:row>37</xdr:row>
      <xdr:rowOff>91440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F8FC4EA0-7812-4582-A103-AED8EF009AB7}"/>
            </a:ext>
          </a:extLst>
        </xdr:cNvPr>
        <xdr:cNvCxnSpPr/>
      </xdr:nvCxnSpPr>
      <xdr:spPr>
        <a:xfrm flipV="1">
          <a:off x="4846320" y="6637020"/>
          <a:ext cx="198120" cy="335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144780</xdr:colOff>
      <xdr:row>26</xdr:row>
      <xdr:rowOff>99060</xdr:rowOff>
    </xdr:from>
    <xdr:to>
      <xdr:col>28</xdr:col>
      <xdr:colOff>114300</xdr:colOff>
      <xdr:row>35</xdr:row>
      <xdr:rowOff>45720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9439A553-59C5-44E3-A62F-E4510DC5869F}"/>
            </a:ext>
          </a:extLst>
        </xdr:cNvPr>
        <xdr:cNvCxnSpPr/>
      </xdr:nvCxnSpPr>
      <xdr:spPr>
        <a:xfrm flipV="1">
          <a:off x="5097780" y="4953000"/>
          <a:ext cx="1409700" cy="1607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80765-D16D-43A5-BFFC-2BE443534CE7}">
  <dimension ref="A1:AO40"/>
  <sheetViews>
    <sheetView topLeftCell="C16" workbookViewId="0">
      <selection activeCell="AF8" sqref="AF8"/>
    </sheetView>
  </sheetViews>
  <sheetFormatPr baseColWidth="10" defaultRowHeight="15" x14ac:dyDescent="0.25"/>
  <cols>
    <col min="1" max="1" width="5" bestFit="1" customWidth="1"/>
    <col min="2" max="9" width="2.5703125" bestFit="1" customWidth="1"/>
    <col min="10" max="10" width="4.7109375" bestFit="1" customWidth="1"/>
    <col min="11" max="11" width="5" bestFit="1" customWidth="1"/>
    <col min="12" max="12" width="4.42578125" bestFit="1" customWidth="1"/>
    <col min="13" max="15" width="3.42578125" bestFit="1" customWidth="1"/>
    <col min="16" max="16" width="4.42578125" bestFit="1" customWidth="1"/>
    <col min="17" max="19" width="3.42578125" bestFit="1" customWidth="1"/>
    <col min="20" max="20" width="4.7109375" bestFit="1" customWidth="1"/>
    <col min="21" max="21" width="5" bestFit="1" customWidth="1"/>
    <col min="22" max="25" width="2.5703125" bestFit="1" customWidth="1"/>
    <col min="26" max="26" width="4" bestFit="1" customWidth="1"/>
    <col min="27" max="29" width="2.5703125" bestFit="1" customWidth="1"/>
    <col min="31" max="31" width="6.5703125" bestFit="1" customWidth="1"/>
    <col min="32" max="32" width="5" bestFit="1" customWidth="1"/>
    <col min="33" max="33" width="6.5703125" bestFit="1" customWidth="1"/>
    <col min="34" max="35" width="5" bestFit="1" customWidth="1"/>
    <col min="36" max="36" width="11.85546875" bestFit="1" customWidth="1"/>
    <col min="37" max="37" width="6.5703125" bestFit="1" customWidth="1"/>
    <col min="38" max="41" width="5" bestFit="1" customWidth="1"/>
  </cols>
  <sheetData>
    <row r="1" spans="1:41" x14ac:dyDescent="0.25">
      <c r="A1" s="55" t="s">
        <v>3</v>
      </c>
      <c r="B1" s="55"/>
      <c r="C1" s="55"/>
      <c r="D1" s="55"/>
      <c r="E1" s="55" t="s">
        <v>18</v>
      </c>
      <c r="F1" s="55"/>
      <c r="G1" s="55"/>
      <c r="H1" s="55"/>
      <c r="I1" s="55"/>
      <c r="J1" s="55"/>
      <c r="K1" s="55"/>
      <c r="L1" s="55"/>
      <c r="M1">
        <f>IF(L5&lt;F6,L5,0)</f>
        <v>0</v>
      </c>
      <c r="N1">
        <f>IF(M5&lt;F6,M5,0)</f>
        <v>30</v>
      </c>
      <c r="AE1" s="109" t="s">
        <v>4</v>
      </c>
      <c r="AF1" s="110"/>
      <c r="AG1" s="111"/>
      <c r="AI1" s="106" t="s">
        <v>3</v>
      </c>
      <c r="AJ1" s="107"/>
      <c r="AK1" s="108"/>
      <c r="AM1" s="103" t="s">
        <v>0</v>
      </c>
      <c r="AN1" s="104"/>
      <c r="AO1" s="105"/>
    </row>
    <row r="2" spans="1:41" x14ac:dyDescent="0.25">
      <c r="A2" s="55"/>
      <c r="B2" s="55"/>
      <c r="C2" s="55"/>
      <c r="D2" s="55"/>
      <c r="E2" s="55" t="s">
        <v>19</v>
      </c>
      <c r="F2" s="55"/>
      <c r="G2" s="55"/>
      <c r="H2" s="55"/>
      <c r="I2" s="55"/>
      <c r="J2" s="55"/>
      <c r="K2" s="55"/>
      <c r="L2" s="55"/>
      <c r="T2" s="54" t="s">
        <v>20</v>
      </c>
      <c r="U2" s="54"/>
      <c r="AE2" s="8" t="s">
        <v>5</v>
      </c>
      <c r="AF2" s="6" t="s">
        <v>6</v>
      </c>
      <c r="AG2" s="9" t="s">
        <v>7</v>
      </c>
      <c r="AI2" s="8" t="s">
        <v>5</v>
      </c>
      <c r="AJ2" s="6" t="s">
        <v>6</v>
      </c>
      <c r="AK2" s="9" t="s">
        <v>7</v>
      </c>
      <c r="AM2" s="8" t="s">
        <v>5</v>
      </c>
      <c r="AN2" s="6" t="s">
        <v>6</v>
      </c>
      <c r="AO2" s="9" t="s">
        <v>7</v>
      </c>
    </row>
    <row r="3" spans="1:41" x14ac:dyDescent="0.25">
      <c r="T3" s="5"/>
      <c r="AE3">
        <f>F6</f>
        <v>60</v>
      </c>
      <c r="AF3" s="7">
        <f>L5</f>
        <v>100</v>
      </c>
      <c r="AG3" s="11">
        <f>ABS(AE3-AF3)</f>
        <v>40</v>
      </c>
      <c r="AH3" s="5"/>
      <c r="AI3" s="10"/>
      <c r="AJ3" s="7"/>
      <c r="AK3" s="11">
        <f>ABS(AI3-AJ3)</f>
        <v>0</v>
      </c>
      <c r="AL3" s="5"/>
      <c r="AM3" s="10">
        <f>$F$6</f>
        <v>60</v>
      </c>
      <c r="AN3" s="7">
        <f>MAX($L$5:$Z$5)</f>
        <v>130</v>
      </c>
      <c r="AO3" s="11">
        <f>ABS(AM3-AN3)</f>
        <v>70</v>
      </c>
    </row>
    <row r="4" spans="1:41" ht="15.75" thickBot="1" x14ac:dyDescent="0.3">
      <c r="A4" s="101" t="s">
        <v>10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53"/>
      <c r="AA4" s="53"/>
      <c r="AB4" s="53"/>
      <c r="AC4" s="53"/>
      <c r="AE4">
        <f>IF(COUNTA($L$5:$Y$5)=COUNTA($AF$3:$AF$16),0,AF3)</f>
        <v>100</v>
      </c>
      <c r="AF4" s="7">
        <f>M5</f>
        <v>30</v>
      </c>
      <c r="AG4" s="11">
        <f>ABS(AE4-AF4)</f>
        <v>70</v>
      </c>
      <c r="AI4" s="10"/>
      <c r="AJ4" s="7"/>
      <c r="AK4" s="11">
        <f t="shared" ref="AK4:AK10" si="0">ABS(AI4-AJ4)</f>
        <v>0</v>
      </c>
      <c r="AM4" s="10">
        <f>$AN$3</f>
        <v>130</v>
      </c>
      <c r="AN4" s="7">
        <f>MIN($L$5:$Z$5)</f>
        <v>10</v>
      </c>
      <c r="AO4" s="11">
        <f t="shared" ref="AO4:AO10" si="1">ABS(AM4-AN4)</f>
        <v>120</v>
      </c>
    </row>
    <row r="5" spans="1:41" ht="15.75" thickBot="1" x14ac:dyDescent="0.3">
      <c r="A5" s="121" t="s">
        <v>13</v>
      </c>
      <c r="B5" s="122"/>
      <c r="C5" s="123"/>
      <c r="D5" s="82" t="s">
        <v>12</v>
      </c>
      <c r="E5" s="83"/>
      <c r="F5" s="83"/>
      <c r="G5" s="83"/>
      <c r="H5" s="84"/>
      <c r="I5" s="124" t="s">
        <v>14</v>
      </c>
      <c r="J5" s="125"/>
      <c r="K5" s="125"/>
      <c r="L5" s="15">
        <v>100</v>
      </c>
      <c r="M5" s="16">
        <v>30</v>
      </c>
      <c r="N5" s="16">
        <v>50</v>
      </c>
      <c r="O5" s="16">
        <v>90</v>
      </c>
      <c r="P5" s="16">
        <v>120</v>
      </c>
      <c r="Q5" s="17">
        <v>70</v>
      </c>
      <c r="R5" s="17">
        <v>20</v>
      </c>
      <c r="S5" s="18">
        <v>10</v>
      </c>
      <c r="T5" s="17"/>
      <c r="U5" s="17"/>
      <c r="V5" s="17"/>
      <c r="W5" s="17"/>
      <c r="X5" s="17"/>
      <c r="Y5" s="17"/>
      <c r="Z5" s="54">
        <v>130</v>
      </c>
      <c r="AE5">
        <f>IF(COUNTA($L$5:$Y$5)=COUNTA($AF$3:$AF$16),0,AF4)</f>
        <v>30</v>
      </c>
      <c r="AF5" s="7">
        <f>N5</f>
        <v>50</v>
      </c>
      <c r="AG5" s="11">
        <f t="shared" ref="AG5:AG10" si="2">ABS(AE5-AF5)</f>
        <v>20</v>
      </c>
      <c r="AI5" s="10"/>
      <c r="AJ5" s="7"/>
      <c r="AK5" s="11">
        <f t="shared" si="0"/>
        <v>0</v>
      </c>
      <c r="AM5" s="10"/>
      <c r="AN5" s="7"/>
      <c r="AO5" s="11">
        <f t="shared" si="1"/>
        <v>0</v>
      </c>
    </row>
    <row r="6" spans="1:41" ht="15.75" thickBot="1" x14ac:dyDescent="0.3">
      <c r="A6" s="124" t="s">
        <v>11</v>
      </c>
      <c r="B6" s="125"/>
      <c r="C6" s="125"/>
      <c r="D6" s="125"/>
      <c r="E6" s="126"/>
      <c r="F6" s="82">
        <v>60</v>
      </c>
      <c r="G6" s="83"/>
      <c r="H6" s="84"/>
      <c r="J6" s="5"/>
      <c r="T6" s="5"/>
      <c r="AE6">
        <f t="shared" ref="AE6:AE10" si="3">IF(COUNTA($L$5:$Y$5)=COUNTA($AF$3:$AF$16),0,AF5)</f>
        <v>50</v>
      </c>
      <c r="AF6" s="7">
        <f>O5</f>
        <v>90</v>
      </c>
      <c r="AG6" s="11">
        <f t="shared" si="2"/>
        <v>40</v>
      </c>
      <c r="AI6" s="10"/>
      <c r="AJ6" s="7"/>
      <c r="AK6" s="11">
        <f t="shared" si="0"/>
        <v>0</v>
      </c>
      <c r="AM6" s="10"/>
      <c r="AN6" s="7"/>
      <c r="AO6" s="11">
        <f t="shared" si="1"/>
        <v>0</v>
      </c>
    </row>
    <row r="7" spans="1:41" ht="15.75" thickBot="1" x14ac:dyDescent="0.3">
      <c r="A7" s="112" t="s">
        <v>4</v>
      </c>
      <c r="B7" s="113"/>
      <c r="C7" s="113"/>
      <c r="D7" s="113"/>
      <c r="E7" s="113"/>
      <c r="F7" s="113"/>
      <c r="G7" s="113"/>
      <c r="H7" s="113"/>
      <c r="I7" s="114"/>
      <c r="J7" s="81"/>
      <c r="K7" s="115" t="s">
        <v>3</v>
      </c>
      <c r="L7" s="116"/>
      <c r="M7" s="116"/>
      <c r="N7" s="116"/>
      <c r="O7" s="116"/>
      <c r="P7" s="116"/>
      <c r="Q7" s="116"/>
      <c r="R7" s="116"/>
      <c r="S7" s="117"/>
      <c r="T7" s="81"/>
      <c r="U7" s="118" t="s">
        <v>0</v>
      </c>
      <c r="V7" s="119"/>
      <c r="W7" s="119"/>
      <c r="X7" s="119"/>
      <c r="Y7" s="119"/>
      <c r="Z7" s="119"/>
      <c r="AA7" s="119"/>
      <c r="AB7" s="119"/>
      <c r="AC7" s="120"/>
      <c r="AE7">
        <f t="shared" si="3"/>
        <v>90</v>
      </c>
      <c r="AF7" s="7">
        <f>P5</f>
        <v>120</v>
      </c>
      <c r="AG7" s="11">
        <f t="shared" si="2"/>
        <v>30</v>
      </c>
      <c r="AI7" s="10"/>
      <c r="AJ7" s="7"/>
      <c r="AK7" s="11">
        <f t="shared" si="0"/>
        <v>0</v>
      </c>
      <c r="AM7" s="10"/>
      <c r="AN7" s="7"/>
      <c r="AO7" s="11">
        <f t="shared" si="1"/>
        <v>0</v>
      </c>
    </row>
    <row r="8" spans="1:41" x14ac:dyDescent="0.25">
      <c r="A8" s="3">
        <v>130</v>
      </c>
      <c r="B8" s="27"/>
      <c r="C8" s="27"/>
      <c r="D8" s="27"/>
      <c r="E8" s="27"/>
      <c r="F8" s="27"/>
      <c r="G8" s="27"/>
      <c r="H8" s="27"/>
      <c r="I8" s="27"/>
      <c r="J8" s="81"/>
      <c r="K8" s="3">
        <v>130</v>
      </c>
      <c r="L8" s="27"/>
      <c r="M8" s="27"/>
      <c r="N8" s="27"/>
      <c r="O8" s="27"/>
      <c r="P8" s="27"/>
      <c r="Q8" s="27"/>
      <c r="R8" s="27"/>
      <c r="S8" s="27"/>
      <c r="T8" s="81"/>
      <c r="U8" s="3">
        <v>130</v>
      </c>
      <c r="Y8" s="28"/>
      <c r="AE8">
        <f t="shared" si="3"/>
        <v>120</v>
      </c>
      <c r="AF8" s="7">
        <f>Q5</f>
        <v>70</v>
      </c>
      <c r="AG8" s="11">
        <f t="shared" si="2"/>
        <v>50</v>
      </c>
      <c r="AI8" s="10"/>
      <c r="AJ8" s="7"/>
      <c r="AK8" s="11">
        <f t="shared" si="0"/>
        <v>0</v>
      </c>
      <c r="AM8" s="10"/>
      <c r="AN8" s="7"/>
      <c r="AO8" s="11">
        <f t="shared" si="1"/>
        <v>0</v>
      </c>
    </row>
    <row r="9" spans="1:41" x14ac:dyDescent="0.25">
      <c r="A9" s="3">
        <v>120</v>
      </c>
      <c r="B9" s="27"/>
      <c r="C9" s="27"/>
      <c r="D9" s="27"/>
      <c r="E9" s="27"/>
      <c r="F9" s="28"/>
      <c r="G9" s="27"/>
      <c r="H9" s="27"/>
      <c r="I9" s="27"/>
      <c r="J9" s="81"/>
      <c r="K9" s="3">
        <v>120</v>
      </c>
      <c r="L9" s="27"/>
      <c r="M9" s="27"/>
      <c r="N9" s="27"/>
      <c r="O9" s="27"/>
      <c r="P9" s="27"/>
      <c r="Q9" s="27"/>
      <c r="R9" s="27"/>
      <c r="S9" s="27"/>
      <c r="T9" s="81"/>
      <c r="U9" s="3">
        <v>120</v>
      </c>
      <c r="Y9" s="28"/>
      <c r="AE9">
        <f t="shared" si="3"/>
        <v>70</v>
      </c>
      <c r="AF9" s="7">
        <f>R5</f>
        <v>20</v>
      </c>
      <c r="AG9" s="11">
        <f t="shared" si="2"/>
        <v>50</v>
      </c>
      <c r="AI9" s="10"/>
      <c r="AJ9" s="7"/>
      <c r="AK9" s="11">
        <f t="shared" si="0"/>
        <v>0</v>
      </c>
      <c r="AM9" s="10"/>
      <c r="AN9" s="7"/>
      <c r="AO9" s="11">
        <f t="shared" si="1"/>
        <v>0</v>
      </c>
    </row>
    <row r="10" spans="1:41" ht="15.75" thickBot="1" x14ac:dyDescent="0.3">
      <c r="A10" s="3">
        <v>110</v>
      </c>
      <c r="B10" s="27"/>
      <c r="C10" s="27"/>
      <c r="D10" s="27"/>
      <c r="E10" s="27"/>
      <c r="F10" s="27"/>
      <c r="G10" s="27"/>
      <c r="H10" s="27"/>
      <c r="I10" s="27"/>
      <c r="J10" s="81"/>
      <c r="K10" s="3">
        <v>110</v>
      </c>
      <c r="L10" s="27"/>
      <c r="M10" s="27"/>
      <c r="N10" s="27"/>
      <c r="O10" s="27"/>
      <c r="P10" s="27"/>
      <c r="Q10" s="27"/>
      <c r="R10" s="27"/>
      <c r="S10" s="27"/>
      <c r="T10" s="81"/>
      <c r="U10" s="3">
        <v>110</v>
      </c>
      <c r="AE10">
        <f t="shared" si="3"/>
        <v>20</v>
      </c>
      <c r="AF10" s="7">
        <f>S5</f>
        <v>10</v>
      </c>
      <c r="AG10" s="11">
        <f t="shared" si="2"/>
        <v>10</v>
      </c>
      <c r="AI10" s="10"/>
      <c r="AJ10" s="7"/>
      <c r="AK10" s="11">
        <f t="shared" si="0"/>
        <v>0</v>
      </c>
      <c r="AM10" s="10"/>
      <c r="AN10" s="7"/>
      <c r="AO10" s="11">
        <f t="shared" si="1"/>
        <v>0</v>
      </c>
    </row>
    <row r="11" spans="1:41" ht="15.75" thickBot="1" x14ac:dyDescent="0.3">
      <c r="A11" s="3">
        <v>100</v>
      </c>
      <c r="B11" s="28"/>
      <c r="C11" s="27"/>
      <c r="D11" s="27"/>
      <c r="E11" s="27"/>
      <c r="F11" s="27"/>
      <c r="G11" s="27"/>
      <c r="H11" s="27"/>
      <c r="I11" s="27"/>
      <c r="J11" s="81"/>
      <c r="K11" s="3">
        <v>100</v>
      </c>
      <c r="L11" s="27"/>
      <c r="M11" s="27"/>
      <c r="N11" s="27"/>
      <c r="O11" s="27"/>
      <c r="P11" s="27"/>
      <c r="Q11" s="27"/>
      <c r="R11" s="27"/>
      <c r="S11" s="27"/>
      <c r="T11" s="81"/>
      <c r="U11" s="3">
        <v>100</v>
      </c>
      <c r="X11" s="28"/>
      <c r="AE11">
        <f>IF(COUNTA($L$5:$Y$5)=COUNTA($AF$3:$AF$16),0,AF10)</f>
        <v>10</v>
      </c>
      <c r="AF11" s="7">
        <f>T5</f>
        <v>0</v>
      </c>
      <c r="AG11" s="11">
        <f t="shared" ref="AG11:AG16" si="4">ABS(AE11-AF11)</f>
        <v>10</v>
      </c>
      <c r="AI11" s="79" t="s">
        <v>8</v>
      </c>
      <c r="AJ11" s="80"/>
      <c r="AK11" s="13">
        <f>SUM(AK3:AK10)</f>
        <v>0</v>
      </c>
      <c r="AM11" s="79" t="s">
        <v>8</v>
      </c>
      <c r="AN11" s="80"/>
      <c r="AO11" s="13">
        <f>SUM(AO3:AO10)</f>
        <v>190</v>
      </c>
    </row>
    <row r="12" spans="1:41" x14ac:dyDescent="0.25">
      <c r="A12" s="3">
        <v>90</v>
      </c>
      <c r="B12" s="27"/>
      <c r="C12" s="27"/>
      <c r="D12" s="27"/>
      <c r="E12" s="28"/>
      <c r="F12" s="27"/>
      <c r="G12" s="27"/>
      <c r="H12" s="27"/>
      <c r="I12" s="27"/>
      <c r="J12" s="81"/>
      <c r="K12" s="3">
        <v>90</v>
      </c>
      <c r="L12" s="27"/>
      <c r="M12" s="27"/>
      <c r="N12" s="27"/>
      <c r="O12" s="27"/>
      <c r="P12" s="27"/>
      <c r="Q12" s="27"/>
      <c r="R12" s="27"/>
      <c r="S12" s="27"/>
      <c r="T12" s="81"/>
      <c r="U12" s="3">
        <v>90</v>
      </c>
      <c r="W12" s="28"/>
      <c r="AE12">
        <f t="shared" ref="AE12:AE16" si="5">IF(COUNTA($L$5:$Y$5)=COUNTA($AF$3:$AF$16),0,AF11)</f>
        <v>0</v>
      </c>
      <c r="AF12" s="7">
        <f>U5</f>
        <v>0</v>
      </c>
      <c r="AG12" s="11">
        <f t="shared" si="4"/>
        <v>0</v>
      </c>
    </row>
    <row r="13" spans="1:41" x14ac:dyDescent="0.25">
      <c r="A13" s="3">
        <v>80</v>
      </c>
      <c r="B13" s="27"/>
      <c r="C13" s="27"/>
      <c r="D13" s="27"/>
      <c r="E13" s="27"/>
      <c r="F13" s="27"/>
      <c r="G13" s="27"/>
      <c r="H13" s="27"/>
      <c r="I13" s="27"/>
      <c r="J13" s="81"/>
      <c r="K13" s="3">
        <v>80</v>
      </c>
      <c r="L13" s="27"/>
      <c r="M13" s="27"/>
      <c r="N13" s="27"/>
      <c r="O13" s="27"/>
      <c r="P13" s="27"/>
      <c r="Q13" s="27"/>
      <c r="R13" s="27"/>
      <c r="S13" s="27"/>
      <c r="T13" s="81"/>
      <c r="U13" s="3">
        <v>80</v>
      </c>
      <c r="AE13">
        <f t="shared" si="5"/>
        <v>0</v>
      </c>
      <c r="AF13" s="7">
        <f>V5</f>
        <v>0</v>
      </c>
      <c r="AG13" s="11">
        <f t="shared" si="4"/>
        <v>0</v>
      </c>
      <c r="AJ13">
        <f>COUNTA(AF3:AF15)</f>
        <v>13</v>
      </c>
    </row>
    <row r="14" spans="1:41" x14ac:dyDescent="0.25">
      <c r="A14" s="3">
        <v>70</v>
      </c>
      <c r="B14" s="27"/>
      <c r="C14" s="27"/>
      <c r="D14" s="27"/>
      <c r="E14" s="27"/>
      <c r="F14" s="27"/>
      <c r="G14" s="28"/>
      <c r="H14" s="27"/>
      <c r="I14" s="27"/>
      <c r="J14" s="81"/>
      <c r="K14" s="3">
        <v>70</v>
      </c>
      <c r="L14" s="27"/>
      <c r="T14" s="81"/>
      <c r="U14" s="3">
        <v>70</v>
      </c>
      <c r="V14" s="28"/>
      <c r="AE14">
        <f t="shared" si="5"/>
        <v>0</v>
      </c>
      <c r="AF14" s="7">
        <f>W5</f>
        <v>0</v>
      </c>
      <c r="AG14" s="11">
        <f t="shared" si="4"/>
        <v>0</v>
      </c>
    </row>
    <row r="15" spans="1:41" x14ac:dyDescent="0.25">
      <c r="A15" s="20">
        <v>60</v>
      </c>
      <c r="B15" s="27"/>
      <c r="C15" s="27"/>
      <c r="D15" s="27"/>
      <c r="E15" s="27"/>
      <c r="F15" s="27"/>
      <c r="G15" s="27"/>
      <c r="H15" s="27"/>
      <c r="I15" s="27"/>
      <c r="J15" s="81"/>
      <c r="K15" s="20">
        <v>60</v>
      </c>
      <c r="L15" s="27"/>
      <c r="T15" s="81"/>
      <c r="U15" s="20">
        <v>60</v>
      </c>
      <c r="AE15">
        <f t="shared" si="5"/>
        <v>0</v>
      </c>
      <c r="AF15" s="7">
        <f>X5</f>
        <v>0</v>
      </c>
      <c r="AG15" s="11">
        <f t="shared" si="4"/>
        <v>0</v>
      </c>
    </row>
    <row r="16" spans="1:41" ht="15.75" thickBot="1" x14ac:dyDescent="0.3">
      <c r="A16" s="3">
        <v>50</v>
      </c>
      <c r="B16" s="27"/>
      <c r="C16" s="27"/>
      <c r="D16" s="28"/>
      <c r="E16" s="27"/>
      <c r="F16" s="27"/>
      <c r="G16" s="27"/>
      <c r="H16" s="27"/>
      <c r="I16" s="27"/>
      <c r="J16" s="81"/>
      <c r="K16" s="3">
        <v>50</v>
      </c>
      <c r="L16" s="27"/>
      <c r="M16" s="27"/>
      <c r="N16" s="27"/>
      <c r="O16" s="27"/>
      <c r="P16" s="27"/>
      <c r="Q16" s="27"/>
      <c r="R16" s="27"/>
      <c r="S16" s="27"/>
      <c r="T16" s="81"/>
      <c r="U16" s="3">
        <v>50</v>
      </c>
      <c r="Z16" s="28"/>
      <c r="AE16">
        <f t="shared" si="5"/>
        <v>0</v>
      </c>
      <c r="AF16" s="7">
        <f>Y5</f>
        <v>0</v>
      </c>
      <c r="AG16" s="11">
        <f t="shared" si="4"/>
        <v>0</v>
      </c>
    </row>
    <row r="17" spans="1:41" ht="15.75" thickBot="1" x14ac:dyDescent="0.3">
      <c r="A17" s="3">
        <v>40</v>
      </c>
      <c r="B17" s="27"/>
      <c r="C17" s="27"/>
      <c r="D17" s="27"/>
      <c r="E17" s="27"/>
      <c r="F17" s="27"/>
      <c r="G17" s="27"/>
      <c r="H17" s="27"/>
      <c r="I17" s="27"/>
      <c r="J17" s="81"/>
      <c r="K17" s="3">
        <v>40</v>
      </c>
      <c r="L17" s="27"/>
      <c r="M17" s="27"/>
      <c r="N17" s="27"/>
      <c r="O17" s="27"/>
      <c r="P17" s="27"/>
      <c r="Q17" s="27"/>
      <c r="R17" s="27"/>
      <c r="S17" s="27"/>
      <c r="T17" s="81"/>
      <c r="U17" s="3">
        <v>40</v>
      </c>
      <c r="AE17" s="79" t="s">
        <v>8</v>
      </c>
      <c r="AF17" s="80"/>
      <c r="AG17" s="13">
        <f>SUM(AG3:AG16)</f>
        <v>320</v>
      </c>
      <c r="AH17" t="s">
        <v>21</v>
      </c>
    </row>
    <row r="18" spans="1:41" x14ac:dyDescent="0.25">
      <c r="A18" s="3">
        <v>30</v>
      </c>
      <c r="B18" s="27"/>
      <c r="C18" s="28"/>
      <c r="D18" s="27"/>
      <c r="E18" s="27"/>
      <c r="F18" s="27"/>
      <c r="G18" s="27"/>
      <c r="H18" s="27"/>
      <c r="I18" s="27"/>
      <c r="J18" s="81"/>
      <c r="K18" s="3">
        <v>30</v>
      </c>
      <c r="L18" s="27"/>
      <c r="M18" s="27"/>
      <c r="N18" s="27"/>
      <c r="O18" s="27"/>
      <c r="P18" s="27"/>
      <c r="Q18" s="27"/>
      <c r="R18" s="27"/>
      <c r="S18" s="27"/>
      <c r="T18" s="81"/>
      <c r="U18" s="3">
        <v>30</v>
      </c>
      <c r="AA18" s="28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</row>
    <row r="19" spans="1:41" ht="15.75" thickBot="1" x14ac:dyDescent="0.3">
      <c r="A19" s="3">
        <v>20</v>
      </c>
      <c r="B19" s="27"/>
      <c r="C19" s="27"/>
      <c r="D19" s="27"/>
      <c r="E19" s="27"/>
      <c r="F19" s="27"/>
      <c r="G19" s="27"/>
      <c r="H19" s="28"/>
      <c r="I19" s="27"/>
      <c r="J19" s="81"/>
      <c r="K19" s="3">
        <v>20</v>
      </c>
      <c r="L19" s="27"/>
      <c r="M19" s="27"/>
      <c r="N19" s="27"/>
      <c r="O19" s="27"/>
      <c r="P19" s="27"/>
      <c r="Q19" s="27"/>
      <c r="R19" s="27"/>
      <c r="S19" s="27"/>
      <c r="T19" s="81"/>
      <c r="U19" s="3">
        <v>20</v>
      </c>
      <c r="AB19" s="28"/>
    </row>
    <row r="20" spans="1:41" x14ac:dyDescent="0.25">
      <c r="A20" s="3">
        <v>10</v>
      </c>
      <c r="B20" s="27"/>
      <c r="C20" s="27"/>
      <c r="D20" s="27"/>
      <c r="E20" s="27"/>
      <c r="F20" s="27"/>
      <c r="G20" s="27"/>
      <c r="H20" s="27"/>
      <c r="I20" s="28"/>
      <c r="J20" s="81"/>
      <c r="K20" s="3">
        <v>10</v>
      </c>
      <c r="L20" s="27"/>
      <c r="M20" s="27"/>
      <c r="N20" s="27"/>
      <c r="O20" s="27"/>
      <c r="P20" s="27"/>
      <c r="Q20" s="27"/>
      <c r="R20" s="27"/>
      <c r="S20" s="27"/>
      <c r="T20" s="81"/>
      <c r="U20" s="3">
        <v>10</v>
      </c>
      <c r="AC20" s="28"/>
      <c r="AE20" s="92" t="s">
        <v>9</v>
      </c>
      <c r="AF20" s="93"/>
      <c r="AG20" s="94"/>
      <c r="AI20" s="95" t="s">
        <v>1</v>
      </c>
      <c r="AJ20" s="96"/>
      <c r="AK20" s="97"/>
      <c r="AM20" s="98" t="s">
        <v>2</v>
      </c>
      <c r="AN20" s="99"/>
      <c r="AO20" s="100"/>
    </row>
    <row r="21" spans="1:41" ht="15.75" thickBot="1" x14ac:dyDescent="0.3">
      <c r="A21" s="3">
        <v>0</v>
      </c>
      <c r="J21" s="81"/>
      <c r="K21" s="3">
        <v>0</v>
      </c>
      <c r="L21" s="27"/>
      <c r="M21" s="27"/>
      <c r="N21" s="27"/>
      <c r="O21" s="27"/>
      <c r="P21" s="27"/>
      <c r="Q21" s="27"/>
      <c r="R21" s="27"/>
      <c r="S21" s="27"/>
      <c r="T21" s="81"/>
      <c r="U21" s="3">
        <v>0</v>
      </c>
      <c r="AE21" s="8" t="s">
        <v>5</v>
      </c>
      <c r="AF21" s="6" t="s">
        <v>6</v>
      </c>
      <c r="AG21" s="9" t="s">
        <v>7</v>
      </c>
      <c r="AI21" s="8" t="s">
        <v>5</v>
      </c>
      <c r="AJ21" s="6" t="s">
        <v>6</v>
      </c>
      <c r="AK21" s="9" t="s">
        <v>7</v>
      </c>
      <c r="AM21" s="8" t="s">
        <v>5</v>
      </c>
      <c r="AN21" s="6" t="s">
        <v>6</v>
      </c>
      <c r="AO21" s="9" t="s">
        <v>7</v>
      </c>
    </row>
    <row r="22" spans="1:41" ht="15.75" thickTop="1" x14ac:dyDescent="0.25">
      <c r="A22" s="2"/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81"/>
      <c r="K22" s="2"/>
      <c r="L22" s="4">
        <v>1</v>
      </c>
      <c r="M22" s="4">
        <v>2</v>
      </c>
      <c r="N22" s="4">
        <v>3</v>
      </c>
      <c r="O22" s="4">
        <v>4</v>
      </c>
      <c r="P22" s="4">
        <v>5</v>
      </c>
      <c r="Q22" s="4">
        <v>6</v>
      </c>
      <c r="R22" s="4">
        <v>7</v>
      </c>
      <c r="S22" s="4">
        <v>8</v>
      </c>
      <c r="T22" s="81"/>
      <c r="U22" s="2"/>
      <c r="V22" s="4">
        <v>1</v>
      </c>
      <c r="W22" s="4">
        <v>2</v>
      </c>
      <c r="X22" s="4">
        <v>3</v>
      </c>
      <c r="Y22" s="4">
        <v>4</v>
      </c>
      <c r="Z22" s="4">
        <v>5</v>
      </c>
      <c r="AA22" s="4">
        <v>6</v>
      </c>
      <c r="AB22" s="4">
        <v>7</v>
      </c>
      <c r="AC22" s="4">
        <v>8</v>
      </c>
      <c r="AE22" s="10">
        <f>$F$6</f>
        <v>60</v>
      </c>
      <c r="AF22" s="7">
        <f>MAX($L$5:$Y$5)</f>
        <v>120</v>
      </c>
      <c r="AG22" s="11">
        <f>ABS(AE22-AF22)</f>
        <v>60</v>
      </c>
      <c r="AI22" s="10">
        <v>60</v>
      </c>
      <c r="AJ22" s="7">
        <v>120</v>
      </c>
      <c r="AK22" s="11">
        <f>ABS(AI22-AJ22)</f>
        <v>60</v>
      </c>
      <c r="AM22" s="10">
        <v>60</v>
      </c>
      <c r="AN22" s="7">
        <v>130</v>
      </c>
      <c r="AO22" s="11">
        <f>ABS(AM22-AN22)</f>
        <v>70</v>
      </c>
    </row>
    <row r="23" spans="1:41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E23" s="10">
        <f>AF22</f>
        <v>120</v>
      </c>
      <c r="AF23" s="7">
        <f>MIN($L$5:$Z$5)</f>
        <v>10</v>
      </c>
      <c r="AG23" s="11">
        <f t="shared" ref="AG23:AG29" si="6">ABS(AE23-AF23)</f>
        <v>110</v>
      </c>
      <c r="AI23" s="10">
        <f>MIN(L5:Y5)</f>
        <v>10</v>
      </c>
      <c r="AJ23" s="7"/>
      <c r="AK23" s="11">
        <f t="shared" ref="AK23:AK29" si="7">ABS(AI23-AJ23)</f>
        <v>10</v>
      </c>
      <c r="AM23" s="10">
        <v>0</v>
      </c>
      <c r="AN23" s="7">
        <v>50</v>
      </c>
      <c r="AO23" s="11">
        <f t="shared" ref="AO23:AO29" si="8">ABS(AM23-AN23)</f>
        <v>50</v>
      </c>
    </row>
    <row r="24" spans="1:41" ht="15.75" thickBot="1" x14ac:dyDescent="0.3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E24" s="10"/>
      <c r="AF24" s="7"/>
      <c r="AG24" s="11">
        <f t="shared" si="6"/>
        <v>0</v>
      </c>
      <c r="AI24" s="10"/>
      <c r="AJ24" s="7"/>
      <c r="AK24" s="11">
        <f t="shared" si="7"/>
        <v>0</v>
      </c>
      <c r="AM24" s="10"/>
      <c r="AN24" s="7"/>
      <c r="AO24" s="11">
        <f t="shared" si="8"/>
        <v>0</v>
      </c>
    </row>
    <row r="25" spans="1:41" ht="15.75" thickBot="1" x14ac:dyDescent="0.3">
      <c r="A25" s="82" t="s">
        <v>9</v>
      </c>
      <c r="B25" s="83"/>
      <c r="C25" s="83"/>
      <c r="D25" s="83"/>
      <c r="E25" s="83"/>
      <c r="F25" s="83"/>
      <c r="G25" s="83"/>
      <c r="H25" s="83"/>
      <c r="I25" s="84"/>
      <c r="J25" s="81"/>
      <c r="K25" s="85" t="s">
        <v>1</v>
      </c>
      <c r="L25" s="86"/>
      <c r="M25" s="86"/>
      <c r="N25" s="86"/>
      <c r="O25" s="86"/>
      <c r="P25" s="86"/>
      <c r="Q25" s="86"/>
      <c r="R25" s="86"/>
      <c r="S25" s="87"/>
      <c r="T25" s="81"/>
      <c r="U25" s="88" t="s">
        <v>2</v>
      </c>
      <c r="V25" s="89"/>
      <c r="W25" s="89"/>
      <c r="X25" s="89"/>
      <c r="Y25" s="89"/>
      <c r="Z25" s="89"/>
      <c r="AA25" s="89"/>
      <c r="AB25" s="89"/>
      <c r="AC25" s="90"/>
      <c r="AE25" s="10"/>
      <c r="AF25" s="7"/>
      <c r="AG25" s="11">
        <f t="shared" si="6"/>
        <v>0</v>
      </c>
      <c r="AI25" s="10"/>
      <c r="AJ25" s="7"/>
      <c r="AK25" s="11">
        <f t="shared" si="7"/>
        <v>0</v>
      </c>
      <c r="AM25" s="10"/>
      <c r="AN25" s="7"/>
      <c r="AO25" s="11">
        <f t="shared" si="8"/>
        <v>0</v>
      </c>
    </row>
    <row r="26" spans="1:41" x14ac:dyDescent="0.25">
      <c r="A26" s="3">
        <v>130</v>
      </c>
      <c r="J26" s="81"/>
      <c r="K26" s="3">
        <v>130</v>
      </c>
      <c r="T26" s="81"/>
      <c r="U26" s="3">
        <v>130</v>
      </c>
      <c r="AE26" s="10"/>
      <c r="AF26" s="7"/>
      <c r="AG26" s="11">
        <f t="shared" si="6"/>
        <v>0</v>
      </c>
      <c r="AI26" s="10"/>
      <c r="AJ26" s="7"/>
      <c r="AK26" s="11">
        <f t="shared" si="7"/>
        <v>0</v>
      </c>
      <c r="AM26" s="10"/>
      <c r="AN26" s="7"/>
      <c r="AO26" s="11">
        <f t="shared" si="8"/>
        <v>0</v>
      </c>
    </row>
    <row r="27" spans="1:41" x14ac:dyDescent="0.25">
      <c r="A27" s="3">
        <v>120</v>
      </c>
      <c r="J27" s="81"/>
      <c r="K27" s="3">
        <v>120</v>
      </c>
      <c r="T27" s="81"/>
      <c r="U27" s="3">
        <v>120</v>
      </c>
      <c r="AE27" s="10"/>
      <c r="AF27" s="7"/>
      <c r="AG27" s="11">
        <f t="shared" si="6"/>
        <v>0</v>
      </c>
      <c r="AI27" s="10"/>
      <c r="AJ27" s="7"/>
      <c r="AK27" s="11">
        <f t="shared" si="7"/>
        <v>0</v>
      </c>
      <c r="AM27" s="10"/>
      <c r="AN27" s="7"/>
      <c r="AO27" s="11">
        <f t="shared" si="8"/>
        <v>0</v>
      </c>
    </row>
    <row r="28" spans="1:41" x14ac:dyDescent="0.25">
      <c r="A28" s="3">
        <v>110</v>
      </c>
      <c r="J28" s="81"/>
      <c r="K28" s="3">
        <v>110</v>
      </c>
      <c r="T28" s="81"/>
      <c r="U28" s="3">
        <v>110</v>
      </c>
      <c r="AE28" s="10"/>
      <c r="AF28" s="7"/>
      <c r="AG28" s="11">
        <f t="shared" si="6"/>
        <v>0</v>
      </c>
      <c r="AI28" s="10"/>
      <c r="AJ28" s="7"/>
      <c r="AK28" s="11">
        <f t="shared" si="7"/>
        <v>0</v>
      </c>
      <c r="AM28" s="10"/>
      <c r="AN28" s="7"/>
      <c r="AO28" s="11">
        <f t="shared" si="8"/>
        <v>0</v>
      </c>
    </row>
    <row r="29" spans="1:41" ht="15.75" thickBot="1" x14ac:dyDescent="0.3">
      <c r="A29" s="3">
        <v>100</v>
      </c>
      <c r="J29" s="81"/>
      <c r="K29" s="3">
        <v>100</v>
      </c>
      <c r="T29" s="81"/>
      <c r="U29" s="3">
        <v>100</v>
      </c>
      <c r="AE29" s="10"/>
      <c r="AF29" s="14"/>
      <c r="AG29" s="12">
        <f t="shared" si="6"/>
        <v>0</v>
      </c>
      <c r="AI29" s="10"/>
      <c r="AJ29" s="14"/>
      <c r="AK29" s="12">
        <f t="shared" si="7"/>
        <v>0</v>
      </c>
      <c r="AM29" s="10"/>
      <c r="AN29" s="7"/>
      <c r="AO29" s="11">
        <f t="shared" si="8"/>
        <v>0</v>
      </c>
    </row>
    <row r="30" spans="1:41" ht="15.75" thickBot="1" x14ac:dyDescent="0.3">
      <c r="A30" s="3">
        <v>90</v>
      </c>
      <c r="J30" s="81"/>
      <c r="K30" s="3">
        <v>90</v>
      </c>
      <c r="T30" s="81"/>
      <c r="U30" s="3">
        <v>90</v>
      </c>
      <c r="AE30" s="79" t="s">
        <v>8</v>
      </c>
      <c r="AF30" s="80"/>
      <c r="AG30" s="13">
        <f>SUM(AG22:AG29)</f>
        <v>170</v>
      </c>
      <c r="AI30" s="79" t="s">
        <v>8</v>
      </c>
      <c r="AJ30" s="80"/>
      <c r="AK30" s="13">
        <f>SUM(AK22:AK29)</f>
        <v>70</v>
      </c>
      <c r="AM30" s="79" t="s">
        <v>8</v>
      </c>
      <c r="AN30" s="80"/>
      <c r="AO30" s="13">
        <f>SUM(AO22:AO29)</f>
        <v>120</v>
      </c>
    </row>
    <row r="31" spans="1:41" x14ac:dyDescent="0.25">
      <c r="A31" s="3">
        <v>80</v>
      </c>
      <c r="J31" s="81"/>
      <c r="K31" s="3">
        <v>80</v>
      </c>
      <c r="T31" s="81"/>
      <c r="U31" s="3">
        <v>80</v>
      </c>
    </row>
    <row r="32" spans="1:41" x14ac:dyDescent="0.25">
      <c r="A32" s="3">
        <v>70</v>
      </c>
      <c r="J32" s="81"/>
      <c r="K32" s="3">
        <v>70</v>
      </c>
      <c r="T32" s="81"/>
      <c r="U32" s="3">
        <v>70</v>
      </c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</row>
    <row r="33" spans="1:29" x14ac:dyDescent="0.25">
      <c r="A33" s="20">
        <v>60</v>
      </c>
      <c r="J33" s="81"/>
      <c r="K33" s="20">
        <v>60</v>
      </c>
      <c r="T33" s="81"/>
      <c r="U33" s="20">
        <v>60</v>
      </c>
    </row>
    <row r="34" spans="1:29" x14ac:dyDescent="0.25">
      <c r="A34" s="3">
        <v>50</v>
      </c>
      <c r="J34" s="81"/>
      <c r="K34" s="3">
        <v>50</v>
      </c>
      <c r="T34" s="81"/>
      <c r="U34" s="3">
        <v>50</v>
      </c>
    </row>
    <row r="35" spans="1:29" x14ac:dyDescent="0.25">
      <c r="A35" s="3">
        <v>40</v>
      </c>
      <c r="J35" s="81"/>
      <c r="K35" s="3">
        <v>40</v>
      </c>
      <c r="T35" s="81"/>
      <c r="U35" s="3">
        <v>40</v>
      </c>
    </row>
    <row r="36" spans="1:29" x14ac:dyDescent="0.25">
      <c r="A36" s="3">
        <v>30</v>
      </c>
      <c r="J36" s="81"/>
      <c r="K36" s="3">
        <v>30</v>
      </c>
      <c r="T36" s="81"/>
      <c r="U36" s="3">
        <v>30</v>
      </c>
    </row>
    <row r="37" spans="1:29" x14ac:dyDescent="0.25">
      <c r="A37" s="3">
        <v>20</v>
      </c>
      <c r="J37" s="81"/>
      <c r="K37" s="3">
        <v>20</v>
      </c>
      <c r="T37" s="81"/>
      <c r="U37" s="3">
        <v>20</v>
      </c>
    </row>
    <row r="38" spans="1:29" x14ac:dyDescent="0.25">
      <c r="A38" s="3">
        <v>10</v>
      </c>
      <c r="J38" s="81"/>
      <c r="K38" s="3">
        <v>10</v>
      </c>
      <c r="T38" s="81"/>
      <c r="U38" s="3">
        <v>10</v>
      </c>
    </row>
    <row r="39" spans="1:29" ht="15.75" thickBot="1" x14ac:dyDescent="0.3">
      <c r="A39" s="3">
        <v>0</v>
      </c>
      <c r="J39" s="81"/>
      <c r="K39" s="3">
        <v>0</v>
      </c>
      <c r="T39" s="81"/>
      <c r="U39" s="3">
        <v>0</v>
      </c>
    </row>
    <row r="40" spans="1:29" ht="15.75" thickTop="1" x14ac:dyDescent="0.25">
      <c r="A40" s="2"/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81"/>
      <c r="K40" s="2"/>
      <c r="L40" s="4">
        <v>1</v>
      </c>
      <c r="M40" s="4">
        <v>2</v>
      </c>
      <c r="N40" s="4">
        <v>3</v>
      </c>
      <c r="O40" s="4">
        <v>4</v>
      </c>
      <c r="P40" s="4">
        <v>5</v>
      </c>
      <c r="Q40" s="4">
        <v>6</v>
      </c>
      <c r="R40" s="4">
        <v>7</v>
      </c>
      <c r="S40" s="4">
        <v>8</v>
      </c>
      <c r="T40" s="81"/>
      <c r="U40" s="2"/>
      <c r="V40" s="4">
        <v>1</v>
      </c>
      <c r="W40" s="4">
        <v>2</v>
      </c>
      <c r="X40" s="4">
        <v>3</v>
      </c>
      <c r="Y40" s="4">
        <v>4</v>
      </c>
      <c r="Z40" s="4">
        <v>5</v>
      </c>
      <c r="AA40" s="4">
        <v>6</v>
      </c>
      <c r="AB40" s="4">
        <v>7</v>
      </c>
      <c r="AC40" s="4">
        <v>8</v>
      </c>
    </row>
  </sheetData>
  <mergeCells count="31">
    <mergeCell ref="A4:Y4"/>
    <mergeCell ref="AM1:AO1"/>
    <mergeCell ref="AI1:AK1"/>
    <mergeCell ref="AE1:AG1"/>
    <mergeCell ref="A7:I7"/>
    <mergeCell ref="J7:J22"/>
    <mergeCell ref="K7:S7"/>
    <mergeCell ref="T7:T22"/>
    <mergeCell ref="U7:AC7"/>
    <mergeCell ref="AE17:AF17"/>
    <mergeCell ref="A5:C5"/>
    <mergeCell ref="D5:H5"/>
    <mergeCell ref="I5:K5"/>
    <mergeCell ref="A6:E6"/>
    <mergeCell ref="F6:H6"/>
    <mergeCell ref="AI11:AJ11"/>
    <mergeCell ref="AM11:AN11"/>
    <mergeCell ref="AE18:AO18"/>
    <mergeCell ref="AE20:AG20"/>
    <mergeCell ref="AI20:AK20"/>
    <mergeCell ref="AM20:AO20"/>
    <mergeCell ref="AE30:AF30"/>
    <mergeCell ref="AI30:AJ30"/>
    <mergeCell ref="AM30:AN30"/>
    <mergeCell ref="AE32:AO32"/>
    <mergeCell ref="A23:AC24"/>
    <mergeCell ref="A25:I25"/>
    <mergeCell ref="J25:J40"/>
    <mergeCell ref="K25:S25"/>
    <mergeCell ref="T25:T40"/>
    <mergeCell ref="U25:AC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6A06A-BE17-4C53-BB3E-B86048457E58}">
  <dimension ref="A1:AZ39"/>
  <sheetViews>
    <sheetView tabSelected="1" topLeftCell="AG1" zoomScale="85" zoomScaleNormal="85" workbookViewId="0">
      <pane ySplit="3" topLeftCell="A4" activePane="bottomLeft" state="frozen"/>
      <selection pane="bottomLeft" activeCell="AY3" sqref="AY3"/>
    </sheetView>
  </sheetViews>
  <sheetFormatPr baseColWidth="10" defaultRowHeight="15" x14ac:dyDescent="0.25"/>
  <cols>
    <col min="1" max="1" width="6.5703125" style="5" customWidth="1"/>
    <col min="2" max="12" width="3.7109375" style="5" customWidth="1"/>
    <col min="13" max="13" width="4.140625" style="5" bestFit="1" customWidth="1"/>
    <col min="14" max="14" width="3.7109375" style="5" customWidth="1"/>
    <col min="15" max="15" width="7.42578125" style="5" bestFit="1" customWidth="1"/>
    <col min="16" max="28" width="3.7109375" style="5" customWidth="1"/>
    <col min="29" max="29" width="7.7109375" style="5" bestFit="1" customWidth="1"/>
    <col min="30" max="38" width="3.7109375" style="5" customWidth="1"/>
    <col min="39" max="39" width="3.140625" style="5" bestFit="1" customWidth="1"/>
    <col min="40" max="41" width="5" style="5" bestFit="1" customWidth="1"/>
    <col min="42" max="42" width="5.85546875" style="5" bestFit="1" customWidth="1"/>
    <col min="43" max="43" width="4.140625" bestFit="1" customWidth="1"/>
    <col min="44" max="44" width="4.85546875" bestFit="1" customWidth="1"/>
    <col min="46" max="46" width="7.42578125" bestFit="1" customWidth="1"/>
    <col min="47" max="47" width="4.140625" bestFit="1" customWidth="1"/>
    <col min="48" max="48" width="4.85546875" bestFit="1" customWidth="1"/>
    <col min="50" max="50" width="7.7109375" bestFit="1" customWidth="1"/>
    <col min="51" max="51" width="4.140625" bestFit="1" customWidth="1"/>
    <col min="52" max="52" width="4.85546875" bestFit="1" customWidth="1"/>
  </cols>
  <sheetData>
    <row r="1" spans="1:52" ht="15" customHeight="1" x14ac:dyDescent="0.25">
      <c r="A1" s="129" t="s">
        <v>25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</row>
    <row r="2" spans="1:52" x14ac:dyDescent="0.25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P2" s="149" t="s">
        <v>27</v>
      </c>
      <c r="AQ2" s="150"/>
      <c r="AR2" s="150"/>
      <c r="AS2" s="150"/>
      <c r="AT2" s="150"/>
      <c r="AU2" s="150"/>
      <c r="AV2" s="150"/>
    </row>
    <row r="3" spans="1:52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</row>
    <row r="4" spans="1:52" ht="15.75" thickBot="1" x14ac:dyDescent="0.3">
      <c r="A4" s="101" t="s">
        <v>10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</row>
    <row r="5" spans="1:52" ht="15.75" thickBot="1" x14ac:dyDescent="0.3">
      <c r="A5" s="130" t="s">
        <v>13</v>
      </c>
      <c r="B5" s="131"/>
      <c r="C5" s="132"/>
      <c r="D5" s="82" t="s">
        <v>26</v>
      </c>
      <c r="E5" s="83"/>
      <c r="F5" s="83"/>
      <c r="G5" s="83"/>
      <c r="H5" s="84"/>
      <c r="I5" s="124" t="s">
        <v>14</v>
      </c>
      <c r="J5" s="125"/>
      <c r="K5" s="126"/>
      <c r="L5" s="59">
        <v>15</v>
      </c>
      <c r="M5" s="17">
        <v>20</v>
      </c>
      <c r="N5" s="17">
        <v>18</v>
      </c>
      <c r="O5" s="17">
        <v>3</v>
      </c>
      <c r="P5" s="17">
        <v>36</v>
      </c>
      <c r="Q5" s="17">
        <v>7</v>
      </c>
      <c r="R5" s="17">
        <v>38</v>
      </c>
      <c r="S5" s="18"/>
      <c r="T5" s="18"/>
      <c r="U5" s="18"/>
      <c r="AA5" s="71"/>
      <c r="AX5" t="s">
        <v>23</v>
      </c>
    </row>
    <row r="6" spans="1:52" ht="15.75" thickBot="1" x14ac:dyDescent="0.3">
      <c r="A6" s="56" t="s">
        <v>11</v>
      </c>
      <c r="B6" s="57"/>
      <c r="C6" s="57"/>
      <c r="D6" s="57"/>
      <c r="E6" s="58"/>
      <c r="F6" s="82">
        <v>143</v>
      </c>
      <c r="G6" s="83"/>
      <c r="H6" s="84"/>
      <c r="AP6" s="109" t="s">
        <v>4</v>
      </c>
      <c r="AQ6" s="110"/>
      <c r="AR6" s="111"/>
      <c r="AS6" s="5"/>
      <c r="AT6" s="106" t="s">
        <v>3</v>
      </c>
      <c r="AU6" s="107"/>
      <c r="AV6" s="108"/>
      <c r="AW6" s="5"/>
      <c r="AX6" s="103" t="s">
        <v>0</v>
      </c>
      <c r="AY6" s="104"/>
      <c r="AZ6" s="105"/>
    </row>
    <row r="7" spans="1:52" ht="15.75" thickBot="1" x14ac:dyDescent="0.3">
      <c r="A7" s="112" t="s">
        <v>4</v>
      </c>
      <c r="B7" s="113"/>
      <c r="C7" s="113"/>
      <c r="D7" s="113"/>
      <c r="E7" s="113"/>
      <c r="F7" s="113"/>
      <c r="G7" s="113"/>
      <c r="H7" s="113"/>
      <c r="I7" s="114"/>
      <c r="O7" s="30" t="s">
        <v>3</v>
      </c>
      <c r="P7" s="31"/>
      <c r="Q7" s="31"/>
      <c r="R7" s="31"/>
      <c r="S7" s="31"/>
      <c r="T7" s="31"/>
      <c r="U7" s="31"/>
      <c r="V7" s="31"/>
      <c r="W7" s="32"/>
      <c r="AB7" s="29"/>
      <c r="AC7" s="33" t="s">
        <v>0</v>
      </c>
      <c r="AD7" s="34"/>
      <c r="AE7" s="34"/>
      <c r="AF7" s="34"/>
      <c r="AG7" s="34"/>
      <c r="AH7" s="34"/>
      <c r="AI7" s="34"/>
      <c r="AJ7" s="34"/>
      <c r="AK7" s="35"/>
      <c r="AP7" s="60" t="s">
        <v>5</v>
      </c>
      <c r="AQ7" s="61" t="s">
        <v>6</v>
      </c>
      <c r="AR7" s="62" t="s">
        <v>7</v>
      </c>
      <c r="AS7" s="5"/>
      <c r="AT7" s="60" t="s">
        <v>5</v>
      </c>
      <c r="AU7" s="61" t="s">
        <v>6</v>
      </c>
      <c r="AV7" s="62" t="s">
        <v>7</v>
      </c>
      <c r="AW7" s="5"/>
      <c r="AX7" s="60" t="s">
        <v>5</v>
      </c>
      <c r="AY7" s="61" t="s">
        <v>6</v>
      </c>
      <c r="AZ7" s="62" t="s">
        <v>7</v>
      </c>
    </row>
    <row r="8" spans="1:52" ht="15.75" thickBot="1" x14ac:dyDescent="0.3">
      <c r="A8" s="71"/>
      <c r="O8" s="71"/>
      <c r="AB8" s="29"/>
      <c r="AC8" s="71"/>
      <c r="AP8" s="64">
        <f>F6</f>
        <v>143</v>
      </c>
      <c r="AQ8" s="7">
        <f>L5</f>
        <v>15</v>
      </c>
      <c r="AR8" s="66">
        <f>ABS(AP8-AQ8)</f>
        <v>128</v>
      </c>
      <c r="AS8" s="5"/>
      <c r="AT8" s="64">
        <v>143</v>
      </c>
      <c r="AU8" s="65">
        <v>38</v>
      </c>
      <c r="AV8" s="66">
        <f>ABS(AT8-AU8)</f>
        <v>105</v>
      </c>
      <c r="AW8" s="5"/>
      <c r="AX8" s="64">
        <v>143</v>
      </c>
      <c r="AY8" s="65">
        <v>3</v>
      </c>
      <c r="AZ8" s="66">
        <f>ABS(AX8-AY8)</f>
        <v>140</v>
      </c>
    </row>
    <row r="9" spans="1:52" ht="15.75" thickBot="1" x14ac:dyDescent="0.3">
      <c r="A9" s="59">
        <v>38</v>
      </c>
      <c r="I9" s="71"/>
      <c r="O9" s="59">
        <v>38</v>
      </c>
      <c r="P9" s="71"/>
      <c r="AB9" s="29"/>
      <c r="AC9" s="59">
        <v>38</v>
      </c>
      <c r="AD9" s="71"/>
      <c r="AP9" s="64">
        <f t="shared" ref="AP9:AP15" si="0">IF(COUNTA($L$5:$Y$5)=COUNTA($AF$3:$AF$16),0,AQ8)</f>
        <v>15</v>
      </c>
      <c r="AQ9" s="7">
        <f>M5</f>
        <v>20</v>
      </c>
      <c r="AR9" s="66">
        <f>IF(AQ9=0,AQ9,ABS(AP9-AQ9))</f>
        <v>5</v>
      </c>
      <c r="AS9" s="5"/>
      <c r="AT9" s="64">
        <v>38</v>
      </c>
      <c r="AU9" s="65">
        <v>36</v>
      </c>
      <c r="AV9" s="66">
        <f>IF(AU9=0,AU9,ABS(AT9-AU9))</f>
        <v>2</v>
      </c>
      <c r="AW9" s="5"/>
      <c r="AX9" s="64"/>
      <c r="AY9" s="65"/>
      <c r="AZ9" s="66">
        <f>IF(AY9=0,AY9,ABS(AX9-AY9))</f>
        <v>0</v>
      </c>
    </row>
    <row r="10" spans="1:52" ht="15.75" thickBot="1" x14ac:dyDescent="0.3">
      <c r="A10" s="17">
        <v>36</v>
      </c>
      <c r="G10" s="71"/>
      <c r="O10" s="17">
        <v>36</v>
      </c>
      <c r="Q10" s="71"/>
      <c r="AB10" s="29"/>
      <c r="AC10" s="17">
        <v>36</v>
      </c>
      <c r="AE10" s="71"/>
      <c r="AP10" s="64">
        <f t="shared" si="0"/>
        <v>20</v>
      </c>
      <c r="AQ10" s="7">
        <f>N5</f>
        <v>18</v>
      </c>
      <c r="AR10" s="66">
        <f t="shared" ref="AR10:AR18" si="1">IF(AQ10=0,AQ10,ABS(AP10-AQ10))</f>
        <v>2</v>
      </c>
      <c r="AS10" s="5"/>
      <c r="AT10" s="64">
        <v>36</v>
      </c>
      <c r="AU10" s="65">
        <v>20</v>
      </c>
      <c r="AV10" s="66">
        <f t="shared" ref="AV10:AV18" si="2">IF(AU10=0,AU10,ABS(AT10-AU10))</f>
        <v>16</v>
      </c>
      <c r="AW10" s="5"/>
      <c r="AX10" s="64"/>
      <c r="AY10" s="65"/>
      <c r="AZ10" s="66">
        <f t="shared" ref="AZ10:AZ18" si="3">IF(AY10=0,AY10,ABS(AX10-AY10))</f>
        <v>0</v>
      </c>
    </row>
    <row r="11" spans="1:52" ht="15.75" thickBot="1" x14ac:dyDescent="0.3">
      <c r="A11" s="17">
        <v>20</v>
      </c>
      <c r="D11" s="71"/>
      <c r="O11" s="17">
        <v>20</v>
      </c>
      <c r="R11" s="71"/>
      <c r="AB11" s="29"/>
      <c r="AC11" s="17">
        <v>20</v>
      </c>
      <c r="AF11" s="71"/>
      <c r="AP11" s="64">
        <f t="shared" si="0"/>
        <v>18</v>
      </c>
      <c r="AQ11" s="7">
        <f>O5</f>
        <v>3</v>
      </c>
      <c r="AR11" s="66">
        <f t="shared" si="1"/>
        <v>15</v>
      </c>
      <c r="AS11" s="5"/>
      <c r="AT11" s="64">
        <v>20</v>
      </c>
      <c r="AU11" s="65">
        <v>18</v>
      </c>
      <c r="AV11" s="66">
        <f t="shared" si="2"/>
        <v>2</v>
      </c>
      <c r="AW11" s="5"/>
      <c r="AX11" s="64"/>
      <c r="AY11" s="65"/>
      <c r="AZ11" s="66">
        <f t="shared" si="3"/>
        <v>0</v>
      </c>
    </row>
    <row r="12" spans="1:52" ht="15.75" thickBot="1" x14ac:dyDescent="0.3">
      <c r="A12" s="17">
        <v>18</v>
      </c>
      <c r="E12" s="71"/>
      <c r="O12" s="17">
        <v>18</v>
      </c>
      <c r="S12" s="71"/>
      <c r="AB12" s="29"/>
      <c r="AC12" s="17">
        <v>18</v>
      </c>
      <c r="AG12" s="71"/>
      <c r="AP12" s="64">
        <f t="shared" si="0"/>
        <v>3</v>
      </c>
      <c r="AQ12" s="7">
        <f>P5</f>
        <v>36</v>
      </c>
      <c r="AR12" s="66">
        <f t="shared" si="1"/>
        <v>33</v>
      </c>
      <c r="AS12" s="5"/>
      <c r="AT12" s="64">
        <v>18</v>
      </c>
      <c r="AU12" s="65">
        <v>15</v>
      </c>
      <c r="AV12" s="66">
        <f t="shared" si="2"/>
        <v>3</v>
      </c>
      <c r="AW12" s="5"/>
      <c r="AX12" s="64"/>
      <c r="AY12" s="65"/>
      <c r="AZ12" s="66">
        <f t="shared" si="3"/>
        <v>0</v>
      </c>
    </row>
    <row r="13" spans="1:52" ht="15.75" thickBot="1" x14ac:dyDescent="0.3">
      <c r="A13" s="17">
        <v>15</v>
      </c>
      <c r="C13" s="71"/>
      <c r="O13" s="17">
        <v>15</v>
      </c>
      <c r="T13" s="71"/>
      <c r="AC13" s="17">
        <v>15</v>
      </c>
      <c r="AH13" s="71"/>
      <c r="AP13" s="64">
        <f t="shared" si="0"/>
        <v>36</v>
      </c>
      <c r="AQ13" s="7">
        <f>Q5</f>
        <v>7</v>
      </c>
      <c r="AR13" s="66">
        <f t="shared" si="1"/>
        <v>29</v>
      </c>
      <c r="AS13" s="5"/>
      <c r="AT13" s="64">
        <v>15</v>
      </c>
      <c r="AU13" s="65">
        <v>7</v>
      </c>
      <c r="AV13" s="66">
        <f t="shared" si="2"/>
        <v>8</v>
      </c>
      <c r="AW13" s="5"/>
      <c r="AX13" s="64"/>
      <c r="AY13" s="65"/>
      <c r="AZ13" s="66">
        <f t="shared" si="3"/>
        <v>0</v>
      </c>
    </row>
    <row r="14" spans="1:52" ht="15.75" thickBot="1" x14ac:dyDescent="0.3">
      <c r="A14" s="17">
        <v>7</v>
      </c>
      <c r="H14" s="71"/>
      <c r="O14" s="17">
        <v>7</v>
      </c>
      <c r="U14" s="71"/>
      <c r="AB14" s="29"/>
      <c r="AC14" s="17">
        <v>7</v>
      </c>
      <c r="AI14" s="71"/>
      <c r="AP14" s="64">
        <f t="shared" si="0"/>
        <v>7</v>
      </c>
      <c r="AQ14" s="7">
        <f>R5</f>
        <v>38</v>
      </c>
      <c r="AR14" s="66">
        <f t="shared" si="1"/>
        <v>31</v>
      </c>
      <c r="AS14" s="5"/>
      <c r="AT14" s="64">
        <v>7</v>
      </c>
      <c r="AU14" s="65">
        <v>3</v>
      </c>
      <c r="AV14" s="66">
        <f t="shared" si="2"/>
        <v>4</v>
      </c>
      <c r="AW14" s="5"/>
      <c r="AX14" s="64"/>
      <c r="AY14" s="65"/>
      <c r="AZ14" s="66">
        <f t="shared" si="3"/>
        <v>0</v>
      </c>
    </row>
    <row r="15" spans="1:52" ht="15.75" thickBot="1" x14ac:dyDescent="0.3">
      <c r="A15" s="17">
        <v>3</v>
      </c>
      <c r="F15" s="71"/>
      <c r="O15" s="17">
        <v>3</v>
      </c>
      <c r="V15" s="71"/>
      <c r="AB15" s="29"/>
      <c r="AC15" s="17">
        <v>3</v>
      </c>
      <c r="AJ15" s="71"/>
      <c r="AP15" s="64">
        <f t="shared" si="0"/>
        <v>38</v>
      </c>
      <c r="AQ15" s="7">
        <f>S5</f>
        <v>0</v>
      </c>
      <c r="AR15" s="66">
        <f t="shared" si="1"/>
        <v>0</v>
      </c>
      <c r="AS15" s="5"/>
      <c r="AT15" s="64"/>
      <c r="AU15" s="65">
        <v>0</v>
      </c>
      <c r="AV15" s="66">
        <f t="shared" si="2"/>
        <v>0</v>
      </c>
      <c r="AW15" s="5"/>
      <c r="AX15" s="64"/>
      <c r="AY15" s="65"/>
      <c r="AZ15" s="66">
        <f t="shared" si="3"/>
        <v>0</v>
      </c>
    </row>
    <row r="16" spans="1:52" ht="15.75" thickBot="1" x14ac:dyDescent="0.3">
      <c r="A16" s="18">
        <v>0</v>
      </c>
      <c r="O16" s="18">
        <v>0</v>
      </c>
      <c r="AB16" s="29"/>
      <c r="AC16" s="18">
        <v>0</v>
      </c>
      <c r="AJ16" s="71"/>
      <c r="AP16" s="64">
        <f>IF(COUNTA($L$5:$Y$5)=COUNTA($AF$3:$AF$16),0,AQ15)</f>
        <v>0</v>
      </c>
      <c r="AQ16" s="7">
        <f>T5</f>
        <v>0</v>
      </c>
      <c r="AR16" s="66">
        <f t="shared" si="1"/>
        <v>0</v>
      </c>
      <c r="AT16" s="77"/>
      <c r="AU16" s="65"/>
      <c r="AV16" s="66">
        <f t="shared" si="2"/>
        <v>0</v>
      </c>
      <c r="AZ16" s="66">
        <f t="shared" si="3"/>
        <v>0</v>
      </c>
    </row>
    <row r="17" spans="1:52" ht="15.75" thickTop="1" x14ac:dyDescent="0.25">
      <c r="A17" s="63"/>
      <c r="B17" s="69">
        <v>1</v>
      </c>
      <c r="C17" s="69">
        <v>2</v>
      </c>
      <c r="D17" s="69">
        <v>3</v>
      </c>
      <c r="E17" s="69">
        <v>4</v>
      </c>
      <c r="F17" s="69">
        <v>5</v>
      </c>
      <c r="G17" s="69">
        <v>6</v>
      </c>
      <c r="H17" s="69">
        <v>7</v>
      </c>
      <c r="I17" s="69">
        <v>8</v>
      </c>
      <c r="J17" s="69">
        <v>9</v>
      </c>
      <c r="K17" s="69">
        <v>10</v>
      </c>
      <c r="L17" s="69">
        <v>11</v>
      </c>
      <c r="O17" s="63"/>
      <c r="P17" s="69">
        <v>1</v>
      </c>
      <c r="Q17" s="69">
        <v>2</v>
      </c>
      <c r="R17" s="69">
        <v>3</v>
      </c>
      <c r="S17" s="69">
        <v>4</v>
      </c>
      <c r="T17" s="69">
        <v>5</v>
      </c>
      <c r="U17" s="69">
        <v>6</v>
      </c>
      <c r="V17" s="69">
        <v>7</v>
      </c>
      <c r="W17" s="69">
        <v>8</v>
      </c>
      <c r="X17" s="69">
        <v>9</v>
      </c>
      <c r="Y17" s="69">
        <v>10</v>
      </c>
      <c r="Z17" s="69">
        <v>11</v>
      </c>
      <c r="AB17" s="29"/>
      <c r="AC17" s="63"/>
      <c r="AD17" s="69">
        <v>1</v>
      </c>
      <c r="AE17" s="69">
        <v>2</v>
      </c>
      <c r="AF17" s="69">
        <v>3</v>
      </c>
      <c r="AG17" s="69">
        <v>4</v>
      </c>
      <c r="AH17" s="69">
        <v>5</v>
      </c>
      <c r="AI17" s="69">
        <v>6</v>
      </c>
      <c r="AJ17" s="69">
        <v>7</v>
      </c>
      <c r="AK17" s="69">
        <v>8</v>
      </c>
      <c r="AL17" s="69">
        <v>9</v>
      </c>
      <c r="AM17" s="69">
        <v>10</v>
      </c>
      <c r="AN17" s="69">
        <v>11</v>
      </c>
      <c r="AP17" s="64">
        <f t="shared" ref="AP17:AP18" si="4">IF(COUNTA($L$5:$Y$5)=COUNTA($AF$3:$AF$16),0,AQ16)</f>
        <v>0</v>
      </c>
      <c r="AQ17" s="7">
        <f>U5</f>
        <v>0</v>
      </c>
      <c r="AR17" s="66">
        <f t="shared" si="1"/>
        <v>0</v>
      </c>
      <c r="AS17" s="5"/>
      <c r="AT17" s="64"/>
      <c r="AU17" s="65"/>
      <c r="AV17" s="66">
        <f t="shared" si="2"/>
        <v>0</v>
      </c>
      <c r="AW17" s="5"/>
      <c r="AX17" s="5"/>
      <c r="AY17" s="5"/>
      <c r="AZ17" s="66">
        <f t="shared" si="3"/>
        <v>0</v>
      </c>
    </row>
    <row r="18" spans="1:52" ht="15.75" thickBot="1" x14ac:dyDescent="0.3">
      <c r="AP18" s="64">
        <f t="shared" si="4"/>
        <v>0</v>
      </c>
      <c r="AQ18" s="7">
        <f>V5</f>
        <v>0</v>
      </c>
      <c r="AR18" s="66">
        <f t="shared" si="1"/>
        <v>0</v>
      </c>
      <c r="AS18" s="5"/>
      <c r="AT18" s="64"/>
      <c r="AU18" s="65"/>
      <c r="AV18" s="66">
        <f t="shared" si="2"/>
        <v>0</v>
      </c>
      <c r="AW18" s="5"/>
      <c r="AX18" s="5"/>
      <c r="AY18" s="5"/>
      <c r="AZ18" s="66">
        <f t="shared" si="3"/>
        <v>0</v>
      </c>
    </row>
    <row r="19" spans="1:52" ht="15.75" thickBot="1" x14ac:dyDescent="0.3">
      <c r="AP19" s="127" t="s">
        <v>8</v>
      </c>
      <c r="AQ19" s="128"/>
      <c r="AR19" s="67">
        <f>SUM(AR8:AR18)</f>
        <v>243</v>
      </c>
      <c r="AS19" s="5"/>
      <c r="AT19" s="36" t="s">
        <v>8</v>
      </c>
      <c r="AU19" s="37"/>
      <c r="AV19" s="67">
        <f>SUM(AV8:AV18)</f>
        <v>140</v>
      </c>
      <c r="AW19" s="5"/>
      <c r="AX19" s="36" t="s">
        <v>8</v>
      </c>
      <c r="AY19" s="37"/>
      <c r="AZ19" s="67">
        <f>SUM(AZ8:AZ18)</f>
        <v>140</v>
      </c>
    </row>
    <row r="20" spans="1:52" x14ac:dyDescent="0.25">
      <c r="AP20"/>
      <c r="AQ20" s="7"/>
    </row>
    <row r="21" spans="1:52" ht="15.75" thickBot="1" x14ac:dyDescent="0.3">
      <c r="AB21" s="29"/>
      <c r="AP21" t="s">
        <v>24</v>
      </c>
      <c r="AQ21" s="7"/>
    </row>
    <row r="22" spans="1:52" x14ac:dyDescent="0.25">
      <c r="AP22" s="38" t="s">
        <v>9</v>
      </c>
      <c r="AQ22" s="39"/>
      <c r="AR22" s="40"/>
      <c r="AS22" s="5"/>
      <c r="AT22" s="41" t="s">
        <v>1</v>
      </c>
      <c r="AU22" s="42"/>
      <c r="AV22" s="43"/>
      <c r="AW22" s="5"/>
      <c r="AX22" s="44" t="s">
        <v>2</v>
      </c>
      <c r="AY22" s="45"/>
      <c r="AZ22" s="46"/>
    </row>
    <row r="23" spans="1:52" x14ac:dyDescent="0.25">
      <c r="AP23" s="60" t="s">
        <v>5</v>
      </c>
      <c r="AQ23" s="61" t="s">
        <v>6</v>
      </c>
      <c r="AR23" s="62" t="s">
        <v>7</v>
      </c>
      <c r="AS23" s="5"/>
      <c r="AT23" s="60" t="s">
        <v>5</v>
      </c>
      <c r="AU23" s="61" t="s">
        <v>6</v>
      </c>
      <c r="AV23" s="62" t="s">
        <v>7</v>
      </c>
      <c r="AW23" s="5"/>
      <c r="AX23" s="60" t="s">
        <v>5</v>
      </c>
      <c r="AY23" s="61" t="s">
        <v>6</v>
      </c>
      <c r="AZ23" s="62" t="s">
        <v>7</v>
      </c>
    </row>
    <row r="24" spans="1:52" ht="15.75" thickBot="1" x14ac:dyDescent="0.3">
      <c r="AP24" s="64">
        <v>143</v>
      </c>
      <c r="AQ24" s="65">
        <v>3</v>
      </c>
      <c r="AR24" s="66">
        <f>ABS(AP24-AQ24)</f>
        <v>140</v>
      </c>
      <c r="AS24" s="5"/>
      <c r="AT24" s="64">
        <v>143</v>
      </c>
      <c r="AU24" s="65">
        <v>3</v>
      </c>
      <c r="AV24" s="66">
        <f>ABS(AT24-AU24)</f>
        <v>140</v>
      </c>
      <c r="AW24" s="5"/>
      <c r="AX24" s="64">
        <v>143</v>
      </c>
      <c r="AY24" s="65">
        <v>3</v>
      </c>
      <c r="AZ24" s="66">
        <f>ABS(AX24-AY24)</f>
        <v>140</v>
      </c>
    </row>
    <row r="25" spans="1:52" ht="15.75" thickBot="1" x14ac:dyDescent="0.3">
      <c r="A25" s="82" t="s">
        <v>9</v>
      </c>
      <c r="B25" s="83"/>
      <c r="C25" s="83"/>
      <c r="D25" s="83"/>
      <c r="E25" s="83"/>
      <c r="F25" s="83"/>
      <c r="G25" s="83"/>
      <c r="H25" s="83"/>
      <c r="I25" s="84"/>
      <c r="O25" s="47" t="s">
        <v>1</v>
      </c>
      <c r="P25" s="48"/>
      <c r="Q25" s="48"/>
      <c r="R25" s="48"/>
      <c r="S25" s="48"/>
      <c r="T25" s="48"/>
      <c r="U25" s="48"/>
      <c r="V25" s="48"/>
      <c r="W25" s="49"/>
      <c r="AC25" s="50" t="s">
        <v>2</v>
      </c>
      <c r="AD25" s="51"/>
      <c r="AE25" s="51"/>
      <c r="AF25" s="51"/>
      <c r="AG25" s="51"/>
      <c r="AH25" s="51"/>
      <c r="AI25" s="51"/>
      <c r="AJ25" s="51"/>
      <c r="AK25" s="52"/>
      <c r="AP25" s="64"/>
      <c r="AQ25" s="65"/>
      <c r="AR25" s="66">
        <f>IF(AQ25=0,AQ25,ABS(AP25-AQ25))</f>
        <v>0</v>
      </c>
      <c r="AS25" s="5"/>
      <c r="AT25" s="64"/>
      <c r="AU25" s="65"/>
      <c r="AV25" s="66">
        <f>IF(AU25=0,AU25,ABS(AT25-AU25))</f>
        <v>0</v>
      </c>
      <c r="AW25" s="5"/>
      <c r="AX25" s="64"/>
      <c r="AY25" s="65"/>
      <c r="AZ25" s="66">
        <f>IF(AY25=0,AY25,ABS(AX25-AY25))</f>
        <v>0</v>
      </c>
    </row>
    <row r="26" spans="1:52" ht="15.75" thickBot="1" x14ac:dyDescent="0.3">
      <c r="A26" s="71"/>
      <c r="O26" s="71"/>
      <c r="AC26" s="71"/>
      <c r="AP26" s="64"/>
      <c r="AQ26" s="65"/>
      <c r="AR26" s="66">
        <f t="shared" ref="AR26:AR34" si="5">IF(AQ26=0,AQ26,ABS(AP26-AQ26))</f>
        <v>0</v>
      </c>
      <c r="AS26" s="5"/>
      <c r="AT26" s="64"/>
      <c r="AU26" s="65"/>
      <c r="AV26" s="66">
        <f t="shared" ref="AV26:AV34" si="6">IF(AU26=0,AU26,ABS(AT26-AU26))</f>
        <v>0</v>
      </c>
      <c r="AW26" s="5"/>
      <c r="AX26" s="64"/>
      <c r="AY26" s="65"/>
      <c r="AZ26" s="66">
        <f t="shared" ref="AZ26:AZ34" si="7">IF(AY26=0,AY26,ABS(AX26-AY26))</f>
        <v>0</v>
      </c>
    </row>
    <row r="27" spans="1:52" ht="15.75" thickBot="1" x14ac:dyDescent="0.3">
      <c r="A27" s="59">
        <v>38</v>
      </c>
      <c r="B27" s="71"/>
      <c r="O27" s="59">
        <v>38</v>
      </c>
      <c r="P27" s="71"/>
      <c r="AC27" s="59">
        <v>38</v>
      </c>
      <c r="AD27" s="71"/>
      <c r="AP27" s="64"/>
      <c r="AQ27" s="65"/>
      <c r="AR27" s="66">
        <f t="shared" si="5"/>
        <v>0</v>
      </c>
      <c r="AS27" s="5"/>
      <c r="AT27" s="64"/>
      <c r="AU27" s="65"/>
      <c r="AV27" s="66">
        <f t="shared" si="6"/>
        <v>0</v>
      </c>
      <c r="AW27" s="5"/>
      <c r="AX27" s="64"/>
      <c r="AY27" s="65"/>
      <c r="AZ27" s="66">
        <f t="shared" si="7"/>
        <v>0</v>
      </c>
    </row>
    <row r="28" spans="1:52" ht="15.75" thickBot="1" x14ac:dyDescent="0.3">
      <c r="A28" s="17">
        <v>36</v>
      </c>
      <c r="C28" s="71"/>
      <c r="O28" s="17">
        <v>36</v>
      </c>
      <c r="Q28" s="71"/>
      <c r="AC28" s="17">
        <v>36</v>
      </c>
      <c r="AE28" s="71"/>
      <c r="AP28" s="64"/>
      <c r="AQ28" s="65"/>
      <c r="AR28" s="66">
        <f t="shared" si="5"/>
        <v>0</v>
      </c>
      <c r="AS28" s="5"/>
      <c r="AT28" s="64"/>
      <c r="AU28" s="65"/>
      <c r="AV28" s="66">
        <f t="shared" si="6"/>
        <v>0</v>
      </c>
      <c r="AW28" s="5"/>
      <c r="AX28" s="64"/>
      <c r="AY28" s="65"/>
      <c r="AZ28" s="66">
        <f t="shared" si="7"/>
        <v>0</v>
      </c>
    </row>
    <row r="29" spans="1:52" ht="15.75" thickBot="1" x14ac:dyDescent="0.3">
      <c r="A29" s="17">
        <v>20</v>
      </c>
      <c r="D29" s="71"/>
      <c r="O29" s="17">
        <v>20</v>
      </c>
      <c r="R29" s="71"/>
      <c r="AC29" s="17">
        <v>20</v>
      </c>
      <c r="AF29" s="71"/>
      <c r="AP29" s="64"/>
      <c r="AQ29" s="65"/>
      <c r="AR29" s="66">
        <f t="shared" si="5"/>
        <v>0</v>
      </c>
      <c r="AS29" s="5"/>
      <c r="AT29" s="64"/>
      <c r="AU29" s="65"/>
      <c r="AV29" s="66">
        <f t="shared" si="6"/>
        <v>0</v>
      </c>
      <c r="AW29" s="5"/>
      <c r="AX29" s="64"/>
      <c r="AY29" s="65"/>
      <c r="AZ29" s="66">
        <f t="shared" si="7"/>
        <v>0</v>
      </c>
    </row>
    <row r="30" spans="1:52" ht="15.75" thickBot="1" x14ac:dyDescent="0.3">
      <c r="A30" s="17">
        <v>18</v>
      </c>
      <c r="E30" s="71"/>
      <c r="O30" s="17">
        <v>18</v>
      </c>
      <c r="S30" s="71"/>
      <c r="AC30" s="17">
        <v>18</v>
      </c>
      <c r="AG30" s="71"/>
      <c r="AP30" s="64"/>
      <c r="AQ30" s="65"/>
      <c r="AR30" s="66">
        <f t="shared" si="5"/>
        <v>0</v>
      </c>
      <c r="AS30" s="5"/>
      <c r="AT30" s="64"/>
      <c r="AU30" s="65"/>
      <c r="AV30" s="66">
        <f t="shared" si="6"/>
        <v>0</v>
      </c>
      <c r="AW30" s="5"/>
      <c r="AX30" s="64"/>
      <c r="AY30" s="65"/>
      <c r="AZ30" s="66">
        <f t="shared" si="7"/>
        <v>0</v>
      </c>
    </row>
    <row r="31" spans="1:52" ht="15.75" thickBot="1" x14ac:dyDescent="0.3">
      <c r="A31" s="17">
        <v>15</v>
      </c>
      <c r="F31" s="71"/>
      <c r="O31" s="17">
        <v>15</v>
      </c>
      <c r="T31" s="71"/>
      <c r="AC31" s="17">
        <v>15</v>
      </c>
      <c r="AH31" s="71"/>
      <c r="AP31" s="64"/>
      <c r="AQ31" s="70"/>
      <c r="AR31" s="66">
        <f t="shared" si="5"/>
        <v>0</v>
      </c>
      <c r="AS31" s="5"/>
      <c r="AT31" s="64"/>
      <c r="AU31" s="70"/>
      <c r="AV31" s="66">
        <f t="shared" si="6"/>
        <v>0</v>
      </c>
      <c r="AW31" s="5"/>
      <c r="AX31" s="64"/>
      <c r="AY31" s="65"/>
      <c r="AZ31" s="66">
        <f t="shared" si="7"/>
        <v>0</v>
      </c>
    </row>
    <row r="32" spans="1:52" ht="15.75" thickBot="1" x14ac:dyDescent="0.3">
      <c r="A32" s="17">
        <v>7</v>
      </c>
      <c r="G32" s="71"/>
      <c r="O32" s="17">
        <v>7</v>
      </c>
      <c r="U32" s="71"/>
      <c r="AC32" s="17">
        <v>7</v>
      </c>
      <c r="AI32" s="71"/>
      <c r="AR32" s="66">
        <f t="shared" si="5"/>
        <v>0</v>
      </c>
      <c r="AV32" s="66">
        <f t="shared" si="6"/>
        <v>0</v>
      </c>
      <c r="AZ32" s="66">
        <f t="shared" si="7"/>
        <v>0</v>
      </c>
    </row>
    <row r="33" spans="1:52" ht="15.75" thickBot="1" x14ac:dyDescent="0.3">
      <c r="A33" s="17">
        <v>3</v>
      </c>
      <c r="H33" s="71"/>
      <c r="O33" s="17">
        <v>3</v>
      </c>
      <c r="V33" s="71"/>
      <c r="AC33" s="17">
        <v>3</v>
      </c>
      <c r="AJ33" s="71"/>
      <c r="AR33" s="66">
        <f t="shared" si="5"/>
        <v>0</v>
      </c>
      <c r="AV33" s="66">
        <f t="shared" si="6"/>
        <v>0</v>
      </c>
      <c r="AZ33" s="66">
        <f t="shared" si="7"/>
        <v>0</v>
      </c>
    </row>
    <row r="34" spans="1:52" ht="15.75" thickBot="1" x14ac:dyDescent="0.3">
      <c r="A34" s="18">
        <v>0</v>
      </c>
      <c r="O34" s="18">
        <v>0</v>
      </c>
      <c r="AC34" s="18">
        <v>0</v>
      </c>
      <c r="AJ34" s="71"/>
      <c r="AR34" s="66">
        <f t="shared" si="5"/>
        <v>0</v>
      </c>
      <c r="AV34" s="66">
        <f t="shared" si="6"/>
        <v>0</v>
      </c>
      <c r="AZ34" s="66">
        <f t="shared" si="7"/>
        <v>0</v>
      </c>
    </row>
    <row r="35" spans="1:52" ht="16.5" thickTop="1" thickBot="1" x14ac:dyDescent="0.3">
      <c r="A35" s="63"/>
      <c r="B35" s="69">
        <v>1</v>
      </c>
      <c r="C35" s="69">
        <v>2</v>
      </c>
      <c r="D35" s="69">
        <v>3</v>
      </c>
      <c r="E35" s="69">
        <v>4</v>
      </c>
      <c r="F35" s="69">
        <v>5</v>
      </c>
      <c r="G35" s="69">
        <v>6</v>
      </c>
      <c r="H35" s="69">
        <v>7</v>
      </c>
      <c r="I35" s="69">
        <v>8</v>
      </c>
      <c r="J35" s="69">
        <v>9</v>
      </c>
      <c r="K35" s="69">
        <v>10</v>
      </c>
      <c r="L35" s="69">
        <v>11</v>
      </c>
      <c r="O35" s="63"/>
      <c r="P35" s="69">
        <v>1</v>
      </c>
      <c r="Q35" s="69">
        <v>2</v>
      </c>
      <c r="R35" s="69">
        <v>3</v>
      </c>
      <c r="S35" s="69">
        <v>4</v>
      </c>
      <c r="T35" s="69">
        <v>5</v>
      </c>
      <c r="U35" s="69">
        <v>6</v>
      </c>
      <c r="V35" s="69">
        <v>7</v>
      </c>
      <c r="W35" s="69">
        <v>8</v>
      </c>
      <c r="X35" s="69">
        <v>9</v>
      </c>
      <c r="Y35" s="69">
        <v>10</v>
      </c>
      <c r="Z35" s="69">
        <v>11</v>
      </c>
      <c r="AC35" s="63"/>
      <c r="AD35" s="69">
        <v>1</v>
      </c>
      <c r="AE35" s="69">
        <v>2</v>
      </c>
      <c r="AF35" s="69">
        <v>3</v>
      </c>
      <c r="AG35" s="69">
        <v>4</v>
      </c>
      <c r="AH35" s="69">
        <v>5</v>
      </c>
      <c r="AI35" s="69">
        <v>6</v>
      </c>
      <c r="AJ35" s="69">
        <v>7</v>
      </c>
      <c r="AK35" s="69">
        <v>8</v>
      </c>
      <c r="AL35" s="69">
        <v>9</v>
      </c>
      <c r="AM35" s="69">
        <v>10</v>
      </c>
      <c r="AN35" s="69">
        <v>11</v>
      </c>
    </row>
    <row r="36" spans="1:52" ht="15.75" thickBot="1" x14ac:dyDescent="0.3">
      <c r="AP36" s="36" t="s">
        <v>8</v>
      </c>
      <c r="AQ36" s="37"/>
      <c r="AR36" s="67">
        <f>SUM(AR24:AR35)</f>
        <v>140</v>
      </c>
      <c r="AS36" s="5"/>
      <c r="AT36" s="36" t="s">
        <v>8</v>
      </c>
      <c r="AU36" s="37"/>
      <c r="AV36" s="67">
        <f>SUM(AV24:AV35)</f>
        <v>140</v>
      </c>
      <c r="AW36" s="5"/>
      <c r="AX36" s="36" t="s">
        <v>8</v>
      </c>
      <c r="AY36" s="37"/>
      <c r="AZ36" s="67">
        <f>SUM(AZ24:AZ35)</f>
        <v>140</v>
      </c>
    </row>
    <row r="37" spans="1:52" x14ac:dyDescent="0.25"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1:52" x14ac:dyDescent="0.25"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spans="1:52" x14ac:dyDescent="0.25">
      <c r="AQ39" s="5"/>
      <c r="AR39" s="5"/>
      <c r="AS39" s="5"/>
      <c r="AT39" s="5"/>
      <c r="AU39" s="5"/>
      <c r="AV39" s="5"/>
      <c r="AW39" s="5"/>
      <c r="AX39" s="5"/>
      <c r="AY39" s="5"/>
      <c r="AZ39" s="5"/>
    </row>
  </sheetData>
  <sortState xmlns:xlrd2="http://schemas.microsoft.com/office/spreadsheetml/2017/richdata2" ref="A9:A16">
    <sortCondition descending="1" ref="A8:A16"/>
  </sortState>
  <mergeCells count="12">
    <mergeCell ref="A25:I25"/>
    <mergeCell ref="A1:AJ3"/>
    <mergeCell ref="A5:C5"/>
    <mergeCell ref="D5:H5"/>
    <mergeCell ref="I5:K5"/>
    <mergeCell ref="F6:H6"/>
    <mergeCell ref="A4:U4"/>
    <mergeCell ref="AP6:AR6"/>
    <mergeCell ref="AT6:AV6"/>
    <mergeCell ref="AX6:AZ6"/>
    <mergeCell ref="A7:I7"/>
    <mergeCell ref="AP19:AQ19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7DCA-A73F-468F-BFEB-637D323724B3}">
  <dimension ref="A1:AZ39"/>
  <sheetViews>
    <sheetView topLeftCell="S1" zoomScale="85" zoomScaleNormal="85" workbookViewId="0">
      <pane ySplit="3" topLeftCell="A4" activePane="bottomLeft" state="frozen"/>
      <selection pane="bottomLeft" activeCell="AB6" sqref="AB6:AM20"/>
    </sheetView>
  </sheetViews>
  <sheetFormatPr baseColWidth="10" defaultRowHeight="15" x14ac:dyDescent="0.25"/>
  <cols>
    <col min="1" max="1" width="6.5703125" style="5" customWidth="1"/>
    <col min="2" max="14" width="3.7109375" style="5" customWidth="1"/>
    <col min="15" max="15" width="7.42578125" style="5" bestFit="1" customWidth="1"/>
    <col min="16" max="28" width="3.7109375" style="5" customWidth="1"/>
    <col min="29" max="29" width="7.7109375" style="5" bestFit="1" customWidth="1"/>
    <col min="30" max="38" width="3.7109375" style="5" customWidth="1"/>
    <col min="39" max="39" width="3.140625" style="5" bestFit="1" customWidth="1"/>
    <col min="40" max="41" width="5" style="5" bestFit="1" customWidth="1"/>
    <col min="42" max="42" width="5.85546875" style="5" bestFit="1" customWidth="1"/>
    <col min="43" max="43" width="4.140625" bestFit="1" customWidth="1"/>
    <col min="44" max="44" width="4.85546875" bestFit="1" customWidth="1"/>
    <col min="46" max="46" width="7.42578125" bestFit="1" customWidth="1"/>
    <col min="47" max="47" width="4.140625" bestFit="1" customWidth="1"/>
    <col min="48" max="48" width="4.85546875" bestFit="1" customWidth="1"/>
    <col min="50" max="50" width="7.7109375" bestFit="1" customWidth="1"/>
    <col min="51" max="51" width="4.140625" bestFit="1" customWidth="1"/>
    <col min="52" max="52" width="4.85546875" bestFit="1" customWidth="1"/>
  </cols>
  <sheetData>
    <row r="1" spans="1:52" ht="15" customHeight="1" x14ac:dyDescent="0.25">
      <c r="A1" s="129" t="s">
        <v>22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</row>
    <row r="2" spans="1:52" x14ac:dyDescent="0.25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</row>
    <row r="3" spans="1:52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</row>
    <row r="4" spans="1:52" ht="15.75" thickBot="1" x14ac:dyDescent="0.3">
      <c r="A4" s="133" t="s">
        <v>10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</row>
    <row r="5" spans="1:52" ht="15.75" thickBot="1" x14ac:dyDescent="0.3">
      <c r="A5" s="130" t="s">
        <v>13</v>
      </c>
      <c r="B5" s="131"/>
      <c r="C5" s="132"/>
      <c r="D5" s="82" t="s">
        <v>12</v>
      </c>
      <c r="E5" s="83"/>
      <c r="F5" s="83"/>
      <c r="G5" s="83"/>
      <c r="H5" s="84"/>
      <c r="I5" s="124" t="s">
        <v>14</v>
      </c>
      <c r="J5" s="125"/>
      <c r="K5" s="126"/>
      <c r="L5" s="59">
        <v>86</v>
      </c>
      <c r="M5" s="17">
        <v>147</v>
      </c>
      <c r="N5" s="17">
        <v>91</v>
      </c>
      <c r="O5" s="17">
        <v>177</v>
      </c>
      <c r="P5" s="17">
        <v>94</v>
      </c>
      <c r="Q5" s="17">
        <v>150</v>
      </c>
      <c r="R5" s="17">
        <v>102</v>
      </c>
      <c r="S5" s="18">
        <v>175</v>
      </c>
      <c r="T5" s="18">
        <v>130</v>
      </c>
      <c r="AA5" s="71"/>
      <c r="AX5" t="s">
        <v>23</v>
      </c>
    </row>
    <row r="6" spans="1:52" ht="15.75" thickBot="1" x14ac:dyDescent="0.3">
      <c r="A6" s="56" t="s">
        <v>11</v>
      </c>
      <c r="B6" s="57"/>
      <c r="C6" s="57"/>
      <c r="D6" s="57"/>
      <c r="E6" s="58"/>
      <c r="F6" s="82">
        <v>143</v>
      </c>
      <c r="G6" s="83"/>
      <c r="H6" s="84"/>
      <c r="AP6" s="109" t="s">
        <v>4</v>
      </c>
      <c r="AQ6" s="110"/>
      <c r="AR6" s="111"/>
      <c r="AS6" s="5"/>
      <c r="AT6" s="106" t="s">
        <v>3</v>
      </c>
      <c r="AU6" s="107"/>
      <c r="AV6" s="108"/>
      <c r="AW6" s="5"/>
      <c r="AX6" s="103" t="s">
        <v>0</v>
      </c>
      <c r="AY6" s="104"/>
      <c r="AZ6" s="105"/>
    </row>
    <row r="7" spans="1:52" ht="15.75" thickBot="1" x14ac:dyDescent="0.3">
      <c r="A7" s="112" t="s">
        <v>4</v>
      </c>
      <c r="B7" s="113"/>
      <c r="C7" s="113"/>
      <c r="D7" s="113"/>
      <c r="E7" s="113"/>
      <c r="F7" s="113"/>
      <c r="G7" s="113"/>
      <c r="H7" s="113"/>
      <c r="I7" s="114"/>
      <c r="O7" s="30" t="s">
        <v>3</v>
      </c>
      <c r="P7" s="31"/>
      <c r="Q7" s="31"/>
      <c r="R7" s="31"/>
      <c r="S7" s="31"/>
      <c r="T7" s="31"/>
      <c r="U7" s="31"/>
      <c r="V7" s="31"/>
      <c r="W7" s="32"/>
      <c r="AB7" s="29"/>
      <c r="AC7" s="33" t="s">
        <v>0</v>
      </c>
      <c r="AD7" s="34"/>
      <c r="AE7" s="34"/>
      <c r="AF7" s="34"/>
      <c r="AG7" s="34"/>
      <c r="AH7" s="34"/>
      <c r="AI7" s="34"/>
      <c r="AJ7" s="34"/>
      <c r="AK7" s="35"/>
      <c r="AP7" s="60" t="s">
        <v>5</v>
      </c>
      <c r="AQ7" s="61" t="s">
        <v>6</v>
      </c>
      <c r="AR7" s="62" t="s">
        <v>7</v>
      </c>
      <c r="AS7" s="5"/>
      <c r="AT7" s="60" t="s">
        <v>5</v>
      </c>
      <c r="AU7" s="61" t="s">
        <v>6</v>
      </c>
      <c r="AV7" s="62" t="s">
        <v>7</v>
      </c>
      <c r="AW7" s="5"/>
      <c r="AX7" s="60" t="s">
        <v>5</v>
      </c>
      <c r="AY7" s="61" t="s">
        <v>6</v>
      </c>
      <c r="AZ7" s="62" t="s">
        <v>7</v>
      </c>
    </row>
    <row r="8" spans="1:52" ht="15.75" thickBot="1" x14ac:dyDescent="0.3">
      <c r="A8" s="17">
        <v>199</v>
      </c>
      <c r="O8" s="17">
        <v>199</v>
      </c>
      <c r="AB8" s="29"/>
      <c r="AC8" s="17">
        <v>199</v>
      </c>
      <c r="AG8" s="71"/>
      <c r="AP8" s="64">
        <f>F6</f>
        <v>143</v>
      </c>
      <c r="AQ8" s="7">
        <f>L5</f>
        <v>86</v>
      </c>
      <c r="AR8" s="66">
        <f>ABS(AP8-AQ8)</f>
        <v>57</v>
      </c>
      <c r="AS8" s="5"/>
      <c r="AT8" s="64">
        <v>143</v>
      </c>
      <c r="AU8" s="65">
        <v>147</v>
      </c>
      <c r="AV8" s="66">
        <f>ABS(AT8-AU8)</f>
        <v>4</v>
      </c>
      <c r="AW8" s="5"/>
      <c r="AX8" s="64">
        <v>143</v>
      </c>
      <c r="AY8" s="65">
        <v>199</v>
      </c>
      <c r="AZ8" s="66">
        <f>ABS(AX8-AY8)</f>
        <v>56</v>
      </c>
    </row>
    <row r="9" spans="1:52" ht="15.75" thickBot="1" x14ac:dyDescent="0.3">
      <c r="A9" s="17">
        <v>177</v>
      </c>
      <c r="E9" s="71"/>
      <c r="O9" s="17">
        <v>177</v>
      </c>
      <c r="S9" s="71"/>
      <c r="AB9" s="29"/>
      <c r="AC9" s="17">
        <v>177</v>
      </c>
      <c r="AG9" s="71"/>
      <c r="AP9" s="64">
        <f t="shared" ref="AP9:AP15" si="0">IF(COUNTA($L$5:$Y$5)=COUNTA($AF$3:$AF$16),0,AQ8)</f>
        <v>86</v>
      </c>
      <c r="AQ9" s="7">
        <f>M5</f>
        <v>147</v>
      </c>
      <c r="AR9" s="66">
        <f>IF(AQ9=0,AQ9,ABS(AP9-AQ9))</f>
        <v>61</v>
      </c>
      <c r="AS9" s="5"/>
      <c r="AT9" s="64">
        <v>147</v>
      </c>
      <c r="AU9" s="65">
        <v>150</v>
      </c>
      <c r="AV9" s="66">
        <f>IF(AU9=0,AU9,ABS(AT9-AU9))</f>
        <v>3</v>
      </c>
      <c r="AW9" s="5"/>
      <c r="AX9" s="64">
        <v>199</v>
      </c>
      <c r="AY9" s="65">
        <v>86</v>
      </c>
      <c r="AZ9" s="66">
        <f>IF(AY9=0,AY9,ABS(AX9-AY9))</f>
        <v>113</v>
      </c>
    </row>
    <row r="10" spans="1:52" ht="15.75" thickBot="1" x14ac:dyDescent="0.3">
      <c r="A10" s="17">
        <v>175</v>
      </c>
      <c r="I10" s="71"/>
      <c r="O10" s="17">
        <v>175</v>
      </c>
      <c r="R10" s="71"/>
      <c r="AB10" s="29"/>
      <c r="AC10" s="17">
        <v>175</v>
      </c>
      <c r="AF10" s="71"/>
      <c r="AP10" s="64">
        <f t="shared" si="0"/>
        <v>147</v>
      </c>
      <c r="AQ10" s="7">
        <f>N5</f>
        <v>91</v>
      </c>
      <c r="AR10" s="66">
        <f t="shared" ref="AR10:AR18" si="1">IF(AQ10=0,AQ10,ABS(AP10-AQ10))</f>
        <v>56</v>
      </c>
      <c r="AS10" s="5"/>
      <c r="AT10" s="64">
        <v>150</v>
      </c>
      <c r="AU10" s="65">
        <v>175</v>
      </c>
      <c r="AV10" s="66">
        <f t="shared" ref="AV10:AV18" si="2">IF(AU10=0,AU10,ABS(AT10-AU10))</f>
        <v>25</v>
      </c>
      <c r="AW10" s="5"/>
      <c r="AX10" s="64"/>
      <c r="AY10" s="65"/>
      <c r="AZ10" s="66">
        <f t="shared" ref="AZ10:AZ18" si="3">IF(AY10=0,AY10,ABS(AX10-AY10))</f>
        <v>0</v>
      </c>
    </row>
    <row r="11" spans="1:52" ht="15.75" thickBot="1" x14ac:dyDescent="0.3">
      <c r="A11" s="17">
        <v>150</v>
      </c>
      <c r="G11" s="71"/>
      <c r="O11" s="17">
        <v>150</v>
      </c>
      <c r="Q11" s="71"/>
      <c r="AB11" s="29"/>
      <c r="AC11" s="17">
        <v>150</v>
      </c>
      <c r="AE11" s="71"/>
      <c r="AP11" s="64">
        <f t="shared" si="0"/>
        <v>91</v>
      </c>
      <c r="AQ11" s="7">
        <f>O5</f>
        <v>177</v>
      </c>
      <c r="AR11" s="66">
        <f t="shared" si="1"/>
        <v>86</v>
      </c>
      <c r="AS11" s="5"/>
      <c r="AT11" s="64">
        <v>175</v>
      </c>
      <c r="AU11" s="65">
        <v>177</v>
      </c>
      <c r="AV11" s="66">
        <f t="shared" si="2"/>
        <v>2</v>
      </c>
      <c r="AW11" s="5"/>
      <c r="AX11" s="64"/>
      <c r="AY11" s="65"/>
      <c r="AZ11" s="66">
        <f t="shared" si="3"/>
        <v>0</v>
      </c>
    </row>
    <row r="12" spans="1:52" ht="15.75" thickBot="1" x14ac:dyDescent="0.3">
      <c r="A12" s="17">
        <v>147</v>
      </c>
      <c r="C12" s="71"/>
      <c r="O12" s="17">
        <v>147</v>
      </c>
      <c r="P12" s="71"/>
      <c r="AB12" s="29"/>
      <c r="AC12" s="17">
        <v>147</v>
      </c>
      <c r="AD12" s="71"/>
      <c r="AP12" s="64">
        <f t="shared" si="0"/>
        <v>177</v>
      </c>
      <c r="AQ12" s="7">
        <f>P5</f>
        <v>94</v>
      </c>
      <c r="AR12" s="66">
        <f t="shared" si="1"/>
        <v>83</v>
      </c>
      <c r="AS12" s="5"/>
      <c r="AT12" s="64">
        <v>177</v>
      </c>
      <c r="AU12" s="65">
        <v>130</v>
      </c>
      <c r="AV12" s="66">
        <f t="shared" si="2"/>
        <v>47</v>
      </c>
      <c r="AW12" s="5"/>
      <c r="AX12" s="64"/>
      <c r="AY12" s="65"/>
      <c r="AZ12" s="66">
        <f t="shared" si="3"/>
        <v>0</v>
      </c>
    </row>
    <row r="13" spans="1:52" ht="15.75" thickBot="1" x14ac:dyDescent="0.3">
      <c r="A13" s="71">
        <v>143</v>
      </c>
      <c r="O13" s="71">
        <v>143</v>
      </c>
      <c r="AC13" s="71">
        <v>143</v>
      </c>
      <c r="AP13" s="64">
        <f t="shared" si="0"/>
        <v>94</v>
      </c>
      <c r="AQ13" s="7">
        <f>Q5</f>
        <v>150</v>
      </c>
      <c r="AR13" s="66">
        <f t="shared" si="1"/>
        <v>56</v>
      </c>
      <c r="AS13" s="5"/>
      <c r="AT13" s="64">
        <v>130</v>
      </c>
      <c r="AU13" s="65">
        <v>102</v>
      </c>
      <c r="AV13" s="66">
        <f t="shared" si="2"/>
        <v>28</v>
      </c>
      <c r="AW13" s="5"/>
      <c r="AX13" s="64"/>
      <c r="AY13" s="65"/>
      <c r="AZ13" s="66">
        <f t="shared" si="3"/>
        <v>0</v>
      </c>
    </row>
    <row r="14" spans="1:52" ht="15.75" thickBot="1" x14ac:dyDescent="0.3">
      <c r="A14" s="17">
        <v>130</v>
      </c>
      <c r="J14" s="71"/>
      <c r="O14" s="17">
        <v>130</v>
      </c>
      <c r="T14" s="71"/>
      <c r="AB14" s="29"/>
      <c r="AC14" s="17">
        <v>130</v>
      </c>
      <c r="AH14" s="71"/>
      <c r="AP14" s="64">
        <f t="shared" si="0"/>
        <v>150</v>
      </c>
      <c r="AQ14" s="7">
        <f>R5</f>
        <v>102</v>
      </c>
      <c r="AR14" s="66">
        <f t="shared" si="1"/>
        <v>48</v>
      </c>
      <c r="AS14" s="5"/>
      <c r="AT14" s="64">
        <v>102</v>
      </c>
      <c r="AU14" s="65">
        <v>94</v>
      </c>
      <c r="AV14" s="66">
        <f t="shared" si="2"/>
        <v>8</v>
      </c>
      <c r="AW14" s="5"/>
      <c r="AX14" s="64"/>
      <c r="AY14" s="65"/>
      <c r="AZ14" s="66">
        <f t="shared" si="3"/>
        <v>0</v>
      </c>
    </row>
    <row r="15" spans="1:52" ht="15.75" thickBot="1" x14ac:dyDescent="0.3">
      <c r="A15" s="17">
        <v>102</v>
      </c>
      <c r="H15" s="71"/>
      <c r="O15" s="17">
        <v>102</v>
      </c>
      <c r="U15" s="71"/>
      <c r="AB15" s="29"/>
      <c r="AC15" s="17">
        <v>102</v>
      </c>
      <c r="AI15" s="71"/>
      <c r="AP15" s="64">
        <f t="shared" si="0"/>
        <v>102</v>
      </c>
      <c r="AQ15" s="7">
        <f>S5</f>
        <v>175</v>
      </c>
      <c r="AR15" s="66">
        <f t="shared" si="1"/>
        <v>73</v>
      </c>
      <c r="AS15" s="5"/>
      <c r="AT15" s="64">
        <v>94</v>
      </c>
      <c r="AU15" s="65">
        <v>91</v>
      </c>
      <c r="AV15" s="66">
        <f t="shared" si="2"/>
        <v>3</v>
      </c>
      <c r="AW15" s="5"/>
      <c r="AX15" s="64"/>
      <c r="AY15" s="65"/>
      <c r="AZ15" s="66">
        <f t="shared" si="3"/>
        <v>0</v>
      </c>
    </row>
    <row r="16" spans="1:52" ht="15.75" thickBot="1" x14ac:dyDescent="0.3">
      <c r="A16" s="17">
        <v>94</v>
      </c>
      <c r="F16" s="71"/>
      <c r="O16" s="17">
        <v>94</v>
      </c>
      <c r="V16" s="71"/>
      <c r="AB16" s="29"/>
      <c r="AC16" s="17">
        <v>94</v>
      </c>
      <c r="AJ16" s="71"/>
      <c r="AP16" s="64">
        <f>IF(COUNTA($L$5:$Y$5)=COUNTA($AF$3:$AF$16),0,AQ15)</f>
        <v>175</v>
      </c>
      <c r="AQ16" s="7">
        <f>T5</f>
        <v>130</v>
      </c>
      <c r="AR16" s="66">
        <f t="shared" si="1"/>
        <v>45</v>
      </c>
      <c r="AT16" s="77">
        <v>91</v>
      </c>
      <c r="AU16" s="78">
        <v>86</v>
      </c>
      <c r="AV16" s="66">
        <f t="shared" si="2"/>
        <v>5</v>
      </c>
      <c r="AZ16" s="66">
        <f t="shared" si="3"/>
        <v>0</v>
      </c>
    </row>
    <row r="17" spans="1:52" ht="15.75" thickBot="1" x14ac:dyDescent="0.3">
      <c r="A17" s="17">
        <v>91</v>
      </c>
      <c r="D17" s="71"/>
      <c r="O17" s="17">
        <v>91</v>
      </c>
      <c r="W17" s="71"/>
      <c r="AB17" s="29"/>
      <c r="AC17" s="17">
        <v>91</v>
      </c>
      <c r="AK17" s="71"/>
      <c r="AP17" s="64">
        <f t="shared" ref="AP17:AP18" si="4">IF(COUNTA($L$5:$Y$5)=COUNTA($AF$3:$AF$16),0,AQ16)</f>
        <v>130</v>
      </c>
      <c r="AQ17" s="7">
        <f>U5</f>
        <v>0</v>
      </c>
      <c r="AR17" s="66">
        <f t="shared" si="1"/>
        <v>0</v>
      </c>
      <c r="AS17" s="5"/>
      <c r="AT17" s="5"/>
      <c r="AU17" s="5"/>
      <c r="AV17" s="66">
        <f t="shared" si="2"/>
        <v>0</v>
      </c>
      <c r="AW17" s="5"/>
      <c r="AX17" s="5"/>
      <c r="AY17" s="5"/>
      <c r="AZ17" s="66">
        <f t="shared" si="3"/>
        <v>0</v>
      </c>
    </row>
    <row r="18" spans="1:52" ht="15.75" thickBot="1" x14ac:dyDescent="0.3">
      <c r="A18" s="17">
        <v>86</v>
      </c>
      <c r="B18" s="71"/>
      <c r="O18" s="17">
        <v>86</v>
      </c>
      <c r="X18" s="71"/>
      <c r="AB18" s="29"/>
      <c r="AC18" s="17">
        <v>86</v>
      </c>
      <c r="AL18" s="71"/>
      <c r="AP18" s="64">
        <f t="shared" si="4"/>
        <v>0</v>
      </c>
      <c r="AQ18" s="7">
        <f>V5</f>
        <v>0</v>
      </c>
      <c r="AR18" s="66">
        <f t="shared" si="1"/>
        <v>0</v>
      </c>
      <c r="AS18" s="5"/>
      <c r="AT18" s="5"/>
      <c r="AU18" s="5"/>
      <c r="AV18" s="66">
        <f t="shared" si="2"/>
        <v>0</v>
      </c>
      <c r="AW18" s="5"/>
      <c r="AX18" s="5"/>
      <c r="AY18" s="5"/>
      <c r="AZ18" s="66">
        <f t="shared" si="3"/>
        <v>0</v>
      </c>
    </row>
    <row r="19" spans="1:52" ht="15.75" thickBot="1" x14ac:dyDescent="0.3">
      <c r="A19" s="17">
        <v>0</v>
      </c>
      <c r="O19" s="17">
        <v>0</v>
      </c>
      <c r="AC19" s="17">
        <v>0</v>
      </c>
      <c r="AP19" s="127" t="s">
        <v>8</v>
      </c>
      <c r="AQ19" s="128"/>
      <c r="AR19" s="67">
        <f>SUM(AR8:AR18)</f>
        <v>565</v>
      </c>
      <c r="AS19" s="5"/>
      <c r="AT19" s="36" t="s">
        <v>8</v>
      </c>
      <c r="AU19" s="37"/>
      <c r="AV19" s="67">
        <f>SUM(AV8:AV18)</f>
        <v>125</v>
      </c>
      <c r="AW19" s="5"/>
      <c r="AX19" s="36" t="s">
        <v>8</v>
      </c>
      <c r="AY19" s="37"/>
      <c r="AZ19" s="67">
        <f>SUM(AZ8:AZ18)</f>
        <v>169</v>
      </c>
    </row>
    <row r="20" spans="1:52" ht="15.75" thickTop="1" x14ac:dyDescent="0.25">
      <c r="A20" s="63"/>
      <c r="B20" s="69">
        <v>1</v>
      </c>
      <c r="C20" s="69">
        <v>2</v>
      </c>
      <c r="D20" s="69">
        <v>3</v>
      </c>
      <c r="E20" s="69">
        <v>4</v>
      </c>
      <c r="F20" s="69">
        <v>5</v>
      </c>
      <c r="G20" s="69">
        <v>6</v>
      </c>
      <c r="H20" s="69">
        <v>7</v>
      </c>
      <c r="I20" s="69">
        <v>8</v>
      </c>
      <c r="J20" s="69">
        <v>9</v>
      </c>
      <c r="K20" s="69">
        <v>10</v>
      </c>
      <c r="L20" s="69">
        <v>11</v>
      </c>
      <c r="O20" s="63"/>
      <c r="P20" s="69">
        <v>1</v>
      </c>
      <c r="Q20" s="69">
        <v>2</v>
      </c>
      <c r="R20" s="69">
        <v>3</v>
      </c>
      <c r="S20" s="69">
        <v>4</v>
      </c>
      <c r="T20" s="69">
        <v>5</v>
      </c>
      <c r="U20" s="69">
        <v>6</v>
      </c>
      <c r="V20" s="69">
        <v>7</v>
      </c>
      <c r="W20" s="69">
        <v>8</v>
      </c>
      <c r="X20" s="69">
        <v>9</v>
      </c>
      <c r="Y20" s="69">
        <v>10</v>
      </c>
      <c r="AB20" s="29"/>
      <c r="AC20" s="63"/>
      <c r="AD20" s="69">
        <v>1</v>
      </c>
      <c r="AE20" s="69">
        <v>2</v>
      </c>
      <c r="AF20" s="69">
        <v>3</v>
      </c>
      <c r="AG20" s="69">
        <v>4</v>
      </c>
      <c r="AH20" s="69">
        <v>5</v>
      </c>
      <c r="AI20" s="69">
        <v>6</v>
      </c>
      <c r="AJ20" s="69">
        <v>7</v>
      </c>
      <c r="AK20" s="69">
        <v>8</v>
      </c>
      <c r="AL20" s="72">
        <v>9</v>
      </c>
      <c r="AM20" s="72">
        <v>10</v>
      </c>
      <c r="AP20"/>
      <c r="AQ20" s="7"/>
    </row>
    <row r="21" spans="1:52" ht="15.75" thickBot="1" x14ac:dyDescent="0.3">
      <c r="A21" s="63"/>
      <c r="AB21" s="29"/>
      <c r="AP21" t="s">
        <v>24</v>
      </c>
      <c r="AQ21" s="7"/>
    </row>
    <row r="22" spans="1:52" ht="15.75" thickTop="1" x14ac:dyDescent="0.25">
      <c r="A22" s="68"/>
      <c r="AP22" s="38" t="s">
        <v>9</v>
      </c>
      <c r="AQ22" s="39"/>
      <c r="AR22" s="40"/>
      <c r="AS22" s="5"/>
      <c r="AT22" s="41" t="s">
        <v>1</v>
      </c>
      <c r="AU22" s="42"/>
      <c r="AV22" s="43"/>
      <c r="AW22" s="5"/>
      <c r="AX22" s="44" t="s">
        <v>2</v>
      </c>
      <c r="AY22" s="45"/>
      <c r="AZ22" s="46"/>
    </row>
    <row r="23" spans="1:52" x14ac:dyDescent="0.25">
      <c r="AP23" s="60" t="s">
        <v>5</v>
      </c>
      <c r="AQ23" s="61" t="s">
        <v>6</v>
      </c>
      <c r="AR23" s="62" t="s">
        <v>7</v>
      </c>
      <c r="AS23" s="5"/>
      <c r="AT23" s="60" t="s">
        <v>5</v>
      </c>
      <c r="AU23" s="61" t="s">
        <v>6</v>
      </c>
      <c r="AV23" s="62" t="s">
        <v>7</v>
      </c>
      <c r="AW23" s="5"/>
      <c r="AX23" s="60" t="s">
        <v>5</v>
      </c>
      <c r="AY23" s="61" t="s">
        <v>6</v>
      </c>
      <c r="AZ23" s="62" t="s">
        <v>7</v>
      </c>
    </row>
    <row r="24" spans="1:52" ht="15.75" thickBot="1" x14ac:dyDescent="0.3">
      <c r="AP24" s="64">
        <v>143</v>
      </c>
      <c r="AQ24" s="65">
        <v>177</v>
      </c>
      <c r="AR24" s="66">
        <f>ABS(AP24-AQ24)</f>
        <v>34</v>
      </c>
      <c r="AS24" s="5"/>
      <c r="AT24" s="64">
        <v>143</v>
      </c>
      <c r="AU24" s="65">
        <v>177</v>
      </c>
      <c r="AV24" s="66">
        <f>ABS(AT24-AU24)</f>
        <v>34</v>
      </c>
      <c r="AW24" s="5"/>
      <c r="AX24" s="64">
        <v>143</v>
      </c>
      <c r="AY24" s="65">
        <v>199</v>
      </c>
      <c r="AZ24" s="66">
        <f>ABS(AX24-AY24)</f>
        <v>56</v>
      </c>
    </row>
    <row r="25" spans="1:52" ht="15.75" thickBot="1" x14ac:dyDescent="0.3">
      <c r="A25" s="82" t="s">
        <v>9</v>
      </c>
      <c r="B25" s="83"/>
      <c r="C25" s="83"/>
      <c r="D25" s="83"/>
      <c r="E25" s="83"/>
      <c r="F25" s="83"/>
      <c r="G25" s="83"/>
      <c r="H25" s="83"/>
      <c r="I25" s="84"/>
      <c r="O25" s="47" t="s">
        <v>1</v>
      </c>
      <c r="P25" s="48"/>
      <c r="Q25" s="48"/>
      <c r="R25" s="48"/>
      <c r="S25" s="48"/>
      <c r="T25" s="48"/>
      <c r="U25" s="48"/>
      <c r="V25" s="48"/>
      <c r="W25" s="49"/>
      <c r="AC25" s="50" t="s">
        <v>2</v>
      </c>
      <c r="AD25" s="51"/>
      <c r="AE25" s="51"/>
      <c r="AF25" s="51"/>
      <c r="AG25" s="51"/>
      <c r="AH25" s="51"/>
      <c r="AI25" s="51"/>
      <c r="AJ25" s="51"/>
      <c r="AK25" s="52"/>
      <c r="AP25" s="64">
        <v>177</v>
      </c>
      <c r="AQ25" s="65">
        <v>86</v>
      </c>
      <c r="AR25" s="66">
        <f>IF(AQ25=0,AQ25,ABS(AP25-AQ25))</f>
        <v>91</v>
      </c>
      <c r="AS25" s="5"/>
      <c r="AT25" s="64">
        <v>86</v>
      </c>
      <c r="AU25" s="65">
        <v>130</v>
      </c>
      <c r="AV25" s="66">
        <f>IF(AU25=0,AU25,ABS(AT25-AU25))</f>
        <v>44</v>
      </c>
      <c r="AW25" s="5"/>
      <c r="AX25" s="64">
        <v>0</v>
      </c>
      <c r="AY25" s="65">
        <v>130</v>
      </c>
      <c r="AZ25" s="66">
        <f>IF(AY25=0,AY25,ABS(AX25-AY25))</f>
        <v>130</v>
      </c>
    </row>
    <row r="26" spans="1:52" ht="15.75" thickBot="1" x14ac:dyDescent="0.3">
      <c r="A26" s="17">
        <v>199</v>
      </c>
      <c r="O26" s="17">
        <v>199</v>
      </c>
      <c r="P26" s="73"/>
      <c r="Q26" s="73"/>
      <c r="R26" s="73"/>
      <c r="S26" s="73"/>
      <c r="T26" s="73"/>
      <c r="U26" s="73"/>
      <c r="V26" s="73"/>
      <c r="W26" s="73"/>
      <c r="AC26" s="17">
        <v>199</v>
      </c>
      <c r="AD26" s="73"/>
      <c r="AE26" s="73"/>
      <c r="AF26" s="73"/>
      <c r="AG26" s="71"/>
      <c r="AH26" s="73"/>
      <c r="AI26" s="73"/>
      <c r="AJ26" s="73"/>
      <c r="AK26" s="73"/>
      <c r="AP26" s="64"/>
      <c r="AQ26" s="65"/>
      <c r="AR26" s="66">
        <f t="shared" ref="AR26:AR34" si="5">IF(AQ26=0,AQ26,ABS(AP26-AQ26))</f>
        <v>0</v>
      </c>
      <c r="AS26" s="5"/>
      <c r="AT26" s="64"/>
      <c r="AU26" s="65"/>
      <c r="AV26" s="66">
        <f t="shared" ref="AV26:AV34" si="6">IF(AU26=0,AU26,ABS(AT26-AU26))</f>
        <v>0</v>
      </c>
      <c r="AW26" s="5"/>
      <c r="AX26" s="64"/>
      <c r="AY26" s="65"/>
      <c r="AZ26" s="66">
        <f t="shared" ref="AZ26:AZ34" si="7">IF(AY26=0,AY26,ABS(AX26-AY26))</f>
        <v>0</v>
      </c>
    </row>
    <row r="27" spans="1:52" ht="15.75" thickBot="1" x14ac:dyDescent="0.3">
      <c r="A27" s="17">
        <v>177</v>
      </c>
      <c r="E27" s="71"/>
      <c r="O27" s="17">
        <v>177</v>
      </c>
      <c r="P27" s="73"/>
      <c r="Q27" s="73"/>
      <c r="R27" s="73"/>
      <c r="S27" s="71"/>
      <c r="T27" s="73"/>
      <c r="U27" s="73"/>
      <c r="V27" s="73"/>
      <c r="W27" s="73"/>
      <c r="AC27" s="17">
        <v>177</v>
      </c>
      <c r="AD27" s="73"/>
      <c r="AE27" s="73"/>
      <c r="AF27" s="73"/>
      <c r="AG27" s="71"/>
      <c r="AH27" s="73"/>
      <c r="AI27" s="73"/>
      <c r="AJ27" s="73"/>
      <c r="AK27" s="73"/>
      <c r="AP27" s="64"/>
      <c r="AQ27" s="65"/>
      <c r="AR27" s="66">
        <f t="shared" si="5"/>
        <v>0</v>
      </c>
      <c r="AS27" s="5"/>
      <c r="AT27" s="64"/>
      <c r="AU27" s="65"/>
      <c r="AV27" s="66">
        <f t="shared" si="6"/>
        <v>0</v>
      </c>
      <c r="AW27" s="5"/>
      <c r="AX27" s="64"/>
      <c r="AY27" s="65"/>
      <c r="AZ27" s="66">
        <f t="shared" si="7"/>
        <v>0</v>
      </c>
    </row>
    <row r="28" spans="1:52" ht="15.75" thickBot="1" x14ac:dyDescent="0.3">
      <c r="A28" s="17">
        <v>175</v>
      </c>
      <c r="D28" s="71"/>
      <c r="O28" s="17">
        <v>175</v>
      </c>
      <c r="P28" s="73"/>
      <c r="Q28" s="73"/>
      <c r="R28" s="71"/>
      <c r="S28" s="73"/>
      <c r="T28" s="73"/>
      <c r="U28" s="73"/>
      <c r="V28" s="73"/>
      <c r="W28" s="73"/>
      <c r="AC28" s="17">
        <v>175</v>
      </c>
      <c r="AD28" s="73"/>
      <c r="AE28" s="73"/>
      <c r="AF28" s="71"/>
      <c r="AG28" s="73"/>
      <c r="AH28" s="73"/>
      <c r="AI28" s="73"/>
      <c r="AJ28" s="73"/>
      <c r="AK28" s="73"/>
      <c r="AP28" s="64"/>
      <c r="AQ28" s="65"/>
      <c r="AR28" s="66">
        <f t="shared" si="5"/>
        <v>0</v>
      </c>
      <c r="AS28" s="5"/>
      <c r="AT28" s="64"/>
      <c r="AU28" s="65"/>
      <c r="AV28" s="66">
        <f t="shared" si="6"/>
        <v>0</v>
      </c>
      <c r="AW28" s="5"/>
      <c r="AX28" s="64"/>
      <c r="AY28" s="65"/>
      <c r="AZ28" s="66">
        <f t="shared" si="7"/>
        <v>0</v>
      </c>
    </row>
    <row r="29" spans="1:52" ht="15.75" thickBot="1" x14ac:dyDescent="0.3">
      <c r="A29" s="17">
        <v>150</v>
      </c>
      <c r="C29" s="71"/>
      <c r="O29" s="17">
        <v>150</v>
      </c>
      <c r="P29" s="73"/>
      <c r="Q29" s="71"/>
      <c r="R29" s="73"/>
      <c r="S29" s="73"/>
      <c r="T29" s="73"/>
      <c r="U29" s="73"/>
      <c r="V29" s="73"/>
      <c r="W29" s="73"/>
      <c r="AC29" s="17">
        <v>150</v>
      </c>
      <c r="AD29" s="73"/>
      <c r="AE29" s="71"/>
      <c r="AF29" s="73"/>
      <c r="AG29" s="73"/>
      <c r="AH29" s="73"/>
      <c r="AI29" s="73"/>
      <c r="AJ29" s="73"/>
      <c r="AK29" s="73"/>
      <c r="AP29" s="64"/>
      <c r="AQ29" s="65"/>
      <c r="AR29" s="66">
        <f t="shared" si="5"/>
        <v>0</v>
      </c>
      <c r="AS29" s="5"/>
      <c r="AT29" s="64"/>
      <c r="AU29" s="65"/>
      <c r="AV29" s="66">
        <f t="shared" si="6"/>
        <v>0</v>
      </c>
      <c r="AW29" s="5"/>
      <c r="AX29" s="64"/>
      <c r="AY29" s="65"/>
      <c r="AZ29" s="66">
        <f t="shared" si="7"/>
        <v>0</v>
      </c>
    </row>
    <row r="30" spans="1:52" ht="15.75" thickBot="1" x14ac:dyDescent="0.3">
      <c r="A30" s="17">
        <v>147</v>
      </c>
      <c r="B30" s="71"/>
      <c r="O30" s="17">
        <v>147</v>
      </c>
      <c r="P30" s="71"/>
      <c r="Q30" s="73"/>
      <c r="R30" s="73"/>
      <c r="S30" s="73"/>
      <c r="T30" s="73"/>
      <c r="U30" s="73"/>
      <c r="V30" s="73"/>
      <c r="W30" s="73"/>
      <c r="AC30" s="17">
        <v>147</v>
      </c>
      <c r="AD30" s="71"/>
      <c r="AE30" s="73"/>
      <c r="AF30" s="73"/>
      <c r="AG30" s="73"/>
      <c r="AH30" s="73"/>
      <c r="AI30" s="73"/>
      <c r="AJ30" s="73"/>
      <c r="AK30" s="73"/>
      <c r="AP30" s="64"/>
      <c r="AQ30" s="65"/>
      <c r="AR30" s="66">
        <f t="shared" si="5"/>
        <v>0</v>
      </c>
      <c r="AS30" s="5"/>
      <c r="AT30" s="64"/>
      <c r="AU30" s="65"/>
      <c r="AV30" s="66">
        <f t="shared" si="6"/>
        <v>0</v>
      </c>
      <c r="AW30" s="5"/>
      <c r="AX30" s="64"/>
      <c r="AY30" s="65"/>
      <c r="AZ30" s="66">
        <f t="shared" si="7"/>
        <v>0</v>
      </c>
    </row>
    <row r="31" spans="1:52" ht="15.75" thickBot="1" x14ac:dyDescent="0.3">
      <c r="A31" s="71">
        <v>143</v>
      </c>
      <c r="O31" s="71">
        <v>143</v>
      </c>
      <c r="AC31" s="71">
        <v>143</v>
      </c>
      <c r="AP31" s="64"/>
      <c r="AQ31" s="70"/>
      <c r="AR31" s="66">
        <f t="shared" si="5"/>
        <v>0</v>
      </c>
      <c r="AS31" s="5"/>
      <c r="AT31" s="64"/>
      <c r="AU31" s="70"/>
      <c r="AV31" s="66">
        <f t="shared" si="6"/>
        <v>0</v>
      </c>
      <c r="AW31" s="5"/>
      <c r="AX31" s="64"/>
      <c r="AY31" s="65"/>
      <c r="AZ31" s="66">
        <f t="shared" si="7"/>
        <v>0</v>
      </c>
    </row>
    <row r="32" spans="1:52" ht="15.75" thickBot="1" x14ac:dyDescent="0.3">
      <c r="A32" s="17">
        <v>130</v>
      </c>
      <c r="F32" s="71"/>
      <c r="O32" s="17">
        <v>130</v>
      </c>
      <c r="P32" s="73"/>
      <c r="Q32" s="73"/>
      <c r="R32" s="73"/>
      <c r="S32" s="73"/>
      <c r="T32" s="73"/>
      <c r="U32" s="73"/>
      <c r="V32" s="73"/>
      <c r="W32" s="71"/>
      <c r="AC32" s="17">
        <v>130</v>
      </c>
      <c r="AD32" s="73"/>
      <c r="AE32" s="73"/>
      <c r="AF32" s="73"/>
      <c r="AG32" s="73"/>
      <c r="AH32" s="73"/>
      <c r="AI32" s="73"/>
      <c r="AJ32" s="73"/>
      <c r="AK32" s="73"/>
      <c r="AL32" s="71"/>
      <c r="AR32" s="66">
        <f t="shared" si="5"/>
        <v>0</v>
      </c>
      <c r="AV32" s="66">
        <f t="shared" si="6"/>
        <v>0</v>
      </c>
      <c r="AZ32" s="66">
        <f t="shared" si="7"/>
        <v>0</v>
      </c>
    </row>
    <row r="33" spans="1:52" ht="15.75" thickBot="1" x14ac:dyDescent="0.3">
      <c r="A33" s="17">
        <v>102</v>
      </c>
      <c r="G33" s="71"/>
      <c r="O33" s="17">
        <v>102</v>
      </c>
      <c r="P33" s="73"/>
      <c r="Q33" s="73"/>
      <c r="R33" s="73"/>
      <c r="S33" s="73"/>
      <c r="T33" s="73"/>
      <c r="U33" s="73"/>
      <c r="V33" s="71"/>
      <c r="AC33" s="17">
        <v>102</v>
      </c>
      <c r="AD33" s="73"/>
      <c r="AE33" s="73"/>
      <c r="AF33" s="73"/>
      <c r="AG33" s="73"/>
      <c r="AH33" s="73"/>
      <c r="AI33" s="73"/>
      <c r="AJ33" s="73"/>
      <c r="AK33" s="71"/>
      <c r="AR33" s="66">
        <f t="shared" si="5"/>
        <v>0</v>
      </c>
      <c r="AV33" s="66">
        <f t="shared" si="6"/>
        <v>0</v>
      </c>
      <c r="AZ33" s="66">
        <f t="shared" si="7"/>
        <v>0</v>
      </c>
    </row>
    <row r="34" spans="1:52" ht="15.75" thickBot="1" x14ac:dyDescent="0.3">
      <c r="A34" s="17">
        <v>94</v>
      </c>
      <c r="H34" s="71"/>
      <c r="O34" s="17">
        <v>94</v>
      </c>
      <c r="P34" s="73"/>
      <c r="Q34" s="73"/>
      <c r="R34" s="73"/>
      <c r="S34" s="73"/>
      <c r="T34" s="73"/>
      <c r="U34" s="71"/>
      <c r="V34" s="73"/>
      <c r="AC34" s="17">
        <v>94</v>
      </c>
      <c r="AD34" s="73"/>
      <c r="AE34" s="73"/>
      <c r="AF34" s="73"/>
      <c r="AG34" s="73"/>
      <c r="AH34" s="73"/>
      <c r="AI34" s="73"/>
      <c r="AJ34" s="71"/>
      <c r="AK34" s="73"/>
      <c r="AR34" s="66">
        <f t="shared" si="5"/>
        <v>0</v>
      </c>
      <c r="AV34" s="66">
        <f t="shared" si="6"/>
        <v>0</v>
      </c>
      <c r="AZ34" s="66">
        <f t="shared" si="7"/>
        <v>0</v>
      </c>
    </row>
    <row r="35" spans="1:52" ht="15.75" thickBot="1" x14ac:dyDescent="0.3">
      <c r="A35" s="17">
        <v>91</v>
      </c>
      <c r="I35" s="71"/>
      <c r="O35" s="17">
        <v>91</v>
      </c>
      <c r="P35" s="73"/>
      <c r="Q35" s="73"/>
      <c r="R35" s="73"/>
      <c r="S35" s="73"/>
      <c r="T35" s="71"/>
      <c r="U35" s="73"/>
      <c r="V35" s="73"/>
      <c r="AC35" s="17">
        <v>91</v>
      </c>
      <c r="AD35" s="73"/>
      <c r="AE35" s="73"/>
      <c r="AF35" s="73"/>
      <c r="AG35" s="73"/>
      <c r="AH35" s="73"/>
      <c r="AI35" s="71"/>
      <c r="AJ35" s="73"/>
      <c r="AK35" s="73"/>
    </row>
    <row r="36" spans="1:52" ht="15.75" thickBot="1" x14ac:dyDescent="0.3">
      <c r="A36" s="17">
        <v>86</v>
      </c>
      <c r="J36" s="71"/>
      <c r="O36" s="17">
        <v>86</v>
      </c>
      <c r="P36" s="73"/>
      <c r="Q36" s="73"/>
      <c r="R36" s="73"/>
      <c r="S36" s="71"/>
      <c r="T36" s="73"/>
      <c r="U36" s="73"/>
      <c r="V36" s="73"/>
      <c r="AC36" s="17">
        <v>86</v>
      </c>
      <c r="AD36" s="73"/>
      <c r="AE36" s="73"/>
      <c r="AF36" s="73"/>
      <c r="AG36" s="73"/>
      <c r="AH36" s="71"/>
      <c r="AI36" s="73"/>
      <c r="AJ36" s="73"/>
      <c r="AK36" s="73"/>
      <c r="AP36" s="36" t="s">
        <v>8</v>
      </c>
      <c r="AQ36" s="37"/>
      <c r="AR36" s="67">
        <f>SUM(AR24:AR35)</f>
        <v>125</v>
      </c>
      <c r="AS36" s="5"/>
      <c r="AT36" s="36" t="s">
        <v>8</v>
      </c>
      <c r="AU36" s="37"/>
      <c r="AV36" s="67">
        <f>SUM(AV24:AV35)</f>
        <v>78</v>
      </c>
      <c r="AW36" s="5"/>
      <c r="AX36" s="36" t="s">
        <v>8</v>
      </c>
      <c r="AY36" s="37"/>
      <c r="AZ36" s="67">
        <f>SUM(AZ24:AZ35)</f>
        <v>186</v>
      </c>
    </row>
    <row r="37" spans="1:52" ht="15.75" thickBot="1" x14ac:dyDescent="0.3">
      <c r="A37" s="17">
        <v>0</v>
      </c>
      <c r="O37" s="17">
        <v>0</v>
      </c>
      <c r="AC37" s="17">
        <v>0</v>
      </c>
      <c r="AG37" s="71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1:52" ht="15.75" thickTop="1" x14ac:dyDescent="0.25">
      <c r="B38" s="69">
        <v>1</v>
      </c>
      <c r="C38" s="69">
        <v>2</v>
      </c>
      <c r="D38" s="69">
        <v>3</v>
      </c>
      <c r="E38" s="69">
        <v>4</v>
      </c>
      <c r="F38" s="69">
        <v>5</v>
      </c>
      <c r="G38" s="69">
        <v>6</v>
      </c>
      <c r="H38" s="69">
        <v>7</v>
      </c>
      <c r="I38" s="69">
        <v>8</v>
      </c>
      <c r="J38" s="72">
        <v>9</v>
      </c>
      <c r="K38" s="72">
        <v>10</v>
      </c>
      <c r="O38" s="74"/>
      <c r="P38" s="75">
        <v>1</v>
      </c>
      <c r="Q38" s="75">
        <v>2</v>
      </c>
      <c r="R38" s="75">
        <v>3</v>
      </c>
      <c r="S38" s="75">
        <v>4</v>
      </c>
      <c r="T38" s="75">
        <v>5</v>
      </c>
      <c r="U38" s="75">
        <v>6</v>
      </c>
      <c r="V38" s="75">
        <v>7</v>
      </c>
      <c r="W38" s="75">
        <v>8</v>
      </c>
      <c r="X38" s="76">
        <v>9</v>
      </c>
      <c r="Y38" s="76">
        <v>10</v>
      </c>
      <c r="AC38" s="74"/>
      <c r="AD38" s="75">
        <v>1</v>
      </c>
      <c r="AE38" s="75">
        <v>2</v>
      </c>
      <c r="AF38" s="75">
        <v>3</v>
      </c>
      <c r="AG38" s="75">
        <v>4</v>
      </c>
      <c r="AH38" s="75">
        <v>5</v>
      </c>
      <c r="AI38" s="75">
        <v>6</v>
      </c>
      <c r="AJ38" s="75">
        <v>7</v>
      </c>
      <c r="AK38" s="75">
        <v>8</v>
      </c>
      <c r="AL38" s="76">
        <v>9</v>
      </c>
      <c r="AM38" s="76">
        <v>10</v>
      </c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spans="1:52" x14ac:dyDescent="0.25">
      <c r="AQ39" s="5"/>
      <c r="AR39" s="5"/>
      <c r="AS39" s="5"/>
      <c r="AT39" s="5"/>
      <c r="AU39" s="5"/>
      <c r="AV39" s="5"/>
      <c r="AW39" s="5"/>
      <c r="AX39" s="5"/>
      <c r="AY39" s="5"/>
      <c r="AZ39" s="5"/>
    </row>
  </sheetData>
  <sortState xmlns:xlrd2="http://schemas.microsoft.com/office/spreadsheetml/2017/richdata2" ref="A9:A17">
    <sortCondition descending="1" ref="A8:A17"/>
  </sortState>
  <mergeCells count="12">
    <mergeCell ref="A1:AJ3"/>
    <mergeCell ref="F6:H6"/>
    <mergeCell ref="A4:T4"/>
    <mergeCell ref="A25:I25"/>
    <mergeCell ref="A7:I7"/>
    <mergeCell ref="AP19:AQ19"/>
    <mergeCell ref="AP6:AR6"/>
    <mergeCell ref="AT6:AV6"/>
    <mergeCell ref="AX6:AZ6"/>
    <mergeCell ref="A5:C5"/>
    <mergeCell ref="I5:K5"/>
    <mergeCell ref="D5:H5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4C3F-BBC6-4045-B018-AAEF2D70D7E1}">
  <dimension ref="A1:AW42"/>
  <sheetViews>
    <sheetView zoomScale="85" zoomScaleNormal="85" workbookViewId="0">
      <pane ySplit="3" topLeftCell="A4" activePane="bottomLeft" state="frozen"/>
      <selection pane="bottomLeft" activeCell="AU11" sqref="AU11"/>
    </sheetView>
  </sheetViews>
  <sheetFormatPr baseColWidth="10" defaultRowHeight="15" x14ac:dyDescent="0.25"/>
  <cols>
    <col min="1" max="1" width="5" bestFit="1" customWidth="1"/>
    <col min="2" max="9" width="2.5703125" bestFit="1" customWidth="1"/>
    <col min="10" max="10" width="4.7109375" bestFit="1" customWidth="1"/>
    <col min="11" max="11" width="5" bestFit="1" customWidth="1"/>
    <col min="12" max="12" width="4.42578125" bestFit="1" customWidth="1"/>
    <col min="13" max="15" width="3.42578125" bestFit="1" customWidth="1"/>
    <col min="16" max="16" width="4.42578125" bestFit="1" customWidth="1"/>
    <col min="17" max="19" width="3.42578125" bestFit="1" customWidth="1"/>
    <col min="20" max="20" width="4.7109375" bestFit="1" customWidth="1"/>
    <col min="21" max="21" width="5" bestFit="1" customWidth="1"/>
    <col min="22" max="29" width="2.5703125" bestFit="1" customWidth="1"/>
    <col min="31" max="32" width="5" bestFit="1" customWidth="1"/>
    <col min="33" max="33" width="4.7109375" bestFit="1" customWidth="1"/>
    <col min="34" max="35" width="5" bestFit="1" customWidth="1"/>
    <col min="36" max="36" width="4.7109375" bestFit="1" customWidth="1"/>
    <col min="37" max="41" width="5" bestFit="1" customWidth="1"/>
    <col min="43" max="49" width="4.140625" bestFit="1" customWidth="1"/>
  </cols>
  <sheetData>
    <row r="1" spans="1:49" ht="15.75" thickBot="1" x14ac:dyDescent="0.3">
      <c r="A1" s="138" t="s">
        <v>10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40"/>
      <c r="M1" s="140"/>
      <c r="N1" s="140"/>
      <c r="O1" s="140"/>
      <c r="P1" s="140"/>
      <c r="Q1" s="140"/>
      <c r="R1" s="140"/>
      <c r="S1" s="141"/>
    </row>
    <row r="2" spans="1:49" ht="15.75" thickBot="1" x14ac:dyDescent="0.3">
      <c r="A2" s="121" t="s">
        <v>13</v>
      </c>
      <c r="B2" s="122"/>
      <c r="C2" s="123"/>
      <c r="D2" s="82" t="s">
        <v>12</v>
      </c>
      <c r="E2" s="83"/>
      <c r="F2" s="83"/>
      <c r="G2" s="83"/>
      <c r="H2" s="84"/>
      <c r="I2" s="124" t="s">
        <v>14</v>
      </c>
      <c r="J2" s="125"/>
      <c r="K2" s="125"/>
      <c r="L2" s="15">
        <v>100</v>
      </c>
      <c r="M2" s="16">
        <v>30</v>
      </c>
      <c r="N2" s="16">
        <v>50</v>
      </c>
      <c r="O2" s="16">
        <v>90</v>
      </c>
      <c r="P2" s="16">
        <v>120</v>
      </c>
      <c r="Q2" s="17">
        <v>70</v>
      </c>
      <c r="R2" s="17">
        <v>20</v>
      </c>
      <c r="S2" s="18">
        <v>10</v>
      </c>
    </row>
    <row r="3" spans="1:49" ht="15.75" thickBot="1" x14ac:dyDescent="0.3">
      <c r="A3" s="124" t="s">
        <v>11</v>
      </c>
      <c r="B3" s="125"/>
      <c r="C3" s="125"/>
      <c r="D3" s="125"/>
      <c r="E3" s="126"/>
      <c r="F3" s="82">
        <v>60</v>
      </c>
      <c r="G3" s="83"/>
      <c r="H3" s="84"/>
      <c r="J3" s="5"/>
      <c r="T3" s="5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</row>
    <row r="4" spans="1:49" x14ac:dyDescent="0.25">
      <c r="A4" s="19"/>
      <c r="J4" s="5"/>
      <c r="K4" s="5"/>
      <c r="L4" s="5"/>
      <c r="T4" s="5"/>
    </row>
    <row r="5" spans="1:49" ht="15.75" thickBot="1" x14ac:dyDescent="0.3">
      <c r="A5" s="1"/>
      <c r="B5" s="1"/>
      <c r="C5" s="1"/>
      <c r="D5" s="1"/>
      <c r="J5" s="5"/>
      <c r="T5" s="5"/>
    </row>
    <row r="6" spans="1:49" ht="15.75" thickBot="1" x14ac:dyDescent="0.3">
      <c r="J6" s="5"/>
      <c r="T6" s="5"/>
      <c r="AE6" s="142" t="s">
        <v>4</v>
      </c>
      <c r="AF6" s="143"/>
      <c r="AG6" s="144"/>
      <c r="AH6" s="5"/>
      <c r="AI6" s="145" t="s">
        <v>3</v>
      </c>
      <c r="AJ6" s="146"/>
      <c r="AK6" s="147"/>
      <c r="AL6" s="5"/>
      <c r="AM6" s="135" t="s">
        <v>0</v>
      </c>
      <c r="AN6" s="136"/>
      <c r="AO6" s="137"/>
    </row>
    <row r="7" spans="1:49" ht="15.75" thickBot="1" x14ac:dyDescent="0.3">
      <c r="A7" s="112" t="s">
        <v>4</v>
      </c>
      <c r="B7" s="113"/>
      <c r="C7" s="113"/>
      <c r="D7" s="113"/>
      <c r="E7" s="113"/>
      <c r="F7" s="113"/>
      <c r="G7" s="113"/>
      <c r="H7" s="113"/>
      <c r="I7" s="114"/>
      <c r="J7" s="81"/>
      <c r="K7" s="115" t="s">
        <v>3</v>
      </c>
      <c r="L7" s="116"/>
      <c r="M7" s="116"/>
      <c r="N7" s="116"/>
      <c r="O7" s="116"/>
      <c r="P7" s="116"/>
      <c r="Q7" s="116"/>
      <c r="R7" s="116"/>
      <c r="S7" s="117"/>
      <c r="T7" s="81"/>
      <c r="U7" s="118" t="s">
        <v>0</v>
      </c>
      <c r="V7" s="119"/>
      <c r="W7" s="119"/>
      <c r="X7" s="119"/>
      <c r="Y7" s="119"/>
      <c r="Z7" s="119"/>
      <c r="AA7" s="119"/>
      <c r="AB7" s="119"/>
      <c r="AC7" s="120"/>
      <c r="AE7" s="8" t="s">
        <v>5</v>
      </c>
      <c r="AF7" s="6" t="s">
        <v>6</v>
      </c>
      <c r="AG7" s="9" t="s">
        <v>7</v>
      </c>
      <c r="AI7" s="8" t="s">
        <v>5</v>
      </c>
      <c r="AJ7" s="6" t="s">
        <v>6</v>
      </c>
      <c r="AK7" s="9" t="s">
        <v>7</v>
      </c>
      <c r="AM7" s="8" t="s">
        <v>5</v>
      </c>
      <c r="AN7" s="6" t="s">
        <v>6</v>
      </c>
      <c r="AO7" s="9" t="s">
        <v>7</v>
      </c>
      <c r="AQ7" s="135" t="s">
        <v>0</v>
      </c>
      <c r="AR7" s="136"/>
      <c r="AS7" s="137"/>
      <c r="AU7">
        <v>60</v>
      </c>
      <c r="AV7">
        <v>130</v>
      </c>
      <c r="AW7">
        <v>70</v>
      </c>
    </row>
    <row r="8" spans="1:49" x14ac:dyDescent="0.25">
      <c r="A8" s="3">
        <v>130</v>
      </c>
      <c r="J8" s="81"/>
      <c r="K8" s="3">
        <v>130</v>
      </c>
      <c r="T8" s="81"/>
      <c r="U8" s="3">
        <v>130</v>
      </c>
      <c r="Y8" s="19"/>
      <c r="AE8" s="10">
        <f>INICIO1</f>
        <v>60</v>
      </c>
      <c r="AF8" s="7">
        <v>100</v>
      </c>
      <c r="AG8" s="11">
        <f>ABS(AE8-AF8)</f>
        <v>40</v>
      </c>
      <c r="AI8" s="10">
        <f>INICIO1</f>
        <v>60</v>
      </c>
      <c r="AJ8" s="7">
        <v>50</v>
      </c>
      <c r="AK8" s="11">
        <f>ABS(AI8-AJ8)</f>
        <v>10</v>
      </c>
      <c r="AM8" s="10">
        <f>INICIO1</f>
        <v>60</v>
      </c>
      <c r="AN8" s="7">
        <v>70</v>
      </c>
      <c r="AO8" s="11">
        <f>ABS(AM8-AN8)</f>
        <v>10</v>
      </c>
      <c r="AQ8" s="10">
        <v>60</v>
      </c>
      <c r="AR8" s="7">
        <v>130</v>
      </c>
      <c r="AS8" s="11">
        <v>70</v>
      </c>
      <c r="AU8" s="148">
        <v>130</v>
      </c>
      <c r="AV8" s="148">
        <v>10</v>
      </c>
      <c r="AW8" s="148">
        <v>120</v>
      </c>
    </row>
    <row r="9" spans="1:49" x14ac:dyDescent="0.25">
      <c r="A9" s="3">
        <v>120</v>
      </c>
      <c r="F9" s="19"/>
      <c r="J9" s="81"/>
      <c r="K9" s="3">
        <v>120</v>
      </c>
      <c r="S9" s="19"/>
      <c r="T9" s="81"/>
      <c r="U9" s="3">
        <v>120</v>
      </c>
      <c r="Y9" s="19"/>
      <c r="AE9" s="10">
        <f>AF8</f>
        <v>100</v>
      </c>
      <c r="AF9" s="7">
        <v>30</v>
      </c>
      <c r="AG9" s="11">
        <f t="shared" ref="AG9:AG15" si="0">ABS(AE9-AF9)</f>
        <v>70</v>
      </c>
      <c r="AI9" s="10">
        <f>AJ8</f>
        <v>50</v>
      </c>
      <c r="AJ9" s="7">
        <v>30</v>
      </c>
      <c r="AK9" s="11">
        <f t="shared" ref="AK9:AK15" si="1">ABS(AI9-AJ9)</f>
        <v>20</v>
      </c>
      <c r="AM9" s="10">
        <f>AN8</f>
        <v>70</v>
      </c>
      <c r="AN9" s="7">
        <v>90</v>
      </c>
      <c r="AO9" s="11">
        <f t="shared" ref="AO9:AO15" si="2">ABS(AM9-AN9)</f>
        <v>20</v>
      </c>
      <c r="AQ9" s="10">
        <v>130</v>
      </c>
      <c r="AR9" s="7">
        <v>50</v>
      </c>
      <c r="AS9" s="11">
        <v>80</v>
      </c>
      <c r="AW9">
        <v>190</v>
      </c>
    </row>
    <row r="10" spans="1:49" ht="15.75" thickBot="1" x14ac:dyDescent="0.3">
      <c r="A10" s="3">
        <v>110</v>
      </c>
      <c r="J10" s="81"/>
      <c r="K10" s="3">
        <v>110</v>
      </c>
      <c r="T10" s="81"/>
      <c r="U10" s="3">
        <v>110</v>
      </c>
      <c r="AE10" s="10">
        <f>AF9</f>
        <v>30</v>
      </c>
      <c r="AF10" s="7">
        <v>50</v>
      </c>
      <c r="AG10" s="11">
        <f t="shared" si="0"/>
        <v>20</v>
      </c>
      <c r="AI10" s="10">
        <f>AJ9</f>
        <v>30</v>
      </c>
      <c r="AJ10" s="7">
        <v>20</v>
      </c>
      <c r="AK10" s="11">
        <f t="shared" si="1"/>
        <v>10</v>
      </c>
      <c r="AM10" s="10">
        <f>AN9</f>
        <v>90</v>
      </c>
      <c r="AN10" s="7">
        <v>100</v>
      </c>
      <c r="AO10" s="11">
        <f t="shared" si="2"/>
        <v>10</v>
      </c>
      <c r="AQ10" s="10">
        <v>50</v>
      </c>
      <c r="AR10" s="7">
        <v>10</v>
      </c>
      <c r="AS10" s="11">
        <v>40</v>
      </c>
    </row>
    <row r="11" spans="1:49" ht="15.75" thickBot="1" x14ac:dyDescent="0.3">
      <c r="A11" s="3">
        <v>100</v>
      </c>
      <c r="B11" s="19"/>
      <c r="J11" s="81"/>
      <c r="K11" s="3">
        <v>100</v>
      </c>
      <c r="R11" s="19"/>
      <c r="T11" s="81"/>
      <c r="U11" s="3">
        <v>100</v>
      </c>
      <c r="X11" s="19"/>
      <c r="AE11" s="10">
        <f t="shared" ref="AE11:AE15" si="3">AF10</f>
        <v>50</v>
      </c>
      <c r="AF11" s="7">
        <v>90</v>
      </c>
      <c r="AG11" s="11">
        <f t="shared" si="0"/>
        <v>40</v>
      </c>
      <c r="AI11" s="10">
        <f t="shared" ref="AI11:AI15" si="4">AJ10</f>
        <v>20</v>
      </c>
      <c r="AJ11" s="7">
        <v>10</v>
      </c>
      <c r="AK11" s="11">
        <f t="shared" si="1"/>
        <v>10</v>
      </c>
      <c r="AM11" s="10">
        <f t="shared" ref="AM11:AM15" si="5">AN10</f>
        <v>100</v>
      </c>
      <c r="AN11" s="7">
        <v>130</v>
      </c>
      <c r="AO11" s="11">
        <f t="shared" si="2"/>
        <v>30</v>
      </c>
      <c r="AQ11" s="36"/>
      <c r="AR11" s="37"/>
      <c r="AS11" s="13">
        <v>190</v>
      </c>
    </row>
    <row r="12" spans="1:49" x14ac:dyDescent="0.25">
      <c r="A12" s="3">
        <v>90</v>
      </c>
      <c r="E12" s="19"/>
      <c r="J12" s="81"/>
      <c r="K12" s="3">
        <v>90</v>
      </c>
      <c r="Q12" s="19"/>
      <c r="T12" s="81"/>
      <c r="U12" s="3">
        <v>90</v>
      </c>
      <c r="W12" s="19"/>
      <c r="AE12" s="10">
        <f t="shared" si="3"/>
        <v>90</v>
      </c>
      <c r="AF12" s="7">
        <v>120</v>
      </c>
      <c r="AG12" s="11">
        <f t="shared" si="0"/>
        <v>30</v>
      </c>
      <c r="AI12" s="10">
        <f t="shared" si="4"/>
        <v>10</v>
      </c>
      <c r="AJ12" s="7">
        <v>70</v>
      </c>
      <c r="AK12" s="11">
        <f t="shared" si="1"/>
        <v>60</v>
      </c>
      <c r="AM12" s="10">
        <f t="shared" si="5"/>
        <v>130</v>
      </c>
      <c r="AN12" s="7">
        <v>50</v>
      </c>
      <c r="AO12" s="11">
        <f t="shared" si="2"/>
        <v>80</v>
      </c>
    </row>
    <row r="13" spans="1:49" x14ac:dyDescent="0.25">
      <c r="A13" s="3">
        <v>80</v>
      </c>
      <c r="J13" s="81"/>
      <c r="K13" s="3">
        <v>80</v>
      </c>
      <c r="T13" s="81"/>
      <c r="U13" s="3">
        <v>80</v>
      </c>
      <c r="AE13" s="10">
        <f t="shared" si="3"/>
        <v>120</v>
      </c>
      <c r="AF13" s="7">
        <v>70</v>
      </c>
      <c r="AG13" s="11">
        <f t="shared" si="0"/>
        <v>50</v>
      </c>
      <c r="AI13" s="10">
        <f t="shared" si="4"/>
        <v>70</v>
      </c>
      <c r="AJ13" s="7">
        <v>90</v>
      </c>
      <c r="AK13" s="11">
        <f t="shared" si="1"/>
        <v>20</v>
      </c>
      <c r="AM13" s="10">
        <f t="shared" si="5"/>
        <v>50</v>
      </c>
      <c r="AN13" s="7">
        <v>30</v>
      </c>
      <c r="AO13" s="11">
        <f t="shared" si="2"/>
        <v>20</v>
      </c>
    </row>
    <row r="14" spans="1:49" x14ac:dyDescent="0.25">
      <c r="A14" s="3">
        <v>70</v>
      </c>
      <c r="G14" s="19"/>
      <c r="J14" s="81"/>
      <c r="K14" s="3">
        <v>70</v>
      </c>
      <c r="P14" s="19"/>
      <c r="T14" s="81"/>
      <c r="U14" s="3">
        <v>70</v>
      </c>
      <c r="V14" s="19"/>
      <c r="AE14" s="10">
        <f t="shared" si="3"/>
        <v>70</v>
      </c>
      <c r="AF14" s="7">
        <v>20</v>
      </c>
      <c r="AG14" s="11">
        <f t="shared" si="0"/>
        <v>50</v>
      </c>
      <c r="AI14" s="10">
        <f t="shared" si="4"/>
        <v>90</v>
      </c>
      <c r="AJ14" s="7">
        <v>100</v>
      </c>
      <c r="AK14" s="11">
        <f t="shared" si="1"/>
        <v>10</v>
      </c>
      <c r="AM14" s="10">
        <f t="shared" si="5"/>
        <v>30</v>
      </c>
      <c r="AN14" s="7">
        <v>20</v>
      </c>
      <c r="AO14" s="11">
        <f t="shared" si="2"/>
        <v>10</v>
      </c>
    </row>
    <row r="15" spans="1:49" ht="15.75" thickBot="1" x14ac:dyDescent="0.3">
      <c r="A15" s="20">
        <v>60</v>
      </c>
      <c r="J15" s="81"/>
      <c r="K15" s="20">
        <v>60</v>
      </c>
      <c r="T15" s="81"/>
      <c r="U15" s="20">
        <v>60</v>
      </c>
      <c r="AE15" s="10">
        <f t="shared" si="3"/>
        <v>20</v>
      </c>
      <c r="AF15" s="7">
        <v>10</v>
      </c>
      <c r="AG15" s="11">
        <f t="shared" si="0"/>
        <v>10</v>
      </c>
      <c r="AI15" s="10">
        <f t="shared" si="4"/>
        <v>100</v>
      </c>
      <c r="AJ15" s="7">
        <v>120</v>
      </c>
      <c r="AK15" s="11">
        <f t="shared" si="1"/>
        <v>20</v>
      </c>
      <c r="AM15" s="10">
        <f t="shared" si="5"/>
        <v>20</v>
      </c>
      <c r="AN15" s="7">
        <v>10</v>
      </c>
      <c r="AO15" s="11">
        <f t="shared" si="2"/>
        <v>10</v>
      </c>
    </row>
    <row r="16" spans="1:49" ht="15.75" thickBot="1" x14ac:dyDescent="0.3">
      <c r="A16" s="3">
        <v>50</v>
      </c>
      <c r="D16" s="19"/>
      <c r="J16" s="81"/>
      <c r="K16" s="3">
        <v>50</v>
      </c>
      <c r="L16" s="19"/>
      <c r="T16" s="81"/>
      <c r="U16" s="3">
        <v>50</v>
      </c>
      <c r="Z16" s="19"/>
      <c r="AE16" s="79" t="s">
        <v>8</v>
      </c>
      <c r="AF16" s="80"/>
      <c r="AG16" s="13">
        <f>SUM(AG8:AG15)</f>
        <v>310</v>
      </c>
      <c r="AI16" s="79" t="s">
        <v>8</v>
      </c>
      <c r="AJ16" s="80"/>
      <c r="AK16" s="13">
        <f>SUM(AK8:AK15)</f>
        <v>160</v>
      </c>
      <c r="AM16" s="79" t="s">
        <v>8</v>
      </c>
      <c r="AN16" s="80"/>
      <c r="AO16" s="13">
        <f>SUM(AO8:AO15)</f>
        <v>190</v>
      </c>
    </row>
    <row r="17" spans="1:41" x14ac:dyDescent="0.25">
      <c r="A17" s="3">
        <v>40</v>
      </c>
      <c r="J17" s="81"/>
      <c r="K17" s="3">
        <v>40</v>
      </c>
      <c r="T17" s="81"/>
      <c r="U17" s="3">
        <v>40</v>
      </c>
    </row>
    <row r="18" spans="1:41" x14ac:dyDescent="0.25">
      <c r="A18" s="3">
        <v>30</v>
      </c>
      <c r="C18" s="19"/>
      <c r="J18" s="81"/>
      <c r="K18" s="3">
        <v>30</v>
      </c>
      <c r="M18" s="19"/>
      <c r="T18" s="81"/>
      <c r="U18" s="3">
        <v>30</v>
      </c>
      <c r="AA18" s="19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</row>
    <row r="19" spans="1:41" ht="15.75" thickBot="1" x14ac:dyDescent="0.3">
      <c r="A19" s="3">
        <v>20</v>
      </c>
      <c r="H19" s="19"/>
      <c r="J19" s="81"/>
      <c r="K19" s="3">
        <v>20</v>
      </c>
      <c r="N19" s="19"/>
      <c r="T19" s="81"/>
      <c r="U19" s="3">
        <v>20</v>
      </c>
      <c r="AB19" s="19"/>
    </row>
    <row r="20" spans="1:41" x14ac:dyDescent="0.25">
      <c r="A20" s="3">
        <v>10</v>
      </c>
      <c r="I20" s="19"/>
      <c r="J20" s="81"/>
      <c r="K20" s="3">
        <v>10</v>
      </c>
      <c r="O20" s="19"/>
      <c r="T20" s="81"/>
      <c r="U20" s="3">
        <v>10</v>
      </c>
      <c r="AC20" s="19"/>
      <c r="AE20" s="92" t="s">
        <v>9</v>
      </c>
      <c r="AF20" s="93"/>
      <c r="AG20" s="94"/>
      <c r="AI20" s="95" t="s">
        <v>1</v>
      </c>
      <c r="AJ20" s="96"/>
      <c r="AK20" s="97"/>
      <c r="AM20" s="98" t="s">
        <v>2</v>
      </c>
      <c r="AN20" s="99"/>
      <c r="AO20" s="100"/>
    </row>
    <row r="21" spans="1:41" ht="15.75" thickBot="1" x14ac:dyDescent="0.3">
      <c r="A21" s="3">
        <v>0</v>
      </c>
      <c r="J21" s="81"/>
      <c r="K21" s="3">
        <v>0</v>
      </c>
      <c r="T21" s="81"/>
      <c r="U21" s="3">
        <v>0</v>
      </c>
      <c r="AE21" s="8" t="s">
        <v>5</v>
      </c>
      <c r="AF21" s="6" t="s">
        <v>6</v>
      </c>
      <c r="AG21" s="9" t="s">
        <v>7</v>
      </c>
      <c r="AI21" s="8" t="s">
        <v>5</v>
      </c>
      <c r="AJ21" s="6" t="s">
        <v>6</v>
      </c>
      <c r="AK21" s="9" t="s">
        <v>7</v>
      </c>
      <c r="AM21" s="8" t="s">
        <v>5</v>
      </c>
      <c r="AN21" s="6" t="s">
        <v>6</v>
      </c>
      <c r="AO21" s="9" t="s">
        <v>7</v>
      </c>
    </row>
    <row r="22" spans="1:41" ht="15.75" thickTop="1" x14ac:dyDescent="0.25">
      <c r="A22" s="2"/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81"/>
      <c r="K22" s="2"/>
      <c r="L22" s="4">
        <v>1</v>
      </c>
      <c r="M22" s="4">
        <v>2</v>
      </c>
      <c r="N22" s="4">
        <v>3</v>
      </c>
      <c r="O22" s="4">
        <v>4</v>
      </c>
      <c r="P22" s="4">
        <v>5</v>
      </c>
      <c r="Q22" s="4">
        <v>6</v>
      </c>
      <c r="R22" s="4">
        <v>7</v>
      </c>
      <c r="S22" s="4">
        <v>8</v>
      </c>
      <c r="T22" s="81"/>
      <c r="U22" s="2"/>
      <c r="V22" s="4">
        <v>1</v>
      </c>
      <c r="W22" s="4">
        <v>2</v>
      </c>
      <c r="X22" s="4">
        <v>3</v>
      </c>
      <c r="Y22" s="4">
        <v>4</v>
      </c>
      <c r="Z22" s="4">
        <v>5</v>
      </c>
      <c r="AA22" s="4">
        <v>6</v>
      </c>
      <c r="AB22" s="4">
        <v>7</v>
      </c>
      <c r="AC22" s="4">
        <v>8</v>
      </c>
      <c r="AE22" s="10">
        <f>INICIO1</f>
        <v>60</v>
      </c>
      <c r="AF22" s="7">
        <v>70</v>
      </c>
      <c r="AG22" s="11">
        <f>ABS(AE22-AF22)</f>
        <v>10</v>
      </c>
      <c r="AI22" s="10">
        <f>INICIO1</f>
        <v>60</v>
      </c>
      <c r="AJ22" s="7">
        <v>70</v>
      </c>
      <c r="AK22" s="11">
        <f>ABS(AI22-AJ22)</f>
        <v>10</v>
      </c>
      <c r="AM22" s="10">
        <f>INICIO1</f>
        <v>60</v>
      </c>
      <c r="AN22" s="7">
        <v>70</v>
      </c>
      <c r="AO22" s="11">
        <f>ABS(AM22-AN22)</f>
        <v>10</v>
      </c>
    </row>
    <row r="23" spans="1:41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E23" s="10">
        <f>AF22</f>
        <v>70</v>
      </c>
      <c r="AF23" s="7">
        <v>90</v>
      </c>
      <c r="AG23" s="11">
        <f t="shared" ref="AG23:AG29" si="6">ABS(AE23-AF23)</f>
        <v>20</v>
      </c>
      <c r="AI23" s="10">
        <f>AJ22</f>
        <v>70</v>
      </c>
      <c r="AJ23" s="7">
        <v>90</v>
      </c>
      <c r="AK23" s="11">
        <f t="shared" ref="AK23:AK29" si="7">ABS(AI23-AJ23)</f>
        <v>20</v>
      </c>
      <c r="AM23" s="10">
        <f>AN22</f>
        <v>70</v>
      </c>
      <c r="AN23" s="7">
        <v>90</v>
      </c>
      <c r="AO23" s="11">
        <f t="shared" ref="AO23:AO29" si="8">ABS(AM23-AN23)</f>
        <v>20</v>
      </c>
    </row>
    <row r="24" spans="1:41" ht="15.75" thickBot="1" x14ac:dyDescent="0.3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E24" s="10">
        <f>AF23</f>
        <v>90</v>
      </c>
      <c r="AF24" s="7">
        <v>100</v>
      </c>
      <c r="AG24" s="11">
        <f t="shared" si="6"/>
        <v>10</v>
      </c>
      <c r="AI24" s="10">
        <f>AJ23</f>
        <v>90</v>
      </c>
      <c r="AJ24" s="7">
        <v>100</v>
      </c>
      <c r="AK24" s="11">
        <f t="shared" si="7"/>
        <v>10</v>
      </c>
      <c r="AM24" s="10">
        <f>AN23</f>
        <v>90</v>
      </c>
      <c r="AN24" s="7">
        <v>100</v>
      </c>
      <c r="AO24" s="11">
        <f t="shared" si="8"/>
        <v>10</v>
      </c>
    </row>
    <row r="25" spans="1:41" ht="15.75" thickBot="1" x14ac:dyDescent="0.3">
      <c r="A25" s="82" t="s">
        <v>9</v>
      </c>
      <c r="B25" s="83"/>
      <c r="C25" s="83"/>
      <c r="D25" s="83"/>
      <c r="E25" s="83"/>
      <c r="F25" s="83"/>
      <c r="G25" s="83"/>
      <c r="H25" s="83"/>
      <c r="I25" s="84"/>
      <c r="J25" s="81"/>
      <c r="K25" s="85" t="s">
        <v>1</v>
      </c>
      <c r="L25" s="86"/>
      <c r="M25" s="86"/>
      <c r="N25" s="86"/>
      <c r="O25" s="86"/>
      <c r="P25" s="86"/>
      <c r="Q25" s="86"/>
      <c r="R25" s="86"/>
      <c r="S25" s="87"/>
      <c r="T25" s="81"/>
      <c r="U25" s="88" t="s">
        <v>2</v>
      </c>
      <c r="V25" s="89"/>
      <c r="W25" s="89"/>
      <c r="X25" s="89"/>
      <c r="Y25" s="89"/>
      <c r="Z25" s="89"/>
      <c r="AA25" s="89"/>
      <c r="AB25" s="89"/>
      <c r="AC25" s="90"/>
      <c r="AE25" s="10">
        <f t="shared" ref="AE25:AE29" si="9">AF24</f>
        <v>100</v>
      </c>
      <c r="AF25" s="7">
        <v>120</v>
      </c>
      <c r="AG25" s="11">
        <f t="shared" si="6"/>
        <v>20</v>
      </c>
      <c r="AI25" s="10">
        <f t="shared" ref="AI25:AI28" si="10">AJ24</f>
        <v>100</v>
      </c>
      <c r="AJ25" s="7">
        <v>120</v>
      </c>
      <c r="AK25" s="11">
        <f t="shared" si="7"/>
        <v>20</v>
      </c>
      <c r="AM25" s="10">
        <f t="shared" ref="AM25:AM29" si="11">AN24</f>
        <v>100</v>
      </c>
      <c r="AN25" s="7">
        <v>130</v>
      </c>
      <c r="AO25" s="11">
        <f t="shared" si="8"/>
        <v>30</v>
      </c>
    </row>
    <row r="26" spans="1:41" x14ac:dyDescent="0.25">
      <c r="A26" s="3">
        <v>130</v>
      </c>
      <c r="J26" s="81"/>
      <c r="K26" s="3">
        <v>130</v>
      </c>
      <c r="T26" s="81"/>
      <c r="U26" s="3">
        <v>130</v>
      </c>
      <c r="Y26" s="19"/>
      <c r="AE26" s="10">
        <f t="shared" si="9"/>
        <v>120</v>
      </c>
      <c r="AF26" s="7">
        <v>50</v>
      </c>
      <c r="AG26" s="11">
        <f t="shared" si="6"/>
        <v>70</v>
      </c>
      <c r="AI26" s="10">
        <v>10</v>
      </c>
      <c r="AJ26" s="7">
        <v>20</v>
      </c>
      <c r="AK26" s="11">
        <f t="shared" si="7"/>
        <v>10</v>
      </c>
      <c r="AM26" s="10">
        <v>0</v>
      </c>
      <c r="AN26" s="7">
        <v>10</v>
      </c>
      <c r="AO26" s="11">
        <f t="shared" si="8"/>
        <v>10</v>
      </c>
    </row>
    <row r="27" spans="1:41" x14ac:dyDescent="0.25">
      <c r="A27" s="3">
        <v>120</v>
      </c>
      <c r="E27" s="19"/>
      <c r="J27" s="81"/>
      <c r="K27" s="3">
        <v>120</v>
      </c>
      <c r="O27" s="19"/>
      <c r="T27" s="81"/>
      <c r="U27" s="3">
        <v>120</v>
      </c>
      <c r="Y27" s="19"/>
      <c r="AE27" s="10">
        <f t="shared" si="9"/>
        <v>50</v>
      </c>
      <c r="AF27" s="7">
        <v>30</v>
      </c>
      <c r="AG27" s="11">
        <f t="shared" si="6"/>
        <v>20</v>
      </c>
      <c r="AI27" s="10">
        <f t="shared" si="10"/>
        <v>20</v>
      </c>
      <c r="AJ27" s="7">
        <v>30</v>
      </c>
      <c r="AK27" s="11">
        <f t="shared" si="7"/>
        <v>10</v>
      </c>
      <c r="AM27" s="10">
        <f t="shared" si="11"/>
        <v>10</v>
      </c>
      <c r="AN27" s="7">
        <v>20</v>
      </c>
      <c r="AO27" s="11">
        <f t="shared" si="8"/>
        <v>10</v>
      </c>
    </row>
    <row r="28" spans="1:41" x14ac:dyDescent="0.25">
      <c r="A28" s="3">
        <v>110</v>
      </c>
      <c r="J28" s="81"/>
      <c r="K28" s="3">
        <v>110</v>
      </c>
      <c r="T28" s="81"/>
      <c r="U28" s="3">
        <v>110</v>
      </c>
      <c r="AE28" s="10">
        <f t="shared" si="9"/>
        <v>30</v>
      </c>
      <c r="AF28" s="7">
        <v>20</v>
      </c>
      <c r="AG28" s="11">
        <f t="shared" si="6"/>
        <v>10</v>
      </c>
      <c r="AI28" s="10">
        <f t="shared" si="10"/>
        <v>30</v>
      </c>
      <c r="AJ28" s="7">
        <v>50</v>
      </c>
      <c r="AK28" s="11">
        <f t="shared" si="7"/>
        <v>20</v>
      </c>
      <c r="AM28" s="10">
        <f t="shared" si="11"/>
        <v>20</v>
      </c>
      <c r="AN28" s="7">
        <v>30</v>
      </c>
      <c r="AO28" s="11">
        <f t="shared" si="8"/>
        <v>10</v>
      </c>
    </row>
    <row r="29" spans="1:41" ht="15.75" thickBot="1" x14ac:dyDescent="0.3">
      <c r="A29" s="3">
        <v>100</v>
      </c>
      <c r="D29" s="19"/>
      <c r="J29" s="81"/>
      <c r="K29" s="3">
        <v>100</v>
      </c>
      <c r="N29" s="19"/>
      <c r="T29" s="81"/>
      <c r="U29" s="3">
        <v>100</v>
      </c>
      <c r="X29" s="19"/>
      <c r="AE29" s="10">
        <f t="shared" si="9"/>
        <v>20</v>
      </c>
      <c r="AF29" s="14">
        <v>10</v>
      </c>
      <c r="AG29" s="12">
        <f t="shared" si="6"/>
        <v>10</v>
      </c>
      <c r="AI29" s="10"/>
      <c r="AJ29" s="14"/>
      <c r="AK29" s="12">
        <f t="shared" si="7"/>
        <v>0</v>
      </c>
      <c r="AM29" s="10">
        <f t="shared" si="11"/>
        <v>30</v>
      </c>
      <c r="AN29" s="7">
        <v>50</v>
      </c>
      <c r="AO29" s="11">
        <f t="shared" si="8"/>
        <v>20</v>
      </c>
    </row>
    <row r="30" spans="1:41" ht="15.75" thickBot="1" x14ac:dyDescent="0.3">
      <c r="A30" s="3">
        <v>90</v>
      </c>
      <c r="C30" s="19"/>
      <c r="J30" s="81"/>
      <c r="K30" s="3">
        <v>90</v>
      </c>
      <c r="M30" s="19"/>
      <c r="T30" s="81"/>
      <c r="U30" s="3">
        <v>90</v>
      </c>
      <c r="W30" s="19"/>
      <c r="AE30" s="79" t="s">
        <v>8</v>
      </c>
      <c r="AF30" s="80"/>
      <c r="AG30" s="13">
        <f>SUM(AG22:AG29)</f>
        <v>170</v>
      </c>
      <c r="AI30" s="79" t="s">
        <v>8</v>
      </c>
      <c r="AJ30" s="80"/>
      <c r="AK30" s="13">
        <f>SUM(AK22:AK29)</f>
        <v>100</v>
      </c>
      <c r="AM30" s="79" t="s">
        <v>8</v>
      </c>
      <c r="AN30" s="80"/>
      <c r="AO30" s="13">
        <f>SUM(AO22:AO29)</f>
        <v>120</v>
      </c>
    </row>
    <row r="31" spans="1:41" ht="15.75" thickBot="1" x14ac:dyDescent="0.3">
      <c r="A31" s="3">
        <v>80</v>
      </c>
      <c r="J31" s="81"/>
      <c r="K31" s="3">
        <v>80</v>
      </c>
      <c r="T31" s="81"/>
      <c r="U31" s="3">
        <v>80</v>
      </c>
    </row>
    <row r="32" spans="1:41" x14ac:dyDescent="0.25">
      <c r="A32" s="3">
        <v>70</v>
      </c>
      <c r="B32" s="19"/>
      <c r="J32" s="81"/>
      <c r="K32" s="3">
        <v>70</v>
      </c>
      <c r="L32" s="19"/>
      <c r="T32" s="81"/>
      <c r="U32" s="3">
        <v>70</v>
      </c>
      <c r="V32" s="19"/>
      <c r="AE32" s="92" t="s">
        <v>9</v>
      </c>
      <c r="AF32" s="93"/>
      <c r="AG32" s="94"/>
      <c r="AI32" s="95" t="s">
        <v>1</v>
      </c>
      <c r="AJ32" s="96"/>
      <c r="AK32" s="97"/>
      <c r="AM32" s="98" t="s">
        <v>2</v>
      </c>
      <c r="AN32" s="99"/>
      <c r="AO32" s="100"/>
    </row>
    <row r="33" spans="1:41" x14ac:dyDescent="0.25">
      <c r="A33" s="20">
        <v>60</v>
      </c>
      <c r="J33" s="81"/>
      <c r="K33" s="20">
        <v>60</v>
      </c>
      <c r="T33" s="81"/>
      <c r="U33" s="20">
        <v>60</v>
      </c>
      <c r="AE33" s="10">
        <v>60</v>
      </c>
      <c r="AF33" s="7">
        <v>120</v>
      </c>
      <c r="AG33" s="11">
        <v>60</v>
      </c>
      <c r="AI33" s="10">
        <v>60</v>
      </c>
      <c r="AJ33" s="7">
        <v>120</v>
      </c>
      <c r="AK33" s="11">
        <v>60</v>
      </c>
      <c r="AM33" s="10">
        <v>60</v>
      </c>
      <c r="AN33" s="7">
        <v>130</v>
      </c>
      <c r="AO33" s="11">
        <v>70</v>
      </c>
    </row>
    <row r="34" spans="1:41" ht="15.75" thickBot="1" x14ac:dyDescent="0.3">
      <c r="A34" s="3">
        <v>50</v>
      </c>
      <c r="F34" s="19"/>
      <c r="J34" s="81"/>
      <c r="K34" s="3">
        <v>50</v>
      </c>
      <c r="R34" s="19"/>
      <c r="T34" s="81"/>
      <c r="U34" s="3">
        <v>50</v>
      </c>
      <c r="AC34" s="19"/>
      <c r="AE34" s="10">
        <v>120</v>
      </c>
      <c r="AF34" s="7">
        <v>50</v>
      </c>
      <c r="AG34" s="11">
        <v>70</v>
      </c>
      <c r="AI34" s="10">
        <v>10</v>
      </c>
      <c r="AJ34" s="7">
        <v>50</v>
      </c>
      <c r="AK34" s="11">
        <v>40</v>
      </c>
      <c r="AM34" s="10">
        <v>0</v>
      </c>
      <c r="AN34" s="7">
        <v>50</v>
      </c>
      <c r="AO34" s="11">
        <v>50</v>
      </c>
    </row>
    <row r="35" spans="1:41" ht="15.75" thickBot="1" x14ac:dyDescent="0.3">
      <c r="A35" s="3">
        <v>40</v>
      </c>
      <c r="J35" s="81"/>
      <c r="K35" s="3">
        <v>40</v>
      </c>
      <c r="T35" s="81"/>
      <c r="U35" s="3">
        <v>40</v>
      </c>
      <c r="AE35" s="10">
        <v>50</v>
      </c>
      <c r="AF35" s="14">
        <v>10</v>
      </c>
      <c r="AG35" s="12">
        <v>40</v>
      </c>
      <c r="AI35" s="10"/>
      <c r="AJ35" s="14"/>
      <c r="AK35" s="13">
        <v>100</v>
      </c>
      <c r="AM35" s="79"/>
      <c r="AN35" s="80"/>
      <c r="AO35" s="13">
        <v>120</v>
      </c>
    </row>
    <row r="36" spans="1:41" ht="15.75" thickBot="1" x14ac:dyDescent="0.3">
      <c r="A36" s="3">
        <v>30</v>
      </c>
      <c r="G36" s="19"/>
      <c r="J36" s="81"/>
      <c r="K36" s="3">
        <v>30</v>
      </c>
      <c r="Q36" s="19"/>
      <c r="T36" s="81"/>
      <c r="U36" s="3">
        <v>30</v>
      </c>
      <c r="AB36" s="19"/>
      <c r="AE36" s="79"/>
      <c r="AF36" s="80"/>
      <c r="AG36" s="13">
        <v>170</v>
      </c>
    </row>
    <row r="37" spans="1:41" x14ac:dyDescent="0.25">
      <c r="A37" s="3">
        <v>20</v>
      </c>
      <c r="H37" s="19"/>
      <c r="J37" s="81"/>
      <c r="K37" s="3">
        <v>20</v>
      </c>
      <c r="P37" s="19"/>
      <c r="T37" s="81"/>
      <c r="U37" s="3">
        <v>20</v>
      </c>
      <c r="AA37" s="19"/>
      <c r="AE37" s="10"/>
      <c r="AF37" s="7"/>
      <c r="AG37" s="11"/>
    </row>
    <row r="38" spans="1:41" x14ac:dyDescent="0.25">
      <c r="A38" s="3">
        <v>10</v>
      </c>
      <c r="I38" s="19"/>
      <c r="J38" s="81"/>
      <c r="K38" s="3">
        <v>10</v>
      </c>
      <c r="O38" s="19"/>
      <c r="T38" s="81"/>
      <c r="U38" s="3">
        <v>10</v>
      </c>
      <c r="Z38" s="19"/>
    </row>
    <row r="39" spans="1:41" ht="15.75" thickBot="1" x14ac:dyDescent="0.3">
      <c r="A39" s="3">
        <v>0</v>
      </c>
      <c r="J39" s="81"/>
      <c r="K39" s="3">
        <v>0</v>
      </c>
      <c r="T39" s="81"/>
      <c r="U39" s="3">
        <v>0</v>
      </c>
    </row>
    <row r="40" spans="1:41" ht="15.75" thickTop="1" x14ac:dyDescent="0.25">
      <c r="A40" s="2"/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81"/>
      <c r="K40" s="2"/>
      <c r="L40" s="4">
        <v>1</v>
      </c>
      <c r="M40" s="4">
        <v>2</v>
      </c>
      <c r="N40" s="4">
        <v>3</v>
      </c>
      <c r="O40" s="4">
        <v>4</v>
      </c>
      <c r="P40" s="4">
        <v>5</v>
      </c>
      <c r="Q40" s="4">
        <v>6</v>
      </c>
      <c r="R40" s="4">
        <v>7</v>
      </c>
      <c r="S40" s="4">
        <v>8</v>
      </c>
      <c r="T40" s="81"/>
      <c r="U40" s="2"/>
      <c r="V40" s="4">
        <v>1</v>
      </c>
      <c r="W40" s="4">
        <v>2</v>
      </c>
      <c r="X40" s="4">
        <v>3</v>
      </c>
      <c r="Y40" s="21">
        <v>4</v>
      </c>
      <c r="Z40" s="4">
        <v>5</v>
      </c>
      <c r="AA40" s="4">
        <v>6</v>
      </c>
      <c r="AB40" s="4">
        <v>7</v>
      </c>
      <c r="AC40" s="4">
        <v>8</v>
      </c>
    </row>
    <row r="41" spans="1:41" x14ac:dyDescent="0.25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</row>
    <row r="42" spans="1:41" x14ac:dyDescent="0.25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</row>
  </sheetData>
  <mergeCells count="38">
    <mergeCell ref="AE30:AF30"/>
    <mergeCell ref="AI30:AJ30"/>
    <mergeCell ref="AM30:AN30"/>
    <mergeCell ref="A41:AC42"/>
    <mergeCell ref="AE36:AF36"/>
    <mergeCell ref="AM35:AN35"/>
    <mergeCell ref="A23:AC24"/>
    <mergeCell ref="A25:I25"/>
    <mergeCell ref="J25:J40"/>
    <mergeCell ref="K25:S25"/>
    <mergeCell ref="T25:T40"/>
    <mergeCell ref="U25:AC25"/>
    <mergeCell ref="AM16:AN16"/>
    <mergeCell ref="AE18:AO18"/>
    <mergeCell ref="AE20:AG20"/>
    <mergeCell ref="AI20:AK20"/>
    <mergeCell ref="AM20:AO20"/>
    <mergeCell ref="K7:S7"/>
    <mergeCell ref="T7:T22"/>
    <mergeCell ref="U7:AC7"/>
    <mergeCell ref="AE16:AF16"/>
    <mergeCell ref="AI16:AJ16"/>
    <mergeCell ref="AQ7:AS7"/>
    <mergeCell ref="AE32:AG32"/>
    <mergeCell ref="AI32:AK32"/>
    <mergeCell ref="AM32:AO32"/>
    <mergeCell ref="A1:S1"/>
    <mergeCell ref="A2:C2"/>
    <mergeCell ref="D2:H2"/>
    <mergeCell ref="I2:K2"/>
    <mergeCell ref="A3:E3"/>
    <mergeCell ref="F3:H3"/>
    <mergeCell ref="AE3:AO3"/>
    <mergeCell ref="AE6:AG6"/>
    <mergeCell ref="AI6:AK6"/>
    <mergeCell ref="AM6:AO6"/>
    <mergeCell ref="A7:I7"/>
    <mergeCell ref="J7:J22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9F6E-84D3-4728-BE8E-ECB62084E749}">
  <dimension ref="A1:AR42"/>
  <sheetViews>
    <sheetView topLeftCell="D1" workbookViewId="0">
      <pane ySplit="3" topLeftCell="A19" activePane="bottomLeft" state="frozen"/>
      <selection pane="bottomLeft" activeCell="AR10" sqref="AR10"/>
    </sheetView>
  </sheetViews>
  <sheetFormatPr baseColWidth="10" defaultRowHeight="15" x14ac:dyDescent="0.25"/>
  <cols>
    <col min="1" max="1" width="4" bestFit="1" customWidth="1"/>
    <col min="2" max="4" width="3" bestFit="1" customWidth="1"/>
    <col min="5" max="5" width="4" bestFit="1" customWidth="1"/>
    <col min="6" max="8" width="3" bestFit="1" customWidth="1"/>
    <col min="9" max="9" width="4" bestFit="1" customWidth="1"/>
    <col min="10" max="10" width="4.7109375" bestFit="1" customWidth="1"/>
    <col min="11" max="11" width="4" bestFit="1" customWidth="1"/>
    <col min="12" max="19" width="3.140625" bestFit="1" customWidth="1"/>
    <col min="20" max="20" width="4.7109375" bestFit="1" customWidth="1"/>
    <col min="21" max="21" width="4" bestFit="1" customWidth="1"/>
    <col min="22" max="29" width="3" bestFit="1" customWidth="1"/>
    <col min="31" max="32" width="5" bestFit="1" customWidth="1"/>
    <col min="33" max="33" width="4.7109375" bestFit="1" customWidth="1"/>
    <col min="34" max="35" width="5" bestFit="1" customWidth="1"/>
    <col min="36" max="36" width="4.7109375" bestFit="1" customWidth="1"/>
    <col min="37" max="41" width="5" bestFit="1" customWidth="1"/>
  </cols>
  <sheetData>
    <row r="1" spans="1:44" ht="15.75" thickBot="1" x14ac:dyDescent="0.3">
      <c r="A1" s="138" t="s">
        <v>16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40"/>
      <c r="M1" s="140"/>
      <c r="N1" s="140"/>
      <c r="O1" s="140"/>
      <c r="P1" s="140"/>
      <c r="Q1" s="140"/>
      <c r="R1" s="140"/>
      <c r="S1" s="141"/>
    </row>
    <row r="2" spans="1:44" ht="15.75" thickBot="1" x14ac:dyDescent="0.3">
      <c r="A2" s="121" t="s">
        <v>13</v>
      </c>
      <c r="B2" s="122"/>
      <c r="C2" s="123"/>
      <c r="D2" s="82" t="s">
        <v>15</v>
      </c>
      <c r="E2" s="83"/>
      <c r="F2" s="83"/>
      <c r="G2" s="83"/>
      <c r="H2" s="84"/>
      <c r="I2" s="124" t="s">
        <v>14</v>
      </c>
      <c r="J2" s="125"/>
      <c r="K2" s="125"/>
      <c r="L2" s="15">
        <v>10</v>
      </c>
      <c r="M2" s="16">
        <v>30</v>
      </c>
      <c r="N2" s="16">
        <v>60</v>
      </c>
      <c r="O2" s="16">
        <v>70</v>
      </c>
      <c r="P2" s="16">
        <v>110</v>
      </c>
      <c r="Q2" s="17">
        <v>130</v>
      </c>
      <c r="R2" s="17">
        <v>80</v>
      </c>
      <c r="S2" s="18">
        <v>50</v>
      </c>
    </row>
    <row r="3" spans="1:44" ht="15.75" thickBot="1" x14ac:dyDescent="0.3">
      <c r="A3" s="124" t="s">
        <v>11</v>
      </c>
      <c r="B3" s="125"/>
      <c r="C3" s="125"/>
      <c r="D3" s="125"/>
      <c r="E3" s="126"/>
      <c r="F3" s="82">
        <v>90</v>
      </c>
      <c r="G3" s="83"/>
      <c r="H3" s="84"/>
      <c r="J3" s="5"/>
      <c r="T3" s="5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</row>
    <row r="4" spans="1:44" x14ac:dyDescent="0.25">
      <c r="J4" s="5"/>
      <c r="K4" s="5"/>
      <c r="L4" s="5"/>
      <c r="T4" s="5"/>
    </row>
    <row r="5" spans="1:44" ht="15.75" thickBot="1" x14ac:dyDescent="0.3">
      <c r="A5" s="1"/>
      <c r="B5" s="1"/>
      <c r="C5" s="1"/>
      <c r="D5" s="1"/>
      <c r="J5" s="5"/>
      <c r="T5" s="5"/>
    </row>
    <row r="6" spans="1:44" ht="15.75" thickBot="1" x14ac:dyDescent="0.3">
      <c r="J6" s="5"/>
      <c r="T6" s="5"/>
      <c r="AE6" s="142" t="s">
        <v>4</v>
      </c>
      <c r="AF6" s="143"/>
      <c r="AG6" s="144"/>
      <c r="AH6" s="5"/>
      <c r="AI6" s="145" t="s">
        <v>3</v>
      </c>
      <c r="AJ6" s="146"/>
      <c r="AK6" s="147"/>
      <c r="AL6" s="5"/>
      <c r="AM6" s="135" t="s">
        <v>0</v>
      </c>
      <c r="AN6" s="136"/>
      <c r="AO6" s="137"/>
    </row>
    <row r="7" spans="1:44" ht="15.75" thickBot="1" x14ac:dyDescent="0.3">
      <c r="A7" s="112" t="s">
        <v>4</v>
      </c>
      <c r="B7" s="113"/>
      <c r="C7" s="113"/>
      <c r="D7" s="113"/>
      <c r="E7" s="113"/>
      <c r="F7" s="113"/>
      <c r="G7" s="113"/>
      <c r="H7" s="113"/>
      <c r="I7" s="114"/>
      <c r="J7" s="81"/>
      <c r="K7" s="115" t="s">
        <v>3</v>
      </c>
      <c r="L7" s="116"/>
      <c r="M7" s="116"/>
      <c r="N7" s="116"/>
      <c r="O7" s="116"/>
      <c r="P7" s="116"/>
      <c r="Q7" s="116"/>
      <c r="R7" s="116"/>
      <c r="S7" s="117"/>
      <c r="T7" s="81"/>
      <c r="U7" s="118" t="s">
        <v>0</v>
      </c>
      <c r="V7" s="119"/>
      <c r="W7" s="119"/>
      <c r="X7" s="119"/>
      <c r="Y7" s="119"/>
      <c r="Z7" s="119"/>
      <c r="AA7" s="119"/>
      <c r="AB7" s="119"/>
      <c r="AC7" s="120"/>
      <c r="AE7" s="8" t="s">
        <v>5</v>
      </c>
      <c r="AF7" s="6" t="s">
        <v>6</v>
      </c>
      <c r="AG7" s="9" t="s">
        <v>7</v>
      </c>
      <c r="AI7" s="8" t="s">
        <v>5</v>
      </c>
      <c r="AJ7" s="6" t="s">
        <v>6</v>
      </c>
      <c r="AK7" s="9" t="s">
        <v>7</v>
      </c>
      <c r="AM7" s="8" t="s">
        <v>5</v>
      </c>
      <c r="AN7" s="6" t="s">
        <v>6</v>
      </c>
      <c r="AO7" s="9" t="s">
        <v>7</v>
      </c>
      <c r="AP7">
        <v>90</v>
      </c>
      <c r="AQ7">
        <v>0</v>
      </c>
      <c r="AR7">
        <v>90</v>
      </c>
    </row>
    <row r="8" spans="1:44" x14ac:dyDescent="0.25">
      <c r="A8" s="3">
        <v>130</v>
      </c>
      <c r="G8" s="23"/>
      <c r="J8" s="81"/>
      <c r="K8" s="3">
        <v>130</v>
      </c>
      <c r="S8" s="23"/>
      <c r="T8" s="81"/>
      <c r="U8" s="3">
        <v>130</v>
      </c>
      <c r="AC8" s="23"/>
      <c r="AE8" s="10">
        <f>INICIO2</f>
        <v>90</v>
      </c>
      <c r="AF8" s="7">
        <v>10</v>
      </c>
      <c r="AG8" s="11">
        <f>ABS(AE8-AF8)</f>
        <v>80</v>
      </c>
      <c r="AI8" s="10">
        <f>INICIO2</f>
        <v>90</v>
      </c>
      <c r="AJ8" s="7">
        <v>80</v>
      </c>
      <c r="AK8" s="11">
        <f>ABS(AI8-AJ8)</f>
        <v>10</v>
      </c>
      <c r="AM8" s="10">
        <f>INICIO2</f>
        <v>90</v>
      </c>
      <c r="AN8" s="7">
        <v>80</v>
      </c>
      <c r="AO8" s="11">
        <f>ABS(AM8-AN8)</f>
        <v>10</v>
      </c>
      <c r="AP8">
        <v>0</v>
      </c>
      <c r="AQ8">
        <v>130</v>
      </c>
      <c r="AR8">
        <v>130</v>
      </c>
    </row>
    <row r="9" spans="1:44" x14ac:dyDescent="0.25">
      <c r="A9" s="3">
        <v>120</v>
      </c>
      <c r="J9" s="81"/>
      <c r="K9" s="3">
        <v>120</v>
      </c>
      <c r="T9" s="81"/>
      <c r="U9" s="3">
        <v>120</v>
      </c>
      <c r="AE9" s="10">
        <f>AF8</f>
        <v>10</v>
      </c>
      <c r="AF9" s="7">
        <v>30</v>
      </c>
      <c r="AG9" s="11">
        <f t="shared" ref="AG9:AG15" si="0">ABS(AE9-AF9)</f>
        <v>20</v>
      </c>
      <c r="AI9" s="10">
        <f>AJ8</f>
        <v>80</v>
      </c>
      <c r="AJ9" s="7">
        <v>70</v>
      </c>
      <c r="AK9" s="11">
        <f t="shared" ref="AK9:AK15" si="1">ABS(AI9-AJ9)</f>
        <v>10</v>
      </c>
      <c r="AM9" s="10">
        <f>AN8</f>
        <v>80</v>
      </c>
      <c r="AN9" s="7">
        <v>70</v>
      </c>
      <c r="AO9" s="11">
        <f t="shared" ref="AO9:AO15" si="2">ABS(AM9-AN9)</f>
        <v>10</v>
      </c>
      <c r="AR9">
        <v>220</v>
      </c>
    </row>
    <row r="10" spans="1:44" x14ac:dyDescent="0.25">
      <c r="A10" s="3">
        <v>110</v>
      </c>
      <c r="F10" s="23"/>
      <c r="J10" s="81"/>
      <c r="K10" s="3">
        <v>110</v>
      </c>
      <c r="R10" s="23"/>
      <c r="T10" s="81"/>
      <c r="U10" s="3">
        <v>110</v>
      </c>
      <c r="AB10" s="23"/>
      <c r="AE10" s="10">
        <f>AF9</f>
        <v>30</v>
      </c>
      <c r="AF10" s="7">
        <v>60</v>
      </c>
      <c r="AG10" s="11">
        <f t="shared" si="0"/>
        <v>30</v>
      </c>
      <c r="AI10" s="10">
        <f>AJ9</f>
        <v>70</v>
      </c>
      <c r="AJ10" s="7">
        <v>60</v>
      </c>
      <c r="AK10" s="11">
        <f t="shared" si="1"/>
        <v>10</v>
      </c>
      <c r="AM10" s="10">
        <f>AN9</f>
        <v>70</v>
      </c>
      <c r="AN10" s="7">
        <v>60</v>
      </c>
      <c r="AO10" s="11">
        <f t="shared" si="2"/>
        <v>10</v>
      </c>
    </row>
    <row r="11" spans="1:44" x14ac:dyDescent="0.25">
      <c r="A11" s="3">
        <v>100</v>
      </c>
      <c r="J11" s="81"/>
      <c r="K11" s="3">
        <v>100</v>
      </c>
      <c r="T11" s="81"/>
      <c r="U11" s="3">
        <v>100</v>
      </c>
      <c r="AE11" s="10">
        <f t="shared" ref="AE11:AE15" si="3">AF10</f>
        <v>60</v>
      </c>
      <c r="AF11" s="7">
        <v>70</v>
      </c>
      <c r="AG11" s="11">
        <f t="shared" si="0"/>
        <v>10</v>
      </c>
      <c r="AI11" s="10">
        <f t="shared" ref="AI11:AI15" si="4">AJ10</f>
        <v>60</v>
      </c>
      <c r="AJ11" s="7">
        <v>50</v>
      </c>
      <c r="AK11" s="11">
        <f t="shared" si="1"/>
        <v>10</v>
      </c>
      <c r="AM11" s="10">
        <f t="shared" ref="AM11:AM15" si="5">AN10</f>
        <v>60</v>
      </c>
      <c r="AN11" s="7">
        <v>50</v>
      </c>
      <c r="AO11" s="11">
        <f t="shared" si="2"/>
        <v>10</v>
      </c>
    </row>
    <row r="12" spans="1:44" x14ac:dyDescent="0.25">
      <c r="A12" s="22">
        <v>90</v>
      </c>
      <c r="J12" s="81"/>
      <c r="K12" s="22">
        <v>90</v>
      </c>
      <c r="T12" s="81"/>
      <c r="U12" s="22">
        <v>90</v>
      </c>
      <c r="AE12" s="10">
        <f t="shared" si="3"/>
        <v>70</v>
      </c>
      <c r="AF12" s="7">
        <v>110</v>
      </c>
      <c r="AG12" s="11">
        <f t="shared" si="0"/>
        <v>40</v>
      </c>
      <c r="AI12" s="10">
        <f t="shared" si="4"/>
        <v>50</v>
      </c>
      <c r="AJ12" s="7">
        <v>30</v>
      </c>
      <c r="AK12" s="11">
        <f t="shared" si="1"/>
        <v>20</v>
      </c>
      <c r="AM12" s="10">
        <f t="shared" si="5"/>
        <v>50</v>
      </c>
      <c r="AN12" s="7">
        <v>30</v>
      </c>
      <c r="AO12" s="11">
        <f t="shared" si="2"/>
        <v>20</v>
      </c>
    </row>
    <row r="13" spans="1:44" x14ac:dyDescent="0.25">
      <c r="A13" s="3">
        <v>80</v>
      </c>
      <c r="H13" s="23"/>
      <c r="J13" s="81"/>
      <c r="K13" s="3">
        <v>80</v>
      </c>
      <c r="L13" s="23"/>
      <c r="T13" s="81"/>
      <c r="U13" s="3">
        <v>80</v>
      </c>
      <c r="V13" s="23"/>
      <c r="AE13" s="10">
        <f t="shared" si="3"/>
        <v>110</v>
      </c>
      <c r="AF13" s="7">
        <v>130</v>
      </c>
      <c r="AG13" s="11">
        <f t="shared" si="0"/>
        <v>20</v>
      </c>
      <c r="AI13" s="10">
        <f t="shared" si="4"/>
        <v>30</v>
      </c>
      <c r="AJ13" s="7">
        <v>10</v>
      </c>
      <c r="AK13" s="11">
        <f t="shared" si="1"/>
        <v>20</v>
      </c>
      <c r="AM13" s="10">
        <f t="shared" si="5"/>
        <v>30</v>
      </c>
      <c r="AN13" s="7">
        <v>0</v>
      </c>
      <c r="AO13" s="11">
        <f t="shared" si="2"/>
        <v>30</v>
      </c>
    </row>
    <row r="14" spans="1:44" x14ac:dyDescent="0.25">
      <c r="A14" s="3">
        <v>70</v>
      </c>
      <c r="E14" s="23"/>
      <c r="J14" s="81"/>
      <c r="K14" s="3">
        <v>70</v>
      </c>
      <c r="M14" s="23"/>
      <c r="T14" s="81"/>
      <c r="U14" s="3">
        <v>70</v>
      </c>
      <c r="W14" s="23"/>
      <c r="AE14" s="10">
        <f t="shared" si="3"/>
        <v>130</v>
      </c>
      <c r="AF14" s="7">
        <v>80</v>
      </c>
      <c r="AG14" s="11">
        <f t="shared" si="0"/>
        <v>50</v>
      </c>
      <c r="AI14" s="10">
        <f t="shared" si="4"/>
        <v>10</v>
      </c>
      <c r="AJ14" s="7">
        <v>110</v>
      </c>
      <c r="AK14" s="11">
        <f t="shared" si="1"/>
        <v>100</v>
      </c>
      <c r="AM14" s="10">
        <f t="shared" si="5"/>
        <v>0</v>
      </c>
      <c r="AN14" s="7">
        <v>110</v>
      </c>
      <c r="AO14" s="11">
        <f t="shared" si="2"/>
        <v>110</v>
      </c>
    </row>
    <row r="15" spans="1:44" ht="15.75" thickBot="1" x14ac:dyDescent="0.3">
      <c r="A15" s="3">
        <v>60</v>
      </c>
      <c r="D15" s="23"/>
      <c r="J15" s="81"/>
      <c r="K15" s="3">
        <v>60</v>
      </c>
      <c r="N15" s="23"/>
      <c r="T15" s="81"/>
      <c r="U15" s="3">
        <v>60</v>
      </c>
      <c r="X15" s="23"/>
      <c r="AE15" s="10">
        <f t="shared" si="3"/>
        <v>80</v>
      </c>
      <c r="AF15" s="7">
        <v>50</v>
      </c>
      <c r="AG15" s="11">
        <f t="shared" si="0"/>
        <v>30</v>
      </c>
      <c r="AI15" s="10">
        <f t="shared" si="4"/>
        <v>110</v>
      </c>
      <c r="AJ15" s="7">
        <v>130</v>
      </c>
      <c r="AK15" s="11">
        <f t="shared" si="1"/>
        <v>20</v>
      </c>
      <c r="AM15" s="10">
        <f t="shared" si="5"/>
        <v>110</v>
      </c>
      <c r="AN15" s="7">
        <v>130</v>
      </c>
      <c r="AO15" s="11">
        <f t="shared" si="2"/>
        <v>20</v>
      </c>
    </row>
    <row r="16" spans="1:44" ht="15.75" thickBot="1" x14ac:dyDescent="0.3">
      <c r="A16" s="3">
        <v>50</v>
      </c>
      <c r="I16" s="23"/>
      <c r="J16" s="81"/>
      <c r="K16" s="3">
        <v>50</v>
      </c>
      <c r="O16" s="23"/>
      <c r="T16" s="81"/>
      <c r="U16" s="3">
        <v>50</v>
      </c>
      <c r="Y16" s="23"/>
      <c r="AE16" s="79" t="s">
        <v>8</v>
      </c>
      <c r="AF16" s="80"/>
      <c r="AG16" s="13">
        <f>SUM(AG8:AG15)</f>
        <v>280</v>
      </c>
      <c r="AI16" s="79" t="s">
        <v>8</v>
      </c>
      <c r="AJ16" s="80"/>
      <c r="AK16" s="13">
        <f>SUM(AK8:AK15)</f>
        <v>200</v>
      </c>
      <c r="AM16" s="79" t="s">
        <v>8</v>
      </c>
      <c r="AN16" s="80"/>
      <c r="AO16" s="13">
        <f>SUM(AO8:AO15)</f>
        <v>220</v>
      </c>
    </row>
    <row r="17" spans="1:41" x14ac:dyDescent="0.25">
      <c r="A17" s="3">
        <v>40</v>
      </c>
      <c r="J17" s="81"/>
      <c r="K17" s="3">
        <v>40</v>
      </c>
      <c r="T17" s="81"/>
      <c r="U17" s="3">
        <v>40</v>
      </c>
    </row>
    <row r="18" spans="1:41" x14ac:dyDescent="0.25">
      <c r="A18" s="3">
        <v>30</v>
      </c>
      <c r="C18" s="23"/>
      <c r="J18" s="81"/>
      <c r="K18" s="3">
        <v>30</v>
      </c>
      <c r="P18" s="23"/>
      <c r="T18" s="81"/>
      <c r="U18" s="3">
        <v>30</v>
      </c>
      <c r="Z18" s="23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</row>
    <row r="19" spans="1:41" ht="15.75" thickBot="1" x14ac:dyDescent="0.3">
      <c r="A19" s="3">
        <v>20</v>
      </c>
      <c r="J19" s="81"/>
      <c r="K19" s="3">
        <v>20</v>
      </c>
      <c r="T19" s="81"/>
      <c r="U19" s="3">
        <v>20</v>
      </c>
    </row>
    <row r="20" spans="1:41" x14ac:dyDescent="0.25">
      <c r="A20" s="3">
        <v>10</v>
      </c>
      <c r="B20" s="23"/>
      <c r="J20" s="81"/>
      <c r="K20" s="3">
        <v>10</v>
      </c>
      <c r="Q20" s="23"/>
      <c r="T20" s="81"/>
      <c r="U20" s="3">
        <v>10</v>
      </c>
      <c r="AA20" s="23"/>
      <c r="AE20" s="92" t="s">
        <v>9</v>
      </c>
      <c r="AF20" s="93"/>
      <c r="AG20" s="94"/>
      <c r="AI20" s="95" t="s">
        <v>1</v>
      </c>
      <c r="AJ20" s="96"/>
      <c r="AK20" s="97"/>
      <c r="AM20" s="98" t="s">
        <v>2</v>
      </c>
      <c r="AN20" s="99"/>
      <c r="AO20" s="100"/>
    </row>
    <row r="21" spans="1:41" ht="15.75" thickBot="1" x14ac:dyDescent="0.3">
      <c r="A21" s="3">
        <v>0</v>
      </c>
      <c r="J21" s="81"/>
      <c r="K21" s="3">
        <v>0</v>
      </c>
      <c r="T21" s="81"/>
      <c r="U21" s="3">
        <v>0</v>
      </c>
      <c r="AE21" s="8" t="s">
        <v>5</v>
      </c>
      <c r="AF21" s="6" t="s">
        <v>6</v>
      </c>
      <c r="AG21" s="9" t="s">
        <v>7</v>
      </c>
      <c r="AI21" s="8" t="s">
        <v>5</v>
      </c>
      <c r="AJ21" s="6" t="s">
        <v>6</v>
      </c>
      <c r="AK21" s="9" t="s">
        <v>7</v>
      </c>
      <c r="AM21" s="8" t="s">
        <v>5</v>
      </c>
      <c r="AN21" s="6" t="s">
        <v>6</v>
      </c>
      <c r="AO21" s="9" t="s">
        <v>7</v>
      </c>
    </row>
    <row r="22" spans="1:41" ht="15.75" thickTop="1" x14ac:dyDescent="0.25">
      <c r="A22" s="2"/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81"/>
      <c r="K22" s="2"/>
      <c r="L22" s="4">
        <v>1</v>
      </c>
      <c r="M22" s="4">
        <v>2</v>
      </c>
      <c r="N22" s="4">
        <v>3</v>
      </c>
      <c r="O22" s="4">
        <v>4</v>
      </c>
      <c r="P22" s="4">
        <v>5</v>
      </c>
      <c r="Q22" s="4">
        <v>6</v>
      </c>
      <c r="R22" s="4">
        <v>7</v>
      </c>
      <c r="S22" s="4">
        <v>8</v>
      </c>
      <c r="T22" s="81"/>
      <c r="U22" s="2"/>
      <c r="V22" s="4">
        <v>1</v>
      </c>
      <c r="W22" s="4">
        <v>2</v>
      </c>
      <c r="X22" s="4">
        <v>3</v>
      </c>
      <c r="Y22" s="4">
        <v>4</v>
      </c>
      <c r="Z22" s="4">
        <v>5</v>
      </c>
      <c r="AA22" s="24">
        <v>6</v>
      </c>
      <c r="AB22" s="4">
        <v>7</v>
      </c>
      <c r="AC22" s="4">
        <v>8</v>
      </c>
      <c r="AE22" s="10">
        <f>INICIO2</f>
        <v>90</v>
      </c>
      <c r="AF22" s="7">
        <v>80</v>
      </c>
      <c r="AG22" s="11">
        <f>ABS(AE22-AF22)</f>
        <v>10</v>
      </c>
      <c r="AI22" s="10">
        <f>INICIO2</f>
        <v>90</v>
      </c>
      <c r="AJ22" s="7">
        <v>80</v>
      </c>
      <c r="AK22" s="11">
        <f>ABS(AI22-AJ22)</f>
        <v>10</v>
      </c>
      <c r="AM22" s="10">
        <f>INICIO2</f>
        <v>90</v>
      </c>
      <c r="AN22" s="7">
        <v>80</v>
      </c>
      <c r="AO22" s="11">
        <f>ABS(AM22-AN22)</f>
        <v>10</v>
      </c>
    </row>
    <row r="23" spans="1:41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E23" s="10">
        <f>AF22</f>
        <v>80</v>
      </c>
      <c r="AF23" s="7">
        <v>70</v>
      </c>
      <c r="AG23" s="11">
        <f t="shared" ref="AG23:AG29" si="6">ABS(AE23-AF23)</f>
        <v>10</v>
      </c>
      <c r="AI23" s="10">
        <f>AJ22</f>
        <v>80</v>
      </c>
      <c r="AJ23" s="7">
        <v>70</v>
      </c>
      <c r="AK23" s="11">
        <f t="shared" ref="AK23:AK29" si="7">ABS(AI23-AJ23)</f>
        <v>10</v>
      </c>
      <c r="AM23" s="10">
        <f>AN22</f>
        <v>80</v>
      </c>
      <c r="AN23" s="7">
        <v>70</v>
      </c>
      <c r="AO23" s="11">
        <f t="shared" ref="AO23:AO29" si="8">ABS(AM23-AN23)</f>
        <v>10</v>
      </c>
    </row>
    <row r="24" spans="1:41" ht="15.75" thickBot="1" x14ac:dyDescent="0.3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E24" s="10">
        <f>AF23</f>
        <v>70</v>
      </c>
      <c r="AF24" s="7">
        <v>60</v>
      </c>
      <c r="AG24" s="11">
        <f t="shared" si="6"/>
        <v>10</v>
      </c>
      <c r="AI24" s="10">
        <f>AJ23</f>
        <v>70</v>
      </c>
      <c r="AJ24" s="7">
        <v>60</v>
      </c>
      <c r="AK24" s="11">
        <f t="shared" si="7"/>
        <v>10</v>
      </c>
      <c r="AM24" s="10">
        <f>AN23</f>
        <v>70</v>
      </c>
      <c r="AN24" s="7">
        <v>60</v>
      </c>
      <c r="AO24" s="11">
        <f t="shared" si="8"/>
        <v>10</v>
      </c>
    </row>
    <row r="25" spans="1:41" ht="15.75" thickBot="1" x14ac:dyDescent="0.3">
      <c r="A25" s="82" t="s">
        <v>9</v>
      </c>
      <c r="B25" s="83"/>
      <c r="C25" s="83"/>
      <c r="D25" s="83"/>
      <c r="E25" s="83"/>
      <c r="F25" s="83"/>
      <c r="G25" s="83"/>
      <c r="H25" s="83"/>
      <c r="I25" s="84"/>
      <c r="J25" s="81"/>
      <c r="K25" s="85" t="s">
        <v>1</v>
      </c>
      <c r="L25" s="86"/>
      <c r="M25" s="86"/>
      <c r="N25" s="86"/>
      <c r="O25" s="86"/>
      <c r="P25" s="86"/>
      <c r="Q25" s="86"/>
      <c r="R25" s="86"/>
      <c r="S25" s="87"/>
      <c r="T25" s="81"/>
      <c r="U25" s="88" t="s">
        <v>2</v>
      </c>
      <c r="V25" s="89"/>
      <c r="W25" s="89"/>
      <c r="X25" s="89"/>
      <c r="Y25" s="89"/>
      <c r="Z25" s="89"/>
      <c r="AA25" s="89"/>
      <c r="AB25" s="89"/>
      <c r="AC25" s="90"/>
      <c r="AE25" s="10">
        <f t="shared" ref="AE25:AE29" si="9">AF24</f>
        <v>60</v>
      </c>
      <c r="AF25" s="7">
        <v>50</v>
      </c>
      <c r="AG25" s="11">
        <f t="shared" si="6"/>
        <v>10</v>
      </c>
      <c r="AI25" s="10">
        <f t="shared" ref="AI25:AI27" si="10">AJ24</f>
        <v>60</v>
      </c>
      <c r="AJ25" s="7">
        <v>50</v>
      </c>
      <c r="AK25" s="11">
        <f t="shared" si="7"/>
        <v>10</v>
      </c>
      <c r="AM25" s="10">
        <f t="shared" ref="AM25:AM27" si="11">AN24</f>
        <v>60</v>
      </c>
      <c r="AN25" s="7">
        <v>50</v>
      </c>
      <c r="AO25" s="11">
        <f t="shared" si="8"/>
        <v>10</v>
      </c>
    </row>
    <row r="26" spans="1:41" x14ac:dyDescent="0.25">
      <c r="A26" s="3">
        <v>130</v>
      </c>
      <c r="I26" s="23"/>
      <c r="J26" s="81"/>
      <c r="K26" s="3">
        <v>130</v>
      </c>
      <c r="Q26" s="23"/>
      <c r="T26" s="81"/>
      <c r="U26" s="3">
        <v>130</v>
      </c>
      <c r="AA26" s="23"/>
      <c r="AE26" s="10">
        <f t="shared" si="9"/>
        <v>50</v>
      </c>
      <c r="AF26" s="7">
        <v>30</v>
      </c>
      <c r="AG26" s="11">
        <f t="shared" si="6"/>
        <v>20</v>
      </c>
      <c r="AI26" s="10">
        <f t="shared" si="10"/>
        <v>50</v>
      </c>
      <c r="AJ26" s="7">
        <v>30</v>
      </c>
      <c r="AK26" s="11">
        <f t="shared" si="7"/>
        <v>20</v>
      </c>
      <c r="AM26" s="10">
        <f t="shared" si="11"/>
        <v>50</v>
      </c>
      <c r="AN26" s="7">
        <v>30</v>
      </c>
      <c r="AO26" s="11">
        <f t="shared" si="8"/>
        <v>20</v>
      </c>
    </row>
    <row r="27" spans="1:41" x14ac:dyDescent="0.25">
      <c r="A27" s="3">
        <v>120</v>
      </c>
      <c r="J27" s="81"/>
      <c r="K27" s="3">
        <v>120</v>
      </c>
      <c r="T27" s="81"/>
      <c r="U27" s="3">
        <v>120</v>
      </c>
      <c r="AE27" s="10">
        <f t="shared" si="9"/>
        <v>30</v>
      </c>
      <c r="AF27" s="7">
        <v>10</v>
      </c>
      <c r="AG27" s="11">
        <f t="shared" si="6"/>
        <v>20</v>
      </c>
      <c r="AI27" s="10">
        <f t="shared" si="10"/>
        <v>30</v>
      </c>
      <c r="AJ27" s="7">
        <v>10</v>
      </c>
      <c r="AK27" s="11">
        <f t="shared" si="7"/>
        <v>20</v>
      </c>
      <c r="AM27" s="10">
        <f t="shared" si="11"/>
        <v>30</v>
      </c>
      <c r="AN27" s="7">
        <v>10</v>
      </c>
      <c r="AO27" s="11">
        <f t="shared" si="8"/>
        <v>20</v>
      </c>
    </row>
    <row r="28" spans="1:41" x14ac:dyDescent="0.25">
      <c r="A28" s="3">
        <v>110</v>
      </c>
      <c r="H28" s="23"/>
      <c r="J28" s="81"/>
      <c r="K28" s="3">
        <v>110</v>
      </c>
      <c r="R28" s="23"/>
      <c r="T28" s="81"/>
      <c r="U28" s="3">
        <v>110</v>
      </c>
      <c r="AB28" s="23"/>
      <c r="AE28" s="10">
        <f t="shared" si="9"/>
        <v>10</v>
      </c>
      <c r="AF28" s="7">
        <v>110</v>
      </c>
      <c r="AG28" s="11">
        <f t="shared" si="6"/>
        <v>100</v>
      </c>
      <c r="AI28" s="10">
        <v>130</v>
      </c>
      <c r="AJ28" s="7">
        <v>110</v>
      </c>
      <c r="AK28" s="11">
        <f t="shared" si="7"/>
        <v>20</v>
      </c>
      <c r="AM28" s="10">
        <v>10</v>
      </c>
      <c r="AN28" s="7">
        <v>0</v>
      </c>
      <c r="AO28" s="11">
        <f t="shared" si="8"/>
        <v>10</v>
      </c>
    </row>
    <row r="29" spans="1:41" ht="15.75" thickBot="1" x14ac:dyDescent="0.3">
      <c r="A29" s="3">
        <v>100</v>
      </c>
      <c r="J29" s="81"/>
      <c r="K29" s="3">
        <v>100</v>
      </c>
      <c r="T29" s="81"/>
      <c r="U29" s="3">
        <v>100</v>
      </c>
      <c r="AE29" s="10">
        <f t="shared" si="9"/>
        <v>110</v>
      </c>
      <c r="AF29" s="14">
        <v>130</v>
      </c>
      <c r="AG29" s="12">
        <f t="shared" si="6"/>
        <v>20</v>
      </c>
      <c r="AI29" s="10"/>
      <c r="AJ29" s="14"/>
      <c r="AK29" s="12">
        <f t="shared" si="7"/>
        <v>0</v>
      </c>
      <c r="AM29" s="10">
        <v>130</v>
      </c>
      <c r="AN29" s="7">
        <v>110</v>
      </c>
      <c r="AO29" s="11">
        <f t="shared" si="8"/>
        <v>20</v>
      </c>
    </row>
    <row r="30" spans="1:41" ht="15.75" thickBot="1" x14ac:dyDescent="0.3">
      <c r="A30" s="22">
        <v>90</v>
      </c>
      <c r="J30" s="81"/>
      <c r="K30" s="22">
        <v>90</v>
      </c>
      <c r="T30" s="81"/>
      <c r="U30" s="22">
        <v>90</v>
      </c>
      <c r="AE30" s="79" t="s">
        <v>8</v>
      </c>
      <c r="AF30" s="80"/>
      <c r="AG30" s="13">
        <f>SUM(AG22:AG29)</f>
        <v>200</v>
      </c>
      <c r="AI30" s="79" t="s">
        <v>8</v>
      </c>
      <c r="AJ30" s="80"/>
      <c r="AK30" s="13">
        <f>SUM(AK22:AK29)</f>
        <v>100</v>
      </c>
      <c r="AM30" s="79" t="s">
        <v>8</v>
      </c>
      <c r="AN30" s="80"/>
      <c r="AO30" s="13">
        <f>SUM(AO22:AO29)</f>
        <v>110</v>
      </c>
    </row>
    <row r="31" spans="1:41" x14ac:dyDescent="0.25">
      <c r="A31" s="3">
        <v>80</v>
      </c>
      <c r="B31" s="23"/>
      <c r="J31" s="81"/>
      <c r="K31" s="3">
        <v>80</v>
      </c>
      <c r="L31" s="23"/>
      <c r="T31" s="81"/>
      <c r="U31" s="3">
        <v>80</v>
      </c>
      <c r="V31" s="23"/>
    </row>
    <row r="32" spans="1:41" x14ac:dyDescent="0.25">
      <c r="A32" s="3">
        <v>70</v>
      </c>
      <c r="C32" s="23"/>
      <c r="J32" s="81"/>
      <c r="K32" s="3">
        <v>70</v>
      </c>
      <c r="M32" s="23"/>
      <c r="T32" s="81"/>
      <c r="U32" s="3">
        <v>70</v>
      </c>
      <c r="W32" s="23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</row>
    <row r="33" spans="1:29" x14ac:dyDescent="0.25">
      <c r="A33" s="3">
        <v>60</v>
      </c>
      <c r="D33" s="23"/>
      <c r="J33" s="81"/>
      <c r="K33" s="3">
        <v>60</v>
      </c>
      <c r="N33" s="23"/>
      <c r="T33" s="81"/>
      <c r="U33" s="3">
        <v>60</v>
      </c>
      <c r="X33" s="23"/>
    </row>
    <row r="34" spans="1:29" x14ac:dyDescent="0.25">
      <c r="A34" s="3">
        <v>50</v>
      </c>
      <c r="E34" s="23"/>
      <c r="J34" s="81"/>
      <c r="K34" s="3">
        <v>50</v>
      </c>
      <c r="O34" s="23"/>
      <c r="T34" s="81"/>
      <c r="U34" s="3">
        <v>50</v>
      </c>
      <c r="Y34" s="23"/>
    </row>
    <row r="35" spans="1:29" x14ac:dyDescent="0.25">
      <c r="A35" s="3">
        <v>40</v>
      </c>
      <c r="J35" s="81"/>
      <c r="K35" s="3">
        <v>40</v>
      </c>
      <c r="T35" s="81"/>
      <c r="U35" s="3">
        <v>40</v>
      </c>
    </row>
    <row r="36" spans="1:29" x14ac:dyDescent="0.25">
      <c r="A36" s="3">
        <v>30</v>
      </c>
      <c r="F36" s="23"/>
      <c r="J36" s="81"/>
      <c r="K36" s="3">
        <v>30</v>
      </c>
      <c r="P36" s="23"/>
      <c r="T36" s="81"/>
      <c r="U36" s="3">
        <v>30</v>
      </c>
      <c r="Z36" s="23"/>
    </row>
    <row r="37" spans="1:29" x14ac:dyDescent="0.25">
      <c r="A37" s="3">
        <v>20</v>
      </c>
      <c r="J37" s="81"/>
      <c r="K37" s="3">
        <v>20</v>
      </c>
      <c r="T37" s="81"/>
      <c r="U37" s="3">
        <v>20</v>
      </c>
    </row>
    <row r="38" spans="1:29" x14ac:dyDescent="0.25">
      <c r="A38" s="3">
        <v>10</v>
      </c>
      <c r="G38" s="23"/>
      <c r="J38" s="81"/>
      <c r="K38" s="3">
        <v>10</v>
      </c>
      <c r="Q38" s="23"/>
      <c r="T38" s="81"/>
      <c r="U38" s="3">
        <v>10</v>
      </c>
      <c r="AA38" s="23"/>
    </row>
    <row r="39" spans="1:29" ht="15.75" thickBot="1" x14ac:dyDescent="0.3">
      <c r="A39" s="3">
        <v>0</v>
      </c>
      <c r="J39" s="81"/>
      <c r="K39" s="3">
        <v>0</v>
      </c>
      <c r="T39" s="81"/>
      <c r="U39" s="3">
        <v>0</v>
      </c>
    </row>
    <row r="40" spans="1:29" ht="15.75" thickTop="1" x14ac:dyDescent="0.25">
      <c r="A40" s="2"/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81"/>
      <c r="K40" s="2"/>
      <c r="L40" s="4">
        <v>1</v>
      </c>
      <c r="M40" s="4">
        <v>2</v>
      </c>
      <c r="N40" s="4">
        <v>3</v>
      </c>
      <c r="O40" s="4">
        <v>4</v>
      </c>
      <c r="P40" s="4">
        <v>5</v>
      </c>
      <c r="Q40" s="4">
        <v>6</v>
      </c>
      <c r="R40" s="4">
        <v>7</v>
      </c>
      <c r="S40" s="4">
        <v>8</v>
      </c>
      <c r="T40" s="81"/>
      <c r="U40" s="2"/>
      <c r="V40" s="4">
        <v>1</v>
      </c>
      <c r="W40" s="4">
        <v>2</v>
      </c>
      <c r="X40" s="4">
        <v>3</v>
      </c>
      <c r="Y40" s="4">
        <v>4</v>
      </c>
      <c r="Z40" s="4">
        <v>5</v>
      </c>
      <c r="AA40" s="24">
        <v>6</v>
      </c>
      <c r="AB40" s="4">
        <v>7</v>
      </c>
      <c r="AC40" s="4">
        <v>8</v>
      </c>
    </row>
    <row r="41" spans="1:29" x14ac:dyDescent="0.25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</row>
    <row r="42" spans="1:29" x14ac:dyDescent="0.25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</row>
  </sheetData>
  <mergeCells count="33">
    <mergeCell ref="A1:S1"/>
    <mergeCell ref="D2:H2"/>
    <mergeCell ref="F3:H3"/>
    <mergeCell ref="A7:I7"/>
    <mergeCell ref="K7:S7"/>
    <mergeCell ref="A2:C2"/>
    <mergeCell ref="A3:E3"/>
    <mergeCell ref="J7:J22"/>
    <mergeCell ref="T7:T22"/>
    <mergeCell ref="I2:K2"/>
    <mergeCell ref="A41:AC42"/>
    <mergeCell ref="A23:AC24"/>
    <mergeCell ref="T25:T40"/>
    <mergeCell ref="J25:J40"/>
    <mergeCell ref="U7:AC7"/>
    <mergeCell ref="A25:I25"/>
    <mergeCell ref="K25:S25"/>
    <mergeCell ref="U25:AC25"/>
    <mergeCell ref="AE3:AO3"/>
    <mergeCell ref="AE32:AO32"/>
    <mergeCell ref="AE30:AF30"/>
    <mergeCell ref="AI30:AJ30"/>
    <mergeCell ref="AM30:AN30"/>
    <mergeCell ref="AE16:AF16"/>
    <mergeCell ref="AI16:AJ16"/>
    <mergeCell ref="AM6:AO6"/>
    <mergeCell ref="AM16:AN16"/>
    <mergeCell ref="AE20:AG20"/>
    <mergeCell ref="AI20:AK20"/>
    <mergeCell ref="AM20:AO20"/>
    <mergeCell ref="AE18:AO18"/>
    <mergeCell ref="AE6:AG6"/>
    <mergeCell ref="AI6:AK6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1F36-BBD5-4D18-8EA2-2163E6DF5383}">
  <dimension ref="A1:AO42"/>
  <sheetViews>
    <sheetView workbookViewId="0">
      <pane ySplit="3" topLeftCell="A19" activePane="bottomLeft" state="frozen"/>
      <selection pane="bottomLeft" activeCell="AE32" sqref="AE32:AO32"/>
    </sheetView>
  </sheetViews>
  <sheetFormatPr baseColWidth="10" defaultRowHeight="15" x14ac:dyDescent="0.25"/>
  <cols>
    <col min="1" max="1" width="4" bestFit="1" customWidth="1"/>
    <col min="2" max="4" width="3" bestFit="1" customWidth="1"/>
    <col min="5" max="5" width="4" bestFit="1" customWidth="1"/>
    <col min="6" max="8" width="3" bestFit="1" customWidth="1"/>
    <col min="9" max="9" width="4" bestFit="1" customWidth="1"/>
    <col min="10" max="10" width="4.7109375" bestFit="1" customWidth="1"/>
    <col min="11" max="11" width="4" bestFit="1" customWidth="1"/>
    <col min="12" max="13" width="3.5703125" bestFit="1" customWidth="1"/>
    <col min="14" max="19" width="3.140625" bestFit="1" customWidth="1"/>
    <col min="20" max="20" width="4.7109375" bestFit="1" customWidth="1"/>
    <col min="21" max="21" width="4" bestFit="1" customWidth="1"/>
    <col min="22" max="29" width="3" bestFit="1" customWidth="1"/>
    <col min="31" max="32" width="5" bestFit="1" customWidth="1"/>
    <col min="33" max="33" width="4.7109375" bestFit="1" customWidth="1"/>
    <col min="34" max="35" width="5" bestFit="1" customWidth="1"/>
    <col min="36" max="36" width="4.7109375" bestFit="1" customWidth="1"/>
    <col min="37" max="41" width="5" bestFit="1" customWidth="1"/>
  </cols>
  <sheetData>
    <row r="1" spans="1:41" ht="15.75" thickBot="1" x14ac:dyDescent="0.3">
      <c r="A1" s="138" t="s">
        <v>17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40"/>
      <c r="M1" s="140"/>
      <c r="N1" s="140"/>
      <c r="O1" s="140"/>
      <c r="P1" s="140"/>
      <c r="Q1" s="140"/>
      <c r="R1" s="140"/>
      <c r="S1" s="141"/>
    </row>
    <row r="2" spans="1:41" ht="15.75" thickBot="1" x14ac:dyDescent="0.3">
      <c r="A2" s="121" t="s">
        <v>13</v>
      </c>
      <c r="B2" s="122"/>
      <c r="C2" s="123"/>
      <c r="D2" s="82" t="s">
        <v>12</v>
      </c>
      <c r="E2" s="83"/>
      <c r="F2" s="83"/>
      <c r="G2" s="83"/>
      <c r="H2" s="84"/>
      <c r="I2" s="124" t="s">
        <v>14</v>
      </c>
      <c r="J2" s="125"/>
      <c r="K2" s="125"/>
      <c r="L2" s="15">
        <v>100</v>
      </c>
      <c r="M2" s="16">
        <v>120</v>
      </c>
      <c r="N2" s="16">
        <v>30</v>
      </c>
      <c r="O2" s="16">
        <v>50</v>
      </c>
      <c r="P2" s="16">
        <v>90</v>
      </c>
      <c r="Q2" s="17">
        <v>40</v>
      </c>
      <c r="R2" s="17">
        <v>70</v>
      </c>
      <c r="S2" s="18">
        <v>80</v>
      </c>
    </row>
    <row r="3" spans="1:41" ht="15.75" thickBot="1" x14ac:dyDescent="0.3">
      <c r="A3" s="124" t="s">
        <v>11</v>
      </c>
      <c r="B3" s="125"/>
      <c r="C3" s="125"/>
      <c r="D3" s="125"/>
      <c r="E3" s="126"/>
      <c r="F3" s="82">
        <v>10</v>
      </c>
      <c r="G3" s="83"/>
      <c r="H3" s="84"/>
      <c r="J3" s="5"/>
      <c r="T3" s="5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</row>
    <row r="4" spans="1:41" x14ac:dyDescent="0.25">
      <c r="J4" s="5"/>
      <c r="K4" s="5"/>
      <c r="L4" s="5"/>
      <c r="T4" s="5"/>
    </row>
    <row r="5" spans="1:41" ht="15.75" thickBot="1" x14ac:dyDescent="0.3">
      <c r="A5" s="1"/>
      <c r="B5" s="1"/>
      <c r="C5" s="1"/>
      <c r="D5" s="1"/>
      <c r="J5" s="5"/>
      <c r="T5" s="5"/>
    </row>
    <row r="6" spans="1:41" ht="15.75" thickBot="1" x14ac:dyDescent="0.3">
      <c r="J6" s="5"/>
      <c r="T6" s="5"/>
      <c r="AE6" s="142" t="s">
        <v>4</v>
      </c>
      <c r="AF6" s="143"/>
      <c r="AG6" s="144"/>
      <c r="AH6" s="5"/>
      <c r="AI6" s="145" t="s">
        <v>3</v>
      </c>
      <c r="AJ6" s="146"/>
      <c r="AK6" s="147"/>
      <c r="AL6" s="5"/>
      <c r="AM6" s="135" t="s">
        <v>0</v>
      </c>
      <c r="AN6" s="136"/>
      <c r="AO6" s="137"/>
    </row>
    <row r="7" spans="1:41" ht="15.75" thickBot="1" x14ac:dyDescent="0.3">
      <c r="A7" s="112" t="s">
        <v>4</v>
      </c>
      <c r="B7" s="113"/>
      <c r="C7" s="113"/>
      <c r="D7" s="113"/>
      <c r="E7" s="113"/>
      <c r="F7" s="113"/>
      <c r="G7" s="113"/>
      <c r="H7" s="113"/>
      <c r="I7" s="114"/>
      <c r="J7" s="81"/>
      <c r="K7" s="115" t="s">
        <v>3</v>
      </c>
      <c r="L7" s="116"/>
      <c r="M7" s="116"/>
      <c r="N7" s="116"/>
      <c r="O7" s="116"/>
      <c r="P7" s="116"/>
      <c r="Q7" s="116"/>
      <c r="R7" s="116"/>
      <c r="S7" s="117"/>
      <c r="T7" s="81"/>
      <c r="U7" s="118" t="s">
        <v>0</v>
      </c>
      <c r="V7" s="119"/>
      <c r="W7" s="119"/>
      <c r="X7" s="119"/>
      <c r="Y7" s="119"/>
      <c r="Z7" s="119"/>
      <c r="AA7" s="119"/>
      <c r="AB7" s="119"/>
      <c r="AC7" s="120"/>
      <c r="AE7" s="8" t="s">
        <v>5</v>
      </c>
      <c r="AF7" s="6" t="s">
        <v>6</v>
      </c>
      <c r="AG7" s="9" t="s">
        <v>7</v>
      </c>
      <c r="AI7" s="8" t="s">
        <v>5</v>
      </c>
      <c r="AJ7" s="6" t="s">
        <v>6</v>
      </c>
      <c r="AK7" s="9" t="s">
        <v>7</v>
      </c>
      <c r="AM7" s="8" t="s">
        <v>5</v>
      </c>
      <c r="AN7" s="6" t="s">
        <v>6</v>
      </c>
      <c r="AO7" s="9" t="s">
        <v>7</v>
      </c>
    </row>
    <row r="8" spans="1:41" x14ac:dyDescent="0.25">
      <c r="A8" s="3">
        <v>130</v>
      </c>
      <c r="J8" s="81"/>
      <c r="K8" s="3">
        <v>130</v>
      </c>
      <c r="T8" s="81"/>
      <c r="U8" s="3">
        <v>130</v>
      </c>
      <c r="AE8" s="10">
        <f>INICIO3</f>
        <v>10</v>
      </c>
      <c r="AF8" s="7">
        <v>100</v>
      </c>
      <c r="AG8" s="11">
        <f>ABS(AE8-AF8)</f>
        <v>90</v>
      </c>
      <c r="AI8" s="10">
        <f>INICIO3</f>
        <v>10</v>
      </c>
      <c r="AJ8" s="7">
        <v>30</v>
      </c>
      <c r="AK8" s="11">
        <f>ABS(AI8-AJ8)</f>
        <v>20</v>
      </c>
      <c r="AM8" s="10">
        <f>INICIO3</f>
        <v>10</v>
      </c>
      <c r="AN8" s="7">
        <v>30</v>
      </c>
      <c r="AO8" s="11">
        <f>ABS(AM8-AN8)</f>
        <v>20</v>
      </c>
    </row>
    <row r="9" spans="1:41" x14ac:dyDescent="0.25">
      <c r="A9" s="3">
        <v>120</v>
      </c>
      <c r="C9" s="26"/>
      <c r="J9" s="81"/>
      <c r="K9" s="3">
        <v>120</v>
      </c>
      <c r="S9" s="26"/>
      <c r="T9" s="81"/>
      <c r="U9" s="3">
        <v>120</v>
      </c>
      <c r="AC9" s="26"/>
      <c r="AE9" s="10">
        <f>AF8</f>
        <v>100</v>
      </c>
      <c r="AF9" s="7">
        <v>120</v>
      </c>
      <c r="AG9" s="11">
        <f t="shared" ref="AG9:AG15" si="0">ABS(AE9-AF9)</f>
        <v>20</v>
      </c>
      <c r="AI9" s="10">
        <f>AJ8</f>
        <v>30</v>
      </c>
      <c r="AJ9" s="7">
        <v>40</v>
      </c>
      <c r="AK9" s="11">
        <f t="shared" ref="AK9:AK15" si="1">ABS(AI9-AJ9)</f>
        <v>10</v>
      </c>
      <c r="AM9" s="10">
        <f>AN8</f>
        <v>30</v>
      </c>
      <c r="AN9" s="7">
        <v>40</v>
      </c>
      <c r="AO9" s="11">
        <f t="shared" ref="AO9:AO15" si="2">ABS(AM9-AN9)</f>
        <v>10</v>
      </c>
    </row>
    <row r="10" spans="1:41" x14ac:dyDescent="0.25">
      <c r="A10" s="3">
        <v>110</v>
      </c>
      <c r="J10" s="81"/>
      <c r="K10" s="3">
        <v>110</v>
      </c>
      <c r="T10" s="81"/>
      <c r="U10" s="3">
        <v>110</v>
      </c>
      <c r="AE10" s="10">
        <f>AF9</f>
        <v>120</v>
      </c>
      <c r="AF10" s="7">
        <v>30</v>
      </c>
      <c r="AG10" s="11">
        <f t="shared" si="0"/>
        <v>90</v>
      </c>
      <c r="AI10" s="10">
        <f>AJ9</f>
        <v>40</v>
      </c>
      <c r="AJ10" s="7">
        <v>50</v>
      </c>
      <c r="AK10" s="11">
        <f t="shared" si="1"/>
        <v>10</v>
      </c>
      <c r="AM10" s="10">
        <f>AN9</f>
        <v>40</v>
      </c>
      <c r="AN10" s="7">
        <v>50</v>
      </c>
      <c r="AO10" s="11">
        <f t="shared" si="2"/>
        <v>10</v>
      </c>
    </row>
    <row r="11" spans="1:41" x14ac:dyDescent="0.25">
      <c r="A11" s="3">
        <v>100</v>
      </c>
      <c r="B11" s="26"/>
      <c r="J11" s="81"/>
      <c r="K11" s="3">
        <v>100</v>
      </c>
      <c r="R11" s="26"/>
      <c r="T11" s="81"/>
      <c r="U11" s="3">
        <v>100</v>
      </c>
      <c r="AB11" s="26"/>
      <c r="AE11" s="10">
        <f t="shared" ref="AE11:AE15" si="3">AF10</f>
        <v>30</v>
      </c>
      <c r="AF11" s="7">
        <v>50</v>
      </c>
      <c r="AG11" s="11">
        <f t="shared" si="0"/>
        <v>20</v>
      </c>
      <c r="AI11" s="10">
        <f t="shared" ref="AI11:AI15" si="4">AJ10</f>
        <v>50</v>
      </c>
      <c r="AJ11" s="7">
        <v>70</v>
      </c>
      <c r="AK11" s="11">
        <f t="shared" si="1"/>
        <v>20</v>
      </c>
      <c r="AM11" s="10">
        <f t="shared" ref="AM11:AM15" si="5">AN10</f>
        <v>50</v>
      </c>
      <c r="AN11" s="7">
        <v>70</v>
      </c>
      <c r="AO11" s="11">
        <f t="shared" si="2"/>
        <v>20</v>
      </c>
    </row>
    <row r="12" spans="1:41" x14ac:dyDescent="0.25">
      <c r="A12" s="3">
        <v>90</v>
      </c>
      <c r="F12" s="26"/>
      <c r="J12" s="81"/>
      <c r="K12" s="3">
        <v>90</v>
      </c>
      <c r="Q12" s="26"/>
      <c r="T12" s="81"/>
      <c r="U12" s="3">
        <v>90</v>
      </c>
      <c r="AA12" s="26"/>
      <c r="AE12" s="10">
        <f t="shared" si="3"/>
        <v>50</v>
      </c>
      <c r="AF12" s="7">
        <v>90</v>
      </c>
      <c r="AG12" s="11">
        <f t="shared" si="0"/>
        <v>40</v>
      </c>
      <c r="AI12" s="10">
        <f t="shared" si="4"/>
        <v>70</v>
      </c>
      <c r="AJ12" s="7">
        <v>80</v>
      </c>
      <c r="AK12" s="11">
        <f t="shared" si="1"/>
        <v>10</v>
      </c>
      <c r="AM12" s="10">
        <f t="shared" si="5"/>
        <v>70</v>
      </c>
      <c r="AN12" s="7">
        <v>80</v>
      </c>
      <c r="AO12" s="11">
        <f t="shared" si="2"/>
        <v>10</v>
      </c>
    </row>
    <row r="13" spans="1:41" x14ac:dyDescent="0.25">
      <c r="A13" s="3">
        <v>80</v>
      </c>
      <c r="I13" s="26"/>
      <c r="J13" s="81"/>
      <c r="K13" s="3">
        <v>80</v>
      </c>
      <c r="P13" s="26"/>
      <c r="T13" s="81"/>
      <c r="U13" s="3">
        <v>80</v>
      </c>
      <c r="Z13" s="26"/>
      <c r="AE13" s="10">
        <f t="shared" si="3"/>
        <v>90</v>
      </c>
      <c r="AF13" s="7">
        <v>40</v>
      </c>
      <c r="AG13" s="11">
        <f t="shared" si="0"/>
        <v>50</v>
      </c>
      <c r="AI13" s="10">
        <f t="shared" si="4"/>
        <v>80</v>
      </c>
      <c r="AJ13" s="7">
        <v>90</v>
      </c>
      <c r="AK13" s="11">
        <f t="shared" si="1"/>
        <v>10</v>
      </c>
      <c r="AM13" s="10">
        <f t="shared" si="5"/>
        <v>80</v>
      </c>
      <c r="AN13" s="7">
        <v>90</v>
      </c>
      <c r="AO13" s="11">
        <f t="shared" si="2"/>
        <v>10</v>
      </c>
    </row>
    <row r="14" spans="1:41" x14ac:dyDescent="0.25">
      <c r="A14" s="3">
        <v>70</v>
      </c>
      <c r="H14" s="26"/>
      <c r="J14" s="81"/>
      <c r="K14" s="3">
        <v>70</v>
      </c>
      <c r="O14" s="26"/>
      <c r="T14" s="81"/>
      <c r="U14" s="3">
        <v>70</v>
      </c>
      <c r="Y14" s="26"/>
      <c r="AE14" s="10">
        <f t="shared" si="3"/>
        <v>40</v>
      </c>
      <c r="AF14" s="7">
        <v>70</v>
      </c>
      <c r="AG14" s="11">
        <f t="shared" si="0"/>
        <v>30</v>
      </c>
      <c r="AI14" s="10">
        <f t="shared" si="4"/>
        <v>90</v>
      </c>
      <c r="AJ14" s="7">
        <v>100</v>
      </c>
      <c r="AK14" s="11">
        <f t="shared" si="1"/>
        <v>10</v>
      </c>
      <c r="AM14" s="10">
        <f t="shared" si="5"/>
        <v>90</v>
      </c>
      <c r="AN14" s="7">
        <v>100</v>
      </c>
      <c r="AO14" s="11">
        <f t="shared" si="2"/>
        <v>10</v>
      </c>
    </row>
    <row r="15" spans="1:41" ht="15.75" thickBot="1" x14ac:dyDescent="0.3">
      <c r="A15" s="3">
        <v>60</v>
      </c>
      <c r="J15" s="81"/>
      <c r="K15" s="3">
        <v>60</v>
      </c>
      <c r="T15" s="81"/>
      <c r="U15" s="3">
        <v>60</v>
      </c>
      <c r="AE15" s="10">
        <f t="shared" si="3"/>
        <v>70</v>
      </c>
      <c r="AF15" s="7">
        <v>80</v>
      </c>
      <c r="AG15" s="11">
        <f t="shared" si="0"/>
        <v>10</v>
      </c>
      <c r="AI15" s="10">
        <f t="shared" si="4"/>
        <v>100</v>
      </c>
      <c r="AJ15" s="7">
        <v>120</v>
      </c>
      <c r="AK15" s="11">
        <f t="shared" si="1"/>
        <v>20</v>
      </c>
      <c r="AM15" s="10">
        <f t="shared" si="5"/>
        <v>100</v>
      </c>
      <c r="AN15" s="7">
        <v>120</v>
      </c>
      <c r="AO15" s="11">
        <f t="shared" si="2"/>
        <v>20</v>
      </c>
    </row>
    <row r="16" spans="1:41" ht="15.75" thickBot="1" x14ac:dyDescent="0.3">
      <c r="A16" s="3">
        <v>50</v>
      </c>
      <c r="E16" s="26"/>
      <c r="J16" s="81"/>
      <c r="K16" s="3">
        <v>50</v>
      </c>
      <c r="N16" s="26"/>
      <c r="T16" s="81"/>
      <c r="U16" s="3">
        <v>50</v>
      </c>
      <c r="X16" s="26"/>
      <c r="AE16" s="79" t="s">
        <v>8</v>
      </c>
      <c r="AF16" s="80"/>
      <c r="AG16" s="13">
        <f>SUM(AG8:AG15)</f>
        <v>350</v>
      </c>
      <c r="AI16" s="79" t="s">
        <v>8</v>
      </c>
      <c r="AJ16" s="80"/>
      <c r="AK16" s="13">
        <f>SUM(AK8:AK15)</f>
        <v>110</v>
      </c>
      <c r="AM16" s="79" t="s">
        <v>8</v>
      </c>
      <c r="AN16" s="80"/>
      <c r="AO16" s="13">
        <f>SUM(AO8:AO15)</f>
        <v>110</v>
      </c>
    </row>
    <row r="17" spans="1:41" x14ac:dyDescent="0.25">
      <c r="A17" s="3">
        <v>40</v>
      </c>
      <c r="G17" s="26"/>
      <c r="J17" s="81"/>
      <c r="K17" s="3">
        <v>40</v>
      </c>
      <c r="M17" s="26"/>
      <c r="T17" s="81"/>
      <c r="U17" s="3">
        <v>40</v>
      </c>
      <c r="W17" s="26"/>
    </row>
    <row r="18" spans="1:41" x14ac:dyDescent="0.25">
      <c r="A18" s="3">
        <v>30</v>
      </c>
      <c r="D18" s="26"/>
      <c r="J18" s="81"/>
      <c r="K18" s="3">
        <v>30</v>
      </c>
      <c r="L18" s="26"/>
      <c r="T18" s="81"/>
      <c r="U18" s="3">
        <v>30</v>
      </c>
      <c r="V18" s="26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</row>
    <row r="19" spans="1:41" ht="15.75" thickBot="1" x14ac:dyDescent="0.3">
      <c r="A19" s="3">
        <v>20</v>
      </c>
      <c r="J19" s="81"/>
      <c r="K19" s="3">
        <v>20</v>
      </c>
      <c r="T19" s="81"/>
      <c r="U19" s="3">
        <v>20</v>
      </c>
    </row>
    <row r="20" spans="1:41" x14ac:dyDescent="0.25">
      <c r="A20" s="25">
        <v>10</v>
      </c>
      <c r="J20" s="81"/>
      <c r="K20" s="25">
        <v>10</v>
      </c>
      <c r="T20" s="81"/>
      <c r="U20" s="25">
        <v>10</v>
      </c>
      <c r="AE20" s="92" t="s">
        <v>9</v>
      </c>
      <c r="AF20" s="93"/>
      <c r="AG20" s="94"/>
      <c r="AI20" s="95" t="s">
        <v>1</v>
      </c>
      <c r="AJ20" s="96"/>
      <c r="AK20" s="97"/>
      <c r="AM20" s="98" t="s">
        <v>2</v>
      </c>
      <c r="AN20" s="99"/>
      <c r="AO20" s="100"/>
    </row>
    <row r="21" spans="1:41" ht="15.75" thickBot="1" x14ac:dyDescent="0.3">
      <c r="A21" s="3">
        <v>0</v>
      </c>
      <c r="J21" s="81"/>
      <c r="K21" s="3">
        <v>0</v>
      </c>
      <c r="T21" s="81"/>
      <c r="U21" s="3">
        <v>0</v>
      </c>
      <c r="AE21" s="8" t="s">
        <v>5</v>
      </c>
      <c r="AF21" s="6" t="s">
        <v>6</v>
      </c>
      <c r="AG21" s="9" t="s">
        <v>7</v>
      </c>
      <c r="AI21" s="8" t="s">
        <v>5</v>
      </c>
      <c r="AJ21" s="6" t="s">
        <v>6</v>
      </c>
      <c r="AK21" s="9" t="s">
        <v>7</v>
      </c>
      <c r="AM21" s="8" t="s">
        <v>5</v>
      </c>
      <c r="AN21" s="6" t="s">
        <v>6</v>
      </c>
      <c r="AO21" s="9" t="s">
        <v>7</v>
      </c>
    </row>
    <row r="22" spans="1:41" ht="15.75" thickTop="1" x14ac:dyDescent="0.25">
      <c r="A22" s="2"/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81"/>
      <c r="K22" s="2"/>
      <c r="L22" s="4">
        <v>1</v>
      </c>
      <c r="M22" s="4">
        <v>2</v>
      </c>
      <c r="N22" s="4">
        <v>3</v>
      </c>
      <c r="O22" s="4">
        <v>4</v>
      </c>
      <c r="P22" s="4">
        <v>5</v>
      </c>
      <c r="Q22" s="4">
        <v>6</v>
      </c>
      <c r="R22" s="4">
        <v>7</v>
      </c>
      <c r="S22" s="4">
        <v>8</v>
      </c>
      <c r="T22" s="81"/>
      <c r="U22" s="2"/>
      <c r="V22" s="4">
        <v>1</v>
      </c>
      <c r="W22" s="4">
        <v>2</v>
      </c>
      <c r="X22" s="4">
        <v>3</v>
      </c>
      <c r="Y22" s="4">
        <v>4</v>
      </c>
      <c r="Z22" s="4">
        <v>5</v>
      </c>
      <c r="AA22" s="4">
        <v>6</v>
      </c>
      <c r="AB22" s="4">
        <v>7</v>
      </c>
      <c r="AC22" s="4">
        <v>8</v>
      </c>
      <c r="AE22" s="10">
        <f>INICIO3</f>
        <v>10</v>
      </c>
      <c r="AF22" s="7">
        <v>30</v>
      </c>
      <c r="AG22" s="11">
        <f>ABS(AE22-AF22)</f>
        <v>20</v>
      </c>
      <c r="AI22" s="10">
        <f>INICIO3</f>
        <v>10</v>
      </c>
      <c r="AJ22" s="7">
        <v>30</v>
      </c>
      <c r="AK22" s="11">
        <f>ABS(AI22-AJ22)</f>
        <v>20</v>
      </c>
      <c r="AM22" s="10">
        <f>INICIO3</f>
        <v>10</v>
      </c>
      <c r="AN22" s="7">
        <v>30</v>
      </c>
      <c r="AO22" s="11">
        <f>ABS(AM22-AN22)</f>
        <v>20</v>
      </c>
    </row>
    <row r="23" spans="1:41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E23" s="10">
        <f>AF22</f>
        <v>30</v>
      </c>
      <c r="AF23" s="7">
        <v>40</v>
      </c>
      <c r="AG23" s="11">
        <f t="shared" ref="AG23:AG29" si="6">ABS(AE23-AF23)</f>
        <v>10</v>
      </c>
      <c r="AI23" s="10">
        <f>AJ22</f>
        <v>30</v>
      </c>
      <c r="AJ23" s="7">
        <v>40</v>
      </c>
      <c r="AK23" s="11">
        <f t="shared" ref="AK23:AK29" si="7">ABS(AI23-AJ23)</f>
        <v>10</v>
      </c>
      <c r="AM23" s="10">
        <f>AN22</f>
        <v>30</v>
      </c>
      <c r="AN23" s="7">
        <v>40</v>
      </c>
      <c r="AO23" s="11">
        <f t="shared" ref="AO23:AO29" si="8">ABS(AM23-AN23)</f>
        <v>10</v>
      </c>
    </row>
    <row r="24" spans="1:41" ht="15.75" thickBot="1" x14ac:dyDescent="0.3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E24" s="10">
        <f>AF23</f>
        <v>40</v>
      </c>
      <c r="AF24" s="7">
        <v>50</v>
      </c>
      <c r="AG24" s="11">
        <f t="shared" si="6"/>
        <v>10</v>
      </c>
      <c r="AI24" s="10">
        <f>AJ23</f>
        <v>40</v>
      </c>
      <c r="AJ24" s="7">
        <v>50</v>
      </c>
      <c r="AK24" s="11">
        <f t="shared" si="7"/>
        <v>10</v>
      </c>
      <c r="AM24" s="10">
        <f>AN23</f>
        <v>40</v>
      </c>
      <c r="AN24" s="7">
        <v>50</v>
      </c>
      <c r="AO24" s="11">
        <f t="shared" si="8"/>
        <v>10</v>
      </c>
    </row>
    <row r="25" spans="1:41" ht="15.75" thickBot="1" x14ac:dyDescent="0.3">
      <c r="A25" s="82" t="s">
        <v>9</v>
      </c>
      <c r="B25" s="83"/>
      <c r="C25" s="83"/>
      <c r="D25" s="83"/>
      <c r="E25" s="83"/>
      <c r="F25" s="83"/>
      <c r="G25" s="83"/>
      <c r="H25" s="83"/>
      <c r="I25" s="84"/>
      <c r="J25" s="81"/>
      <c r="K25" s="85" t="s">
        <v>1</v>
      </c>
      <c r="L25" s="86"/>
      <c r="M25" s="86"/>
      <c r="N25" s="86"/>
      <c r="O25" s="86"/>
      <c r="P25" s="86"/>
      <c r="Q25" s="86"/>
      <c r="R25" s="86"/>
      <c r="S25" s="87"/>
      <c r="T25" s="81"/>
      <c r="U25" s="88" t="s">
        <v>2</v>
      </c>
      <c r="V25" s="89"/>
      <c r="W25" s="89"/>
      <c r="X25" s="89"/>
      <c r="Y25" s="89"/>
      <c r="Z25" s="89"/>
      <c r="AA25" s="89"/>
      <c r="AB25" s="89"/>
      <c r="AC25" s="90"/>
      <c r="AE25" s="10">
        <f t="shared" ref="AE25:AE29" si="9">AF24</f>
        <v>50</v>
      </c>
      <c r="AF25" s="7">
        <v>70</v>
      </c>
      <c r="AG25" s="11">
        <f t="shared" si="6"/>
        <v>20</v>
      </c>
      <c r="AI25" s="10">
        <f t="shared" ref="AI25:AI29" si="10">AJ24</f>
        <v>50</v>
      </c>
      <c r="AJ25" s="7">
        <v>70</v>
      </c>
      <c r="AK25" s="11">
        <f t="shared" si="7"/>
        <v>20</v>
      </c>
      <c r="AM25" s="10">
        <f t="shared" ref="AM25:AM29" si="11">AN24</f>
        <v>50</v>
      </c>
      <c r="AN25" s="7">
        <v>70</v>
      </c>
      <c r="AO25" s="11">
        <f t="shared" si="8"/>
        <v>20</v>
      </c>
    </row>
    <row r="26" spans="1:41" x14ac:dyDescent="0.25">
      <c r="A26" s="3">
        <v>130</v>
      </c>
      <c r="J26" s="81"/>
      <c r="K26" s="3">
        <v>130</v>
      </c>
      <c r="T26" s="81"/>
      <c r="U26" s="3">
        <v>130</v>
      </c>
      <c r="AE26" s="10">
        <f t="shared" si="9"/>
        <v>70</v>
      </c>
      <c r="AF26" s="7">
        <v>80</v>
      </c>
      <c r="AG26" s="11">
        <f t="shared" si="6"/>
        <v>10</v>
      </c>
      <c r="AI26" s="10">
        <f t="shared" si="10"/>
        <v>70</v>
      </c>
      <c r="AJ26" s="7">
        <v>80</v>
      </c>
      <c r="AK26" s="11">
        <f t="shared" si="7"/>
        <v>10</v>
      </c>
      <c r="AM26" s="10">
        <f t="shared" si="11"/>
        <v>70</v>
      </c>
      <c r="AN26" s="7">
        <v>80</v>
      </c>
      <c r="AO26" s="11">
        <f t="shared" si="8"/>
        <v>10</v>
      </c>
    </row>
    <row r="27" spans="1:41" x14ac:dyDescent="0.25">
      <c r="A27" s="3">
        <v>120</v>
      </c>
      <c r="I27" s="26"/>
      <c r="J27" s="81"/>
      <c r="K27" s="3">
        <v>120</v>
      </c>
      <c r="S27" s="26"/>
      <c r="T27" s="81"/>
      <c r="U27" s="3">
        <v>120</v>
      </c>
      <c r="AC27" s="26"/>
      <c r="AE27" s="10">
        <f t="shared" si="9"/>
        <v>80</v>
      </c>
      <c r="AF27" s="7">
        <v>90</v>
      </c>
      <c r="AG27" s="11">
        <f t="shared" si="6"/>
        <v>10</v>
      </c>
      <c r="AI27" s="10">
        <f t="shared" si="10"/>
        <v>80</v>
      </c>
      <c r="AJ27" s="7">
        <v>90</v>
      </c>
      <c r="AK27" s="11">
        <f t="shared" si="7"/>
        <v>10</v>
      </c>
      <c r="AM27" s="10">
        <f t="shared" si="11"/>
        <v>80</v>
      </c>
      <c r="AN27" s="7">
        <v>90</v>
      </c>
      <c r="AO27" s="11">
        <f t="shared" si="8"/>
        <v>10</v>
      </c>
    </row>
    <row r="28" spans="1:41" x14ac:dyDescent="0.25">
      <c r="A28" s="3">
        <v>110</v>
      </c>
      <c r="J28" s="81"/>
      <c r="K28" s="3">
        <v>110</v>
      </c>
      <c r="T28" s="81"/>
      <c r="U28" s="3">
        <v>110</v>
      </c>
      <c r="AE28" s="10">
        <f t="shared" si="9"/>
        <v>90</v>
      </c>
      <c r="AF28" s="7">
        <v>100</v>
      </c>
      <c r="AG28" s="11">
        <f t="shared" si="6"/>
        <v>10</v>
      </c>
      <c r="AI28" s="10">
        <f t="shared" si="10"/>
        <v>90</v>
      </c>
      <c r="AJ28" s="7">
        <v>100</v>
      </c>
      <c r="AK28" s="11">
        <f t="shared" si="7"/>
        <v>10</v>
      </c>
      <c r="AM28" s="10">
        <f t="shared" si="11"/>
        <v>90</v>
      </c>
      <c r="AN28" s="7">
        <v>100</v>
      </c>
      <c r="AO28" s="11">
        <f t="shared" si="8"/>
        <v>10</v>
      </c>
    </row>
    <row r="29" spans="1:41" ht="15.75" thickBot="1" x14ac:dyDescent="0.3">
      <c r="A29" s="3">
        <v>100</v>
      </c>
      <c r="H29" s="26"/>
      <c r="J29" s="81"/>
      <c r="K29" s="3">
        <v>100</v>
      </c>
      <c r="R29" s="26"/>
      <c r="T29" s="81"/>
      <c r="U29" s="3">
        <v>100</v>
      </c>
      <c r="AB29" s="26"/>
      <c r="AE29" s="10">
        <f t="shared" si="9"/>
        <v>100</v>
      </c>
      <c r="AF29" s="7">
        <v>120</v>
      </c>
      <c r="AG29" s="12">
        <f t="shared" si="6"/>
        <v>20</v>
      </c>
      <c r="AI29" s="10">
        <f t="shared" si="10"/>
        <v>100</v>
      </c>
      <c r="AJ29" s="7">
        <v>120</v>
      </c>
      <c r="AK29" s="12">
        <f t="shared" si="7"/>
        <v>20</v>
      </c>
      <c r="AM29" s="10">
        <f t="shared" si="11"/>
        <v>100</v>
      </c>
      <c r="AN29" s="7">
        <v>120</v>
      </c>
      <c r="AO29" s="11">
        <f t="shared" si="8"/>
        <v>20</v>
      </c>
    </row>
    <row r="30" spans="1:41" ht="15.75" thickBot="1" x14ac:dyDescent="0.3">
      <c r="A30" s="3">
        <v>90</v>
      </c>
      <c r="G30" s="26"/>
      <c r="J30" s="81"/>
      <c r="K30" s="3">
        <v>90</v>
      </c>
      <c r="Q30" s="26"/>
      <c r="T30" s="81"/>
      <c r="U30" s="3">
        <v>90</v>
      </c>
      <c r="AA30" s="26"/>
      <c r="AE30" s="79" t="s">
        <v>8</v>
      </c>
      <c r="AF30" s="80"/>
      <c r="AG30" s="13">
        <f>SUM(AG22:AG29)</f>
        <v>110</v>
      </c>
      <c r="AI30" s="79" t="s">
        <v>8</v>
      </c>
      <c r="AJ30" s="80"/>
      <c r="AK30" s="13">
        <f>SUM(AK22:AK29)</f>
        <v>110</v>
      </c>
      <c r="AM30" s="79" t="s">
        <v>8</v>
      </c>
      <c r="AN30" s="80"/>
      <c r="AO30" s="13">
        <f>SUM(AO22:AO29)</f>
        <v>110</v>
      </c>
    </row>
    <row r="31" spans="1:41" x14ac:dyDescent="0.25">
      <c r="A31" s="3">
        <v>80</v>
      </c>
      <c r="F31" s="26"/>
      <c r="J31" s="81"/>
      <c r="K31" s="3">
        <v>80</v>
      </c>
      <c r="P31" s="26"/>
      <c r="T31" s="81"/>
      <c r="U31" s="3">
        <v>80</v>
      </c>
      <c r="Z31" s="26"/>
    </row>
    <row r="32" spans="1:41" x14ac:dyDescent="0.25">
      <c r="A32" s="3">
        <v>70</v>
      </c>
      <c r="E32" s="26"/>
      <c r="J32" s="81"/>
      <c r="K32" s="3">
        <v>70</v>
      </c>
      <c r="O32" s="26"/>
      <c r="T32" s="81"/>
      <c r="U32" s="3">
        <v>70</v>
      </c>
      <c r="Y32" s="26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</row>
    <row r="33" spans="1:29" x14ac:dyDescent="0.25">
      <c r="A33" s="3">
        <v>60</v>
      </c>
      <c r="J33" s="81"/>
      <c r="K33" s="3">
        <v>60</v>
      </c>
      <c r="T33" s="81"/>
      <c r="U33" s="3">
        <v>60</v>
      </c>
    </row>
    <row r="34" spans="1:29" x14ac:dyDescent="0.25">
      <c r="A34" s="3">
        <v>50</v>
      </c>
      <c r="D34" s="26"/>
      <c r="J34" s="81"/>
      <c r="K34" s="3">
        <v>50</v>
      </c>
      <c r="N34" s="26"/>
      <c r="T34" s="81"/>
      <c r="U34" s="3">
        <v>50</v>
      </c>
      <c r="X34" s="26"/>
    </row>
    <row r="35" spans="1:29" x14ac:dyDescent="0.25">
      <c r="A35" s="3">
        <v>40</v>
      </c>
      <c r="C35" s="26"/>
      <c r="J35" s="81"/>
      <c r="K35" s="3">
        <v>40</v>
      </c>
      <c r="M35" s="26"/>
      <c r="T35" s="81"/>
      <c r="U35" s="3">
        <v>40</v>
      </c>
      <c r="W35" s="26"/>
    </row>
    <row r="36" spans="1:29" x14ac:dyDescent="0.25">
      <c r="A36" s="3">
        <v>30</v>
      </c>
      <c r="B36" s="26"/>
      <c r="J36" s="81"/>
      <c r="K36" s="3">
        <v>30</v>
      </c>
      <c r="L36" s="26"/>
      <c r="T36" s="81"/>
      <c r="U36" s="3">
        <v>30</v>
      </c>
      <c r="V36" s="26"/>
    </row>
    <row r="37" spans="1:29" x14ac:dyDescent="0.25">
      <c r="A37" s="3">
        <v>20</v>
      </c>
      <c r="J37" s="81"/>
      <c r="K37" s="3">
        <v>20</v>
      </c>
      <c r="T37" s="81"/>
      <c r="U37" s="3">
        <v>20</v>
      </c>
    </row>
    <row r="38" spans="1:29" x14ac:dyDescent="0.25">
      <c r="A38" s="25">
        <v>10</v>
      </c>
      <c r="J38" s="81"/>
      <c r="K38" s="25">
        <v>10</v>
      </c>
      <c r="T38" s="81"/>
      <c r="U38" s="25">
        <v>10</v>
      </c>
    </row>
    <row r="39" spans="1:29" ht="15.75" thickBot="1" x14ac:dyDescent="0.3">
      <c r="A39" s="3">
        <v>0</v>
      </c>
      <c r="J39" s="81"/>
      <c r="K39" s="3">
        <v>0</v>
      </c>
      <c r="T39" s="81"/>
      <c r="U39" s="3">
        <v>0</v>
      </c>
    </row>
    <row r="40" spans="1:29" ht="15.75" thickTop="1" x14ac:dyDescent="0.25">
      <c r="A40" s="2"/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81"/>
      <c r="K40" s="2"/>
      <c r="L40" s="4">
        <v>1</v>
      </c>
      <c r="M40" s="4">
        <v>2</v>
      </c>
      <c r="N40" s="4">
        <v>3</v>
      </c>
      <c r="O40" s="4">
        <v>4</v>
      </c>
      <c r="P40" s="4">
        <v>5</v>
      </c>
      <c r="Q40" s="4">
        <v>6</v>
      </c>
      <c r="R40" s="4">
        <v>7</v>
      </c>
      <c r="S40" s="4">
        <v>8</v>
      </c>
      <c r="T40" s="81"/>
      <c r="U40" s="2"/>
      <c r="V40" s="4">
        <v>1</v>
      </c>
      <c r="W40" s="4">
        <v>2</v>
      </c>
      <c r="X40" s="4">
        <v>3</v>
      </c>
      <c r="Y40" s="4">
        <v>4</v>
      </c>
      <c r="Z40" s="4">
        <v>5</v>
      </c>
      <c r="AA40" s="4">
        <v>6</v>
      </c>
      <c r="AB40" s="4">
        <v>7</v>
      </c>
      <c r="AC40" s="4">
        <v>8</v>
      </c>
    </row>
    <row r="41" spans="1:29" x14ac:dyDescent="0.25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</row>
    <row r="42" spans="1:29" x14ac:dyDescent="0.25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</row>
  </sheetData>
  <mergeCells count="33">
    <mergeCell ref="AE30:AF30"/>
    <mergeCell ref="AI30:AJ30"/>
    <mergeCell ref="AM30:AN30"/>
    <mergeCell ref="AE32:AO32"/>
    <mergeCell ref="A41:AC42"/>
    <mergeCell ref="A23:AC24"/>
    <mergeCell ref="A25:I25"/>
    <mergeCell ref="J25:J40"/>
    <mergeCell ref="K25:S25"/>
    <mergeCell ref="T25:T40"/>
    <mergeCell ref="U25:AC25"/>
    <mergeCell ref="AE3:AO3"/>
    <mergeCell ref="AE6:AG6"/>
    <mergeCell ref="AI6:AK6"/>
    <mergeCell ref="AM6:AO6"/>
    <mergeCell ref="A7:I7"/>
    <mergeCell ref="J7:J22"/>
    <mergeCell ref="K7:S7"/>
    <mergeCell ref="T7:T22"/>
    <mergeCell ref="U7:AC7"/>
    <mergeCell ref="AE16:AF16"/>
    <mergeCell ref="AI16:AJ16"/>
    <mergeCell ref="AM16:AN16"/>
    <mergeCell ref="AE18:AO18"/>
    <mergeCell ref="AE20:AG20"/>
    <mergeCell ref="AI20:AK20"/>
    <mergeCell ref="AM20:AO20"/>
    <mergeCell ref="A1:S1"/>
    <mergeCell ref="A2:C2"/>
    <mergeCell ref="D2:H2"/>
    <mergeCell ref="I2:K2"/>
    <mergeCell ref="A3:E3"/>
    <mergeCell ref="F3:H3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CCAA-CECA-47B8-A009-2E5D4DC5976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practicas</vt:lpstr>
      <vt:lpstr>mio (2)</vt:lpstr>
      <vt:lpstr>mio</vt:lpstr>
      <vt:lpstr>Ejercicio 1</vt:lpstr>
      <vt:lpstr>Ejercicio 2</vt:lpstr>
      <vt:lpstr>Ejercicio 3</vt:lpstr>
      <vt:lpstr>Hoja1</vt:lpstr>
      <vt:lpstr>INICIO</vt:lpstr>
      <vt:lpstr>mio!INICIO1</vt:lpstr>
      <vt:lpstr>'mio (2)'!INICIO1</vt:lpstr>
      <vt:lpstr>INICIO1</vt:lpstr>
      <vt:lpstr>INICIO2</vt:lpstr>
      <vt:lpstr>INICIO3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Puru</dc:creator>
  <cp:lastModifiedBy>Patricio</cp:lastModifiedBy>
  <dcterms:created xsi:type="dcterms:W3CDTF">2020-05-19T15:28:54Z</dcterms:created>
  <dcterms:modified xsi:type="dcterms:W3CDTF">2022-06-02T01:36:34Z</dcterms:modified>
</cp:coreProperties>
</file>