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rorosco\Downloads\"/>
    </mc:Choice>
  </mc:AlternateContent>
  <xr:revisionPtr revIDLastSave="27" documentId="8_{C63EABB1-53BD-4492-AD00-66164E31324A}" xr6:coauthVersionLast="47" xr6:coauthVersionMax="47" xr10:uidLastSave="{80D31C30-A0B1-4757-AC5C-F2F44E41EABD}"/>
  <bookViews>
    <workbookView xWindow="-120" yWindow="-120" windowWidth="29040" windowHeight="15720" xr2:uid="{4ED2388F-33C4-4A25-A841-DB789FDD924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D22" i="1"/>
  <c r="G37" i="1"/>
  <c r="C28" i="1"/>
  <c r="C39" i="1"/>
  <c r="D38" i="1"/>
  <c r="F36" i="1"/>
  <c r="C37" i="1"/>
  <c r="G38" i="1"/>
  <c r="F37" i="1"/>
  <c r="G36" i="1"/>
  <c r="D25" i="1"/>
  <c r="C31" i="1" s="1"/>
  <c r="D24" i="1"/>
  <c r="C30" i="1" s="1"/>
  <c r="D23" i="1"/>
  <c r="C29" i="1" s="1"/>
  <c r="C36" i="1" l="1"/>
  <c r="C33" i="1" s="1"/>
  <c r="D37" i="1"/>
  <c r="C38" i="1"/>
  <c r="D39" i="1"/>
  <c r="C27" i="1"/>
</calcChain>
</file>

<file path=xl/sharedStrings.xml><?xml version="1.0" encoding="utf-8"?>
<sst xmlns="http://schemas.openxmlformats.org/spreadsheetml/2006/main" count="46" uniqueCount="23">
  <si>
    <t>Ejemplo</t>
  </si>
  <si>
    <t>Activos</t>
  </si>
  <si>
    <t>Activo</t>
  </si>
  <si>
    <t>Riesgo</t>
  </si>
  <si>
    <t>Retorno Esperado</t>
  </si>
  <si>
    <t>VFIAX</t>
  </si>
  <si>
    <t>VSMAX</t>
  </si>
  <si>
    <t>VBTLX</t>
  </si>
  <si>
    <t>IAU</t>
  </si>
  <si>
    <t>VGSLX</t>
  </si>
  <si>
    <t>VTABX</t>
  </si>
  <si>
    <t>Correlaciones</t>
  </si>
  <si>
    <t>Ejemplo Portafolio</t>
  </si>
  <si>
    <t>Total portafolio</t>
  </si>
  <si>
    <t>Composición:</t>
  </si>
  <si>
    <t>Cantidad</t>
  </si>
  <si>
    <t>%</t>
  </si>
  <si>
    <t>Retorno Esperado del portafolio</t>
  </si>
  <si>
    <t>Riesgo del portafolio</t>
  </si>
  <si>
    <t>Riesgo Individual</t>
  </si>
  <si>
    <t>Riesgo Conjunto</t>
  </si>
  <si>
    <t>NOTA: versión simplificada del calculo del riesgo del portafolio</t>
  </si>
  <si>
    <t>Para calcular la versión correcta debe calcularse la matriz de covarianza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</si>
</sst>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0.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0" fontId="4" fillId="0" borderId="2" xfId="2" applyNumberFormat="1" applyFont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10" fontId="4" fillId="0" borderId="3" xfId="2" applyNumberFormat="1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10" fontId="4" fillId="0" borderId="4" xfId="2" applyNumberFormat="1" applyFont="1" applyBorder="1" applyAlignment="1">
      <alignment horizontal="center"/>
    </xf>
    <xf numFmtId="0" fontId="5" fillId="4" borderId="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164" fontId="3" fillId="0" borderId="0" xfId="1" applyFont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164" fontId="3" fillId="0" borderId="2" xfId="1" applyFont="1" applyBorder="1"/>
    <xf numFmtId="165" fontId="3" fillId="0" borderId="2" xfId="2" applyNumberFormat="1" applyFont="1" applyBorder="1"/>
    <xf numFmtId="0" fontId="3" fillId="0" borderId="3" xfId="0" applyFont="1" applyBorder="1" applyAlignment="1">
      <alignment vertical="center" wrapText="1"/>
    </xf>
    <xf numFmtId="164" fontId="3" fillId="0" borderId="3" xfId="1" applyFont="1" applyBorder="1"/>
    <xf numFmtId="165" fontId="3" fillId="0" borderId="3" xfId="2" applyNumberFormat="1" applyFont="1" applyBorder="1"/>
    <xf numFmtId="0" fontId="3" fillId="0" borderId="4" xfId="0" applyFont="1" applyBorder="1" applyAlignment="1">
      <alignment vertical="center" wrapText="1"/>
    </xf>
    <xf numFmtId="164" fontId="3" fillId="0" borderId="4" xfId="1" applyFont="1" applyBorder="1"/>
    <xf numFmtId="165" fontId="3" fillId="0" borderId="4" xfId="2" applyNumberFormat="1" applyFont="1" applyBorder="1"/>
    <xf numFmtId="0" fontId="2" fillId="0" borderId="0" xfId="0" applyFont="1" applyAlignment="1">
      <alignment vertical="center" wrapText="1"/>
    </xf>
    <xf numFmtId="10" fontId="7" fillId="3" borderId="0" xfId="0" applyNumberFormat="1" applyFont="1" applyFill="1"/>
    <xf numFmtId="10" fontId="3" fillId="0" borderId="2" xfId="2" applyNumberFormat="1" applyFont="1" applyBorder="1"/>
    <xf numFmtId="10" fontId="3" fillId="0" borderId="3" xfId="2" applyNumberFormat="1" applyFont="1" applyBorder="1"/>
    <xf numFmtId="10" fontId="3" fillId="0" borderId="4" xfId="2" applyNumberFormat="1" applyFont="1" applyBorder="1"/>
    <xf numFmtId="10" fontId="3" fillId="0" borderId="2" xfId="0" applyNumberFormat="1" applyFont="1" applyBorder="1"/>
    <xf numFmtId="10" fontId="3" fillId="0" borderId="3" xfId="0" applyNumberFormat="1" applyFont="1" applyBorder="1"/>
    <xf numFmtId="0" fontId="3" fillId="2" borderId="3" xfId="0" applyFont="1" applyFill="1" applyBorder="1"/>
    <xf numFmtId="10" fontId="3" fillId="0" borderId="4" xfId="0" applyNumberFormat="1" applyFont="1" applyBorder="1"/>
    <xf numFmtId="0" fontId="3" fillId="2" borderId="4" xfId="0" applyFont="1" applyFill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FE84-084D-4A60-999F-C6A5C49606FE}">
  <dimension ref="B1:H42"/>
  <sheetViews>
    <sheetView tabSelected="1" workbookViewId="0">
      <selection activeCell="C5" sqref="C5"/>
    </sheetView>
  </sheetViews>
  <sheetFormatPr defaultColWidth="11.42578125" defaultRowHeight="14.45"/>
  <cols>
    <col min="2" max="2" width="14.7109375" customWidth="1"/>
    <col min="3" max="3" width="14" bestFit="1" customWidth="1"/>
    <col min="4" max="7" width="11.7109375" bestFit="1" customWidth="1"/>
  </cols>
  <sheetData>
    <row r="1" spans="2:8" ht="15.6">
      <c r="B1" s="19" t="s">
        <v>0</v>
      </c>
      <c r="C1" s="2"/>
      <c r="D1" s="2"/>
      <c r="E1" s="2"/>
      <c r="F1" s="2"/>
      <c r="G1" s="2"/>
      <c r="H1" s="2"/>
    </row>
    <row r="2" spans="2:8">
      <c r="B2" s="2"/>
      <c r="C2" s="2"/>
      <c r="D2" s="2"/>
      <c r="E2" s="2"/>
      <c r="F2" s="2"/>
      <c r="G2" s="2"/>
      <c r="H2" s="2"/>
    </row>
    <row r="3" spans="2:8" ht="15" thickBot="1">
      <c r="B3" s="1" t="s">
        <v>1</v>
      </c>
      <c r="C3" s="2"/>
      <c r="D3" s="2"/>
      <c r="E3" s="2"/>
      <c r="F3" s="2"/>
      <c r="G3" s="2"/>
      <c r="H3" s="2"/>
    </row>
    <row r="4" spans="2:8" ht="27.6" thickBot="1">
      <c r="B4" s="11" t="s">
        <v>2</v>
      </c>
      <c r="C4" s="12" t="s">
        <v>3</v>
      </c>
      <c r="D4" s="13" t="s">
        <v>4</v>
      </c>
      <c r="E4" s="2"/>
      <c r="F4" s="2"/>
      <c r="G4" s="2"/>
      <c r="H4" s="2"/>
    </row>
    <row r="5" spans="2:8">
      <c r="B5" s="5" t="s">
        <v>5</v>
      </c>
      <c r="C5" s="6">
        <v>6.5000000000000002E-2</v>
      </c>
      <c r="D5" s="6">
        <v>0.14599999999999999</v>
      </c>
      <c r="E5" s="2"/>
      <c r="F5" s="2"/>
      <c r="G5" s="2"/>
      <c r="H5" s="2"/>
    </row>
    <row r="6" spans="2:8">
      <c r="B6" s="7" t="s">
        <v>6</v>
      </c>
      <c r="C6" s="8">
        <v>4.8000000000000001E-2</v>
      </c>
      <c r="D6" s="8">
        <v>7.8E-2</v>
      </c>
      <c r="E6" s="2"/>
      <c r="F6" s="2"/>
      <c r="G6" s="2"/>
      <c r="H6" s="2"/>
    </row>
    <row r="7" spans="2:8">
      <c r="B7" s="7" t="s">
        <v>7</v>
      </c>
      <c r="C7" s="8">
        <v>4.4999999999999998E-2</v>
      </c>
      <c r="D7" s="8">
        <v>7.3999999999999996E-2</v>
      </c>
      <c r="E7" s="2"/>
      <c r="F7" s="2"/>
      <c r="G7" s="2"/>
      <c r="H7" s="2"/>
    </row>
    <row r="8" spans="2:8">
      <c r="B8" s="7" t="s">
        <v>8</v>
      </c>
      <c r="C8" s="8">
        <v>5.2999999999999999E-2</v>
      </c>
      <c r="D8" s="8">
        <v>8.1000000000000003E-2</v>
      </c>
      <c r="E8" s="2"/>
      <c r="F8" s="2"/>
      <c r="G8" s="2"/>
      <c r="H8" s="2"/>
    </row>
    <row r="9" spans="2:8">
      <c r="B9" s="7" t="s">
        <v>9</v>
      </c>
      <c r="C9" s="8">
        <v>6.4000000000000001E-2</v>
      </c>
      <c r="D9" s="8">
        <v>0.1205</v>
      </c>
      <c r="E9" s="2"/>
      <c r="F9" s="2"/>
      <c r="G9" s="2"/>
      <c r="H9" s="2"/>
    </row>
    <row r="10" spans="2:8" ht="15" thickBot="1">
      <c r="B10" s="9" t="s">
        <v>10</v>
      </c>
      <c r="C10" s="10">
        <v>5.7000000000000002E-2</v>
      </c>
      <c r="D10" s="10">
        <v>8.5000000000000006E-2</v>
      </c>
      <c r="E10" s="2"/>
      <c r="F10" s="2"/>
      <c r="G10" s="2"/>
      <c r="H10" s="2"/>
    </row>
    <row r="11" spans="2:8" ht="15" thickBot="1">
      <c r="B11" s="2"/>
      <c r="C11" s="2"/>
      <c r="D11" s="2"/>
      <c r="E11" s="2"/>
      <c r="F11" s="2"/>
      <c r="G11" s="2"/>
      <c r="H11" s="2"/>
    </row>
    <row r="12" spans="2:8" ht="15" thickBot="1">
      <c r="B12" s="14" t="s">
        <v>11</v>
      </c>
      <c r="C12" s="16" t="s">
        <v>5</v>
      </c>
      <c r="D12" s="16" t="s">
        <v>6</v>
      </c>
      <c r="E12" s="16" t="s">
        <v>7</v>
      </c>
      <c r="F12" s="16" t="s">
        <v>8</v>
      </c>
      <c r="G12" s="2"/>
      <c r="H12" s="2"/>
    </row>
    <row r="13" spans="2:8" ht="15" thickBot="1">
      <c r="B13" s="15" t="s">
        <v>5</v>
      </c>
      <c r="C13" s="4">
        <v>1</v>
      </c>
      <c r="D13" s="4">
        <v>-0.11</v>
      </c>
      <c r="E13" s="4">
        <v>-0.32</v>
      </c>
      <c r="F13" s="4">
        <v>-0.15</v>
      </c>
      <c r="G13" s="2"/>
      <c r="H13" s="2"/>
    </row>
    <row r="14" spans="2:8" ht="15" thickBot="1">
      <c r="B14" s="15" t="s">
        <v>6</v>
      </c>
      <c r="C14" s="4">
        <v>-0.11</v>
      </c>
      <c r="D14" s="4">
        <v>1</v>
      </c>
      <c r="E14" s="4">
        <v>0.64</v>
      </c>
      <c r="F14" s="4">
        <v>-0.21</v>
      </c>
      <c r="G14" s="2"/>
      <c r="H14" s="2"/>
    </row>
    <row r="15" spans="2:8" ht="15" thickBot="1">
      <c r="B15" s="15" t="s">
        <v>7</v>
      </c>
      <c r="C15" s="4">
        <v>-0.32</v>
      </c>
      <c r="D15" s="4">
        <v>0.64</v>
      </c>
      <c r="E15" s="4">
        <v>1</v>
      </c>
      <c r="F15" s="4">
        <v>-0.15</v>
      </c>
      <c r="G15" s="2"/>
      <c r="H15" s="2"/>
    </row>
    <row r="16" spans="2:8" ht="15" thickBot="1">
      <c r="B16" s="15" t="s">
        <v>8</v>
      </c>
      <c r="C16" s="4">
        <v>-0.15</v>
      </c>
      <c r="D16" s="4">
        <v>-0.21</v>
      </c>
      <c r="E16" s="4">
        <v>-0.15</v>
      </c>
      <c r="F16" s="4">
        <v>1</v>
      </c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 ht="15.6">
      <c r="B19" s="20" t="s">
        <v>12</v>
      </c>
      <c r="C19" s="2"/>
      <c r="D19" s="2"/>
      <c r="E19" s="2"/>
      <c r="F19" s="2"/>
      <c r="G19" s="2"/>
      <c r="H19" s="2"/>
    </row>
    <row r="20" spans="2:8" ht="15" thickBot="1">
      <c r="B20" s="17" t="s">
        <v>13</v>
      </c>
      <c r="C20" s="18">
        <v>110000</v>
      </c>
      <c r="D20" s="2"/>
      <c r="E20" s="2"/>
      <c r="F20" s="2"/>
      <c r="G20" s="2"/>
      <c r="H20" s="2"/>
    </row>
    <row r="21" spans="2:8" ht="15" thickBot="1">
      <c r="B21" s="11" t="s">
        <v>14</v>
      </c>
      <c r="C21" s="12" t="s">
        <v>15</v>
      </c>
      <c r="D21" s="13" t="s">
        <v>16</v>
      </c>
      <c r="E21" s="2"/>
      <c r="F21" s="2"/>
      <c r="G21" s="2"/>
      <c r="H21" s="2"/>
    </row>
    <row r="22" spans="2:8">
      <c r="B22" s="21" t="s">
        <v>5</v>
      </c>
      <c r="C22" s="22">
        <v>15000</v>
      </c>
      <c r="D22" s="23">
        <f>C22/C$20</f>
        <v>0.13636363636363635</v>
      </c>
      <c r="E22" s="2"/>
      <c r="F22" s="2"/>
      <c r="G22" s="2"/>
      <c r="H22" s="2"/>
    </row>
    <row r="23" spans="2:8">
      <c r="B23" s="24" t="s">
        <v>6</v>
      </c>
      <c r="C23" s="25">
        <v>25000</v>
      </c>
      <c r="D23" s="26">
        <f>C23/C$20</f>
        <v>0.22727272727272727</v>
      </c>
      <c r="E23" s="2"/>
      <c r="F23" s="2"/>
      <c r="G23" s="2"/>
      <c r="H23" s="2"/>
    </row>
    <row r="24" spans="2:8">
      <c r="B24" s="24" t="s">
        <v>7</v>
      </c>
      <c r="C24" s="25">
        <v>50000</v>
      </c>
      <c r="D24" s="26">
        <f>C24/C$20</f>
        <v>0.45454545454545453</v>
      </c>
      <c r="E24" s="2"/>
      <c r="F24" s="2"/>
      <c r="G24" s="2"/>
      <c r="H24" s="2"/>
    </row>
    <row r="25" spans="2:8" ht="15" thickBot="1">
      <c r="B25" s="27" t="s">
        <v>8</v>
      </c>
      <c r="C25" s="28">
        <v>20000</v>
      </c>
      <c r="D25" s="29">
        <f>C25/C$20</f>
        <v>0.18181818181818182</v>
      </c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 ht="42" thickBot="1">
      <c r="B27" s="30" t="s">
        <v>17</v>
      </c>
      <c r="C27" s="31">
        <f>SUM(C28:C31)</f>
        <v>8.5999999999999993E-2</v>
      </c>
      <c r="D27" s="2"/>
      <c r="E27" s="2"/>
      <c r="F27" s="2"/>
      <c r="G27" s="2"/>
      <c r="H27" s="2"/>
    </row>
    <row r="28" spans="2:8">
      <c r="B28" s="21" t="s">
        <v>5</v>
      </c>
      <c r="C28" s="32">
        <f>D5*D22</f>
        <v>1.9909090909090908E-2</v>
      </c>
      <c r="D28" s="2"/>
      <c r="E28" s="2"/>
      <c r="F28" s="2"/>
      <c r="G28" s="2"/>
      <c r="H28" s="2"/>
    </row>
    <row r="29" spans="2:8">
      <c r="B29" s="24" t="s">
        <v>6</v>
      </c>
      <c r="C29" s="33">
        <f>D6*D23</f>
        <v>1.7727272727272727E-2</v>
      </c>
      <c r="D29" s="2"/>
      <c r="E29" s="2"/>
      <c r="F29" s="2"/>
      <c r="G29" s="2"/>
      <c r="H29" s="2"/>
    </row>
    <row r="30" spans="2:8">
      <c r="B30" s="24" t="s">
        <v>7</v>
      </c>
      <c r="C30" s="33">
        <f>D7*D24</f>
        <v>3.3636363636363631E-2</v>
      </c>
      <c r="D30" s="2"/>
      <c r="E30" s="2"/>
      <c r="F30" s="2"/>
      <c r="G30" s="2"/>
      <c r="H30" s="2"/>
    </row>
    <row r="31" spans="2:8" ht="15" thickBot="1">
      <c r="B31" s="27" t="s">
        <v>8</v>
      </c>
      <c r="C31" s="34">
        <f>D8*D25</f>
        <v>1.4727272727272728E-2</v>
      </c>
      <c r="D31" s="2"/>
      <c r="E31" s="2"/>
      <c r="F31" s="2"/>
      <c r="G31" s="2"/>
      <c r="H31" s="2"/>
    </row>
    <row r="32" spans="2:8">
      <c r="B32" s="2"/>
      <c r="C32" s="2"/>
      <c r="D32" s="2"/>
      <c r="E32" s="2"/>
      <c r="F32" s="2"/>
      <c r="G32" s="2"/>
      <c r="H32" s="2"/>
    </row>
    <row r="33" spans="2:8" ht="28.15" thickBot="1">
      <c r="B33" s="30" t="s">
        <v>18</v>
      </c>
      <c r="C33" s="31">
        <f>SUM(C36:C39)</f>
        <v>4.8558096363636366E-2</v>
      </c>
      <c r="D33" s="2"/>
      <c r="E33" s="2"/>
      <c r="F33" s="2"/>
      <c r="G33" s="2"/>
      <c r="H33" s="2"/>
    </row>
    <row r="34" spans="2:8" ht="15" thickBot="1">
      <c r="B34" s="40"/>
      <c r="C34" s="41"/>
      <c r="D34" s="43" t="s">
        <v>19</v>
      </c>
      <c r="E34" s="45" t="s">
        <v>20</v>
      </c>
      <c r="F34" s="45"/>
      <c r="G34" s="45"/>
      <c r="H34" s="2"/>
    </row>
    <row r="35" spans="2:8" ht="15" thickBot="1">
      <c r="B35" s="42"/>
      <c r="C35" s="42"/>
      <c r="D35" s="44"/>
      <c r="E35" s="3" t="s">
        <v>6</v>
      </c>
      <c r="F35" s="3" t="s">
        <v>7</v>
      </c>
      <c r="G35" s="3" t="s">
        <v>8</v>
      </c>
      <c r="H35" s="2"/>
    </row>
    <row r="36" spans="2:8">
      <c r="B36" s="21" t="s">
        <v>5</v>
      </c>
      <c r="C36" s="35">
        <f>SUM(D36:G36)</f>
        <v>7.0676863636363633E-3</v>
      </c>
      <c r="D36" s="32">
        <f>C5*D22</f>
        <v>8.8636363636363635E-3</v>
      </c>
      <c r="E36" s="32">
        <f>C5*C6*D13</f>
        <v>-3.4320000000000005E-4</v>
      </c>
      <c r="F36" s="35">
        <f>C5*C7*E13</f>
        <v>-9.3600000000000009E-4</v>
      </c>
      <c r="G36" s="35">
        <f>C5*C8*F13</f>
        <v>-5.1674999999999996E-4</v>
      </c>
      <c r="H36" s="2"/>
    </row>
    <row r="37" spans="2:8">
      <c r="B37" s="24" t="s">
        <v>6</v>
      </c>
      <c r="C37" s="36">
        <f>SUM(D37:G37)</f>
        <v>1.1757250909090909E-2</v>
      </c>
      <c r="D37" s="33">
        <f>C6*D23</f>
        <v>1.0909090909090908E-2</v>
      </c>
      <c r="E37" s="37"/>
      <c r="F37" s="36">
        <f>C6*C7*E14</f>
        <v>1.3824E-3</v>
      </c>
      <c r="G37" s="36">
        <f>C6*C8*F14</f>
        <v>-5.3423999999999995E-4</v>
      </c>
      <c r="H37" s="2"/>
    </row>
    <row r="38" spans="2:8">
      <c r="B38" s="24" t="s">
        <v>7</v>
      </c>
      <c r="C38" s="36">
        <f>SUM(D38:G38)</f>
        <v>2.0096795454545454E-2</v>
      </c>
      <c r="D38" s="33">
        <f>C7*D24</f>
        <v>2.0454545454545454E-2</v>
      </c>
      <c r="E38" s="37"/>
      <c r="F38" s="37"/>
      <c r="G38" s="36">
        <f>C7*C8*F15</f>
        <v>-3.5775E-4</v>
      </c>
      <c r="H38" s="2"/>
    </row>
    <row r="39" spans="2:8" ht="15" thickBot="1">
      <c r="B39" s="27" t="s">
        <v>8</v>
      </c>
      <c r="C39" s="38">
        <f>SUM(D39:G39)</f>
        <v>9.6363636363636356E-3</v>
      </c>
      <c r="D39" s="34">
        <f>C8*D25</f>
        <v>9.6363636363636356E-3</v>
      </c>
      <c r="E39" s="39"/>
      <c r="F39" s="39"/>
      <c r="G39" s="39"/>
      <c r="H39" s="2"/>
    </row>
    <row r="40" spans="2:8">
      <c r="B40" s="2"/>
      <c r="C40" s="2"/>
      <c r="D40" s="2"/>
      <c r="E40" s="2"/>
      <c r="F40" s="2"/>
      <c r="G40" s="2"/>
      <c r="H40" s="2"/>
    </row>
    <row r="41" spans="2:8">
      <c r="B41" s="46" t="s">
        <v>21</v>
      </c>
      <c r="C41" s="46"/>
      <c r="D41" s="46"/>
      <c r="E41" s="46"/>
      <c r="F41" s="46"/>
    </row>
    <row r="42" spans="2:8">
      <c r="B42" s="46" t="s">
        <v>22</v>
      </c>
      <c r="C42" s="46"/>
      <c r="D42" s="46"/>
      <c r="E42" s="46"/>
      <c r="F42" s="46"/>
    </row>
  </sheetData>
  <mergeCells count="4">
    <mergeCell ref="D34:D35"/>
    <mergeCell ref="E34:G34"/>
    <mergeCell ref="B41:F41"/>
    <mergeCell ref="B42:F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529ED485687F4FA5EC4B4139213020" ma:contentTypeVersion="7" ma:contentTypeDescription="Crear nuevo documento." ma:contentTypeScope="" ma:versionID="b20ffc9433c9d680adb7747e65ed10d4">
  <xsd:schema xmlns:xsd="http://www.w3.org/2001/XMLSchema" xmlns:xs="http://www.w3.org/2001/XMLSchema" xmlns:p="http://schemas.microsoft.com/office/2006/metadata/properties" xmlns:ns2="785ba692-cf77-4161-a415-e78c0ee138c6" targetNamespace="http://schemas.microsoft.com/office/2006/metadata/properties" ma:root="true" ma:fieldsID="0a8ac226e303ad5e9cdbf53a22cb0f7d" ns2:_="">
    <xsd:import namespace="785ba692-cf77-4161-a415-e78c0ee138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ba692-cf77-4161-a415-e78c0ee138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CB5A9-CB98-4059-96AA-5A303C34AE81}"/>
</file>

<file path=customXml/itemProps2.xml><?xml version="1.0" encoding="utf-8"?>
<ds:datastoreItem xmlns:ds="http://schemas.openxmlformats.org/officeDocument/2006/customXml" ds:itemID="{8F8662C1-5D55-4C25-AF40-E7B293518641}"/>
</file>

<file path=customXml/itemProps3.xml><?xml version="1.0" encoding="utf-8"?>
<ds:datastoreItem xmlns:ds="http://schemas.openxmlformats.org/officeDocument/2006/customXml" ds:itemID="{C7595D29-793F-4FAC-A566-4DCEE4949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Orosco Ricardo Fabian</dc:creator>
  <cp:keywords/>
  <dc:description/>
  <cp:lastModifiedBy>CAMPOS JOAQUÍN</cp:lastModifiedBy>
  <cp:revision/>
  <dcterms:created xsi:type="dcterms:W3CDTF">2025-10-28T16:39:43Z</dcterms:created>
  <dcterms:modified xsi:type="dcterms:W3CDTF">2025-10-29T20:28:43Z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0x010100C9529ED485687F4FA5EC4B4139213020</vt:lpwstr>
  </property>
</Properties>
</file>