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bookViews>
  <sheets>
    <sheet name="4 Wk Bewijskaart (5)" sheetId="1" r:id="rId1"/>
  </sheets>
  <externalReferences>
    <externalReference r:id="rId2"/>
  </externalReferences>
  <definedNames>
    <definedName name="AO">[1]Menu!$D$3:$D$76</definedName>
    <definedName name="GD">[1]Menu!$F$3:$F$71</definedName>
    <definedName name="IB">[1]Menu!$J$3:$J$78</definedName>
    <definedName name="KO">[1]Menu!$C$3</definedName>
    <definedName name="Locatie">[1]Menu!$A$115:$A$117</definedName>
    <definedName name="MB">[1]Menu!$L$3:$L$76</definedName>
    <definedName name="MD">[1]Menu!$H$3:$H$79</definedName>
    <definedName name="NB">[1]Menu!$N$3:$N$74</definedName>
    <definedName name="Niveau">[1]Menu!$A$32:$A$34</definedName>
    <definedName name="OplAfk">[1]Menu!$A$25</definedName>
    <definedName name="Opleiding">[1]Menu!$A$2:$A$7</definedName>
    <definedName name="Oplnr">[1]Menu!$A$26</definedName>
    <definedName name="Periode">[1]Menu!$A$73:$A$75</definedName>
    <definedName name="Schooljaar">[1]Menu!$A$92:$A$101</definedName>
  </definedNames>
  <calcPr calcId="145621"/>
</workbook>
</file>

<file path=xl/calcChain.xml><?xml version="1.0" encoding="utf-8"?>
<calcChain xmlns="http://schemas.openxmlformats.org/spreadsheetml/2006/main">
  <c r="AA27" i="1" l="1"/>
  <c r="Z27" i="1"/>
  <c r="AA26" i="1"/>
  <c r="Z26" i="1"/>
  <c r="AA25" i="1"/>
  <c r="Z25" i="1"/>
  <c r="AA24" i="1"/>
  <c r="Z24" i="1"/>
  <c r="AA23" i="1"/>
  <c r="Z23" i="1"/>
  <c r="AA22" i="1"/>
  <c r="Z22" i="1"/>
  <c r="AA21" i="1"/>
  <c r="Z21" i="1"/>
  <c r="AA20" i="1"/>
  <c r="Z20" i="1"/>
  <c r="AA19" i="1"/>
  <c r="Z19" i="1"/>
  <c r="AA18" i="1"/>
  <c r="Z18" i="1"/>
  <c r="I9" i="1"/>
  <c r="D9" i="1"/>
  <c r="D8" i="1"/>
  <c r="D7" i="1"/>
  <c r="D6" i="1"/>
  <c r="A1" i="1"/>
</calcChain>
</file>

<file path=xl/comments1.xml><?xml version="1.0" encoding="utf-8"?>
<comments xmlns="http://schemas.openxmlformats.org/spreadsheetml/2006/main">
  <authors>
    <author>P.J. van Steen</author>
  </authors>
  <commentList>
    <comment ref="D2" authorId="0">
      <text>
        <r>
          <rPr>
            <b/>
            <sz val="9"/>
            <color indexed="81"/>
            <rFont val="Tahoma"/>
            <family val="2"/>
          </rPr>
          <t>Bewijskaartnummer:</t>
        </r>
        <r>
          <rPr>
            <sz val="9"/>
            <color indexed="81"/>
            <rFont val="Tahoma"/>
            <family val="2"/>
          </rPr>
          <t xml:space="preserve">
Zelf invullen.
</t>
        </r>
      </text>
    </comment>
    <comment ref="E3" authorId="0">
      <text>
        <r>
          <rPr>
            <b/>
            <sz val="9"/>
            <color indexed="81"/>
            <rFont val="Tahoma"/>
            <family val="2"/>
          </rPr>
          <t xml:space="preserve">Inhoudsbeschrijving:
</t>
        </r>
        <r>
          <rPr>
            <sz val="9"/>
            <color indexed="81"/>
            <rFont val="Tahoma"/>
            <family val="2"/>
          </rPr>
          <t>Geen een korte beschrijving van het werk.</t>
        </r>
      </text>
    </comment>
    <comment ref="A11" author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sharedStrings.xml><?xml version="1.0" encoding="utf-8"?>
<sst xmlns="http://schemas.openxmlformats.org/spreadsheetml/2006/main" count="25" uniqueCount="25">
  <si>
    <t>BEWIJSKAART NR. :</t>
  </si>
  <si>
    <t>Korte inhoud bewijs / de klus / het werk:</t>
  </si>
  <si>
    <t>Locatie:</t>
  </si>
  <si>
    <t>Op het bedrijf</t>
  </si>
  <si>
    <t>ALGEMENE GEGEVEN</t>
  </si>
  <si>
    <t>Naam student:</t>
  </si>
  <si>
    <t>Periode Beoordeling:</t>
  </si>
  <si>
    <t>Groep:</t>
  </si>
  <si>
    <t>Datum Beoordeling:</t>
  </si>
  <si>
    <t>Leerbedrijf:</t>
  </si>
  <si>
    <t>Datum Bespreking met Student:</t>
  </si>
  <si>
    <t>Studieloopbaanbegeleider:</t>
  </si>
  <si>
    <t>Praktijkopleider:</t>
  </si>
  <si>
    <t>SITUATIEBESCHRIJVING (toelichting STARR in handboek portfolio)</t>
  </si>
  <si>
    <t>S (situatie)</t>
  </si>
  <si>
    <t>T (taak)</t>
  </si>
  <si>
    <t>A (actie)</t>
  </si>
  <si>
    <t>R (resultaat)</t>
  </si>
  <si>
    <t>R (reflectie)</t>
  </si>
  <si>
    <t>BEOORDELINGSCRITERIA (overnemen uit het portfolio vaktechnisch – leren, loopbaan &amp; burgerschap – talen – rekenen)</t>
  </si>
  <si>
    <t xml:space="preserve">De Student kan ……………………………  </t>
  </si>
  <si>
    <t>Competentie</t>
  </si>
  <si>
    <t>B / G / BB*</t>
  </si>
  <si>
    <t>Verwijzing</t>
  </si>
  <si>
    <t>WP = Werkproces          Comp = Comptentie [A..Y]          * B = Basisniveau / G = Gevorderd niveau / BB = Beroepsbekwaam niveau</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</si>
</sst>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b/>
      <sz val="12"/>
      <name val="Arial"/>
      <family val="2"/>
    </font>
    <font>
      <b/>
      <sz val="10"/>
      <name val="Arial"/>
      <family val="2"/>
    </font>
    <font>
      <b/>
      <sz val="16"/>
      <name val="Arial"/>
      <family val="2"/>
    </font>
    <font>
      <sz val="10"/>
      <name val="Arial"/>
      <family val="2"/>
    </font>
    <font>
      <b/>
      <sz val="10"/>
      <color theme="0"/>
      <name val="Arial"/>
      <family val="2"/>
    </font>
    <font>
      <sz val="10"/>
      <color theme="0"/>
      <name val="Arial"/>
      <family val="2"/>
    </font>
    <font>
      <sz val="9"/>
      <name val="Arial"/>
      <family val="2"/>
    </font>
    <font>
      <b/>
      <sz val="9"/>
      <name val="Arial"/>
      <family val="2"/>
    </font>
    <font>
      <sz val="8"/>
      <name val="Arial"/>
      <family val="2"/>
    </font>
    <font>
      <b/>
      <sz val="9"/>
      <color indexed="81"/>
      <name val="Tahoma"/>
      <family val="2"/>
    </font>
    <font>
      <sz val="9"/>
      <color indexed="81"/>
      <name val="Tahoma"/>
      <family val="2"/>
    </font>
    <font>
      <i/>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72">
    <xf numFmtId="0" fontId="0" fillId="0" borderId="0" xfId="0"/>
    <xf numFmtId="0" fontId="1" fillId="2" borderId="0" xfId="0" applyFont="1" applyFill="1"/>
    <xf numFmtId="0" fontId="0" fillId="2" borderId="0" xfId="0" applyFill="1"/>
    <xf numFmtId="0" fontId="2" fillId="2" borderId="1" xfId="0" applyFont="1" applyFill="1" applyBorder="1" applyAlignment="1">
      <alignment horizontal="right" vertical="center" wrapText="1"/>
    </xf>
    <xf numFmtId="0" fontId="2" fillId="2" borderId="2" xfId="0" applyFont="1" applyFill="1" applyBorder="1" applyAlignment="1">
      <alignment horizontal="right" vertical="center" wrapText="1"/>
    </xf>
    <xf numFmtId="49" fontId="3" fillId="2" borderId="3" xfId="0" applyNumberFormat="1" applyFont="1" applyFill="1" applyBorder="1" applyAlignment="1" applyProtection="1">
      <alignment horizontal="center" vertical="center"/>
      <protection locked="0"/>
    </xf>
    <xf numFmtId="0" fontId="2" fillId="2" borderId="1" xfId="0" applyFont="1" applyFill="1" applyBorder="1" applyAlignment="1">
      <alignment vertical="center"/>
    </xf>
    <xf numFmtId="0" fontId="2" fillId="2" borderId="2" xfId="0" applyFont="1" applyFill="1" applyBorder="1" applyAlignment="1">
      <alignment vertical="center"/>
    </xf>
    <xf numFmtId="0" fontId="2" fillId="2" borderId="1" xfId="0" applyFont="1" applyFill="1" applyBorder="1" applyAlignment="1">
      <alignment horizontal="left" indent="1"/>
    </xf>
    <xf numFmtId="0" fontId="2" fillId="2" borderId="3" xfId="0" applyFont="1" applyFill="1" applyBorder="1" applyAlignment="1">
      <alignment horizontal="left" indent="1"/>
    </xf>
    <xf numFmtId="0" fontId="4" fillId="0" borderId="0" xfId="0" applyFont="1"/>
    <xf numFmtId="0" fontId="2" fillId="2" borderId="4" xfId="0" applyFont="1" applyFill="1" applyBorder="1" applyAlignment="1">
      <alignment horizontal="right" vertical="center" wrapText="1"/>
    </xf>
    <xf numFmtId="0" fontId="2" fillId="2" borderId="0" xfId="0" applyFont="1" applyFill="1" applyBorder="1" applyAlignment="1">
      <alignment horizontal="right" vertical="center" wrapText="1"/>
    </xf>
    <xf numFmtId="49" fontId="3" fillId="2" borderId="5" xfId="0" applyNumberFormat="1" applyFont="1" applyFill="1" applyBorder="1" applyAlignment="1" applyProtection="1">
      <alignment horizontal="center" vertical="center"/>
      <protection locked="0"/>
    </xf>
    <xf numFmtId="49" fontId="4" fillId="2" borderId="4" xfId="0" applyNumberFormat="1" applyFont="1" applyFill="1" applyBorder="1" applyAlignment="1" applyProtection="1">
      <alignment horizontal="left" vertical="top" wrapText="1"/>
      <protection locked="0"/>
    </xf>
    <xf numFmtId="49" fontId="4" fillId="2" borderId="0" xfId="0" applyNumberFormat="1" applyFont="1" applyFill="1" applyBorder="1" applyAlignment="1" applyProtection="1">
      <alignment horizontal="left" vertical="top" wrapText="1"/>
      <protection locked="0"/>
    </xf>
    <xf numFmtId="0" fontId="4" fillId="2" borderId="4" xfId="0" applyFont="1" applyFill="1" applyBorder="1" applyAlignment="1">
      <alignment horizontal="left" indent="1"/>
    </xf>
    <xf numFmtId="0" fontId="4" fillId="2" borderId="5" xfId="0" applyFont="1" applyFill="1" applyBorder="1" applyAlignment="1">
      <alignment horizontal="left" indent="1"/>
    </xf>
    <xf numFmtId="0" fontId="2" fillId="2" borderId="6" xfId="0" applyFont="1" applyFill="1" applyBorder="1" applyAlignment="1">
      <alignment horizontal="right" vertical="center" wrapText="1"/>
    </xf>
    <xf numFmtId="0" fontId="2" fillId="2" borderId="7" xfId="0" applyFont="1" applyFill="1" applyBorder="1" applyAlignment="1">
      <alignment horizontal="right" vertical="center" wrapText="1"/>
    </xf>
    <xf numFmtId="49" fontId="3" fillId="2" borderId="8" xfId="0" applyNumberFormat="1" applyFont="1" applyFill="1" applyBorder="1" applyAlignment="1" applyProtection="1">
      <alignment horizontal="center" vertical="center"/>
      <protection locked="0"/>
    </xf>
    <xf numFmtId="49" fontId="4" fillId="2" borderId="6" xfId="0" applyNumberFormat="1" applyFont="1" applyFill="1" applyBorder="1" applyAlignment="1" applyProtection="1">
      <alignment horizontal="left" vertical="top" wrapText="1"/>
      <protection locked="0"/>
    </xf>
    <xf numFmtId="49" fontId="4" fillId="2" borderId="7" xfId="0" applyNumberFormat="1" applyFont="1" applyFill="1" applyBorder="1" applyAlignment="1" applyProtection="1">
      <alignment horizontal="left" vertical="top" wrapText="1"/>
      <protection locked="0"/>
    </xf>
    <xf numFmtId="49" fontId="4" fillId="2" borderId="8" xfId="0" applyNumberFormat="1" applyFont="1" applyFill="1" applyBorder="1" applyAlignment="1" applyProtection="1">
      <alignment horizontal="left" vertical="top" wrapText="1"/>
      <protection locked="0"/>
    </xf>
    <xf numFmtId="0" fontId="2" fillId="2" borderId="6" xfId="0" applyFont="1" applyFill="1" applyBorder="1" applyAlignment="1">
      <alignment horizontal="left" indent="1"/>
    </xf>
    <xf numFmtId="0" fontId="2" fillId="2" borderId="8" xfId="0" applyFont="1" applyFill="1" applyBorder="1" applyAlignment="1">
      <alignment horizontal="left" indent="1"/>
    </xf>
    <xf numFmtId="0" fontId="5" fillId="3" borderId="9" xfId="0" applyFont="1" applyFill="1" applyBorder="1" applyAlignment="1">
      <alignment horizontal="left" indent="1"/>
    </xf>
    <xf numFmtId="0" fontId="5" fillId="3" borderId="10" xfId="0" applyFont="1" applyFill="1" applyBorder="1" applyAlignment="1">
      <alignment horizontal="left" indent="1"/>
    </xf>
    <xf numFmtId="0" fontId="5" fillId="3" borderId="11" xfId="0" applyFont="1" applyFill="1" applyBorder="1" applyAlignment="1">
      <alignment horizontal="left" indent="1"/>
    </xf>
    <xf numFmtId="0" fontId="6" fillId="0" borderId="0" xfId="0" applyFont="1" applyFill="1"/>
    <xf numFmtId="0" fontId="2" fillId="2" borderId="9" xfId="0" applyFont="1" applyFill="1" applyBorder="1" applyAlignment="1">
      <alignment horizontal="right" vertical="center"/>
    </xf>
    <xf numFmtId="0" fontId="2" fillId="2" borderId="10" xfId="0" applyFont="1" applyFill="1" applyBorder="1" applyAlignment="1">
      <alignment horizontal="right" vertical="center"/>
    </xf>
    <xf numFmtId="0" fontId="2" fillId="2" borderId="11" xfId="0" applyFont="1" applyFill="1" applyBorder="1" applyAlignment="1">
      <alignment horizontal="right" vertical="center"/>
    </xf>
    <xf numFmtId="0" fontId="0" fillId="2" borderId="9" xfId="0" applyFill="1" applyBorder="1" applyAlignment="1">
      <alignment horizontal="left" vertical="center" indent="1"/>
    </xf>
    <xf numFmtId="0" fontId="0" fillId="2" borderId="11" xfId="0" applyFill="1" applyBorder="1" applyAlignment="1">
      <alignment horizontal="left" vertical="center" indent="1"/>
    </xf>
    <xf numFmtId="0" fontId="0" fillId="2" borderId="12" xfId="0" applyFill="1" applyBorder="1" applyAlignment="1">
      <alignment horizontal="center"/>
    </xf>
    <xf numFmtId="0" fontId="2" fillId="2" borderId="13" xfId="0" applyFont="1" applyFill="1" applyBorder="1" applyAlignment="1">
      <alignment horizontal="right" vertical="center"/>
    </xf>
    <xf numFmtId="14" fontId="0" fillId="2" borderId="9" xfId="0" applyNumberFormat="1" applyFill="1" applyBorder="1" applyAlignment="1" applyProtection="1">
      <alignment horizontal="left" indent="1"/>
      <protection locked="0"/>
    </xf>
    <xf numFmtId="0" fontId="0" fillId="2" borderId="10" xfId="0" applyFill="1" applyBorder="1" applyAlignment="1" applyProtection="1">
      <alignment horizontal="left" indent="1"/>
      <protection locked="0"/>
    </xf>
    <xf numFmtId="0" fontId="0" fillId="2" borderId="11" xfId="0" applyFill="1" applyBorder="1" applyAlignment="1" applyProtection="1">
      <alignment horizontal="left" indent="1"/>
      <protection locked="0"/>
    </xf>
    <xf numFmtId="16" fontId="0" fillId="0" borderId="0" xfId="0" applyNumberFormat="1"/>
    <xf numFmtId="0" fontId="2" fillId="2" borderId="9" xfId="0" applyFont="1" applyFill="1" applyBorder="1" applyAlignment="1">
      <alignment horizontal="right"/>
    </xf>
    <xf numFmtId="0" fontId="2" fillId="2" borderId="10" xfId="0" applyFont="1" applyFill="1" applyBorder="1" applyAlignment="1">
      <alignment horizontal="right"/>
    </xf>
    <xf numFmtId="0" fontId="2" fillId="2" borderId="11" xfId="0" applyFont="1" applyFill="1" applyBorder="1" applyAlignment="1">
      <alignment horizontal="right"/>
    </xf>
    <xf numFmtId="0" fontId="0" fillId="2" borderId="14" xfId="0" applyFill="1" applyBorder="1" applyAlignment="1">
      <alignment horizontal="center"/>
    </xf>
    <xf numFmtId="14" fontId="2" fillId="2" borderId="9" xfId="0" applyNumberFormat="1" applyFont="1" applyFill="1" applyBorder="1" applyAlignment="1" applyProtection="1">
      <alignment horizontal="left" vertical="center" indent="1"/>
      <protection locked="0"/>
    </xf>
    <xf numFmtId="14" fontId="2" fillId="2" borderId="10" xfId="0" applyNumberFormat="1" applyFont="1" applyFill="1" applyBorder="1" applyAlignment="1" applyProtection="1">
      <alignment horizontal="left" vertical="center" indent="1"/>
      <protection locked="0"/>
    </xf>
    <xf numFmtId="14" fontId="2" fillId="2" borderId="11" xfId="0" applyNumberFormat="1" applyFont="1" applyFill="1" applyBorder="1" applyAlignment="1" applyProtection="1">
      <alignment horizontal="left" vertical="center" indent="1"/>
      <protection locked="0"/>
    </xf>
    <xf numFmtId="0" fontId="0" fillId="2" borderId="15" xfId="0" applyFill="1" applyBorder="1" applyAlignment="1">
      <alignment horizontal="center"/>
    </xf>
    <xf numFmtId="0" fontId="0" fillId="2" borderId="10" xfId="0" applyFill="1" applyBorder="1" applyAlignment="1">
      <alignment horizontal="left" vertical="center" indent="1"/>
    </xf>
    <xf numFmtId="0" fontId="5" fillId="3" borderId="1" xfId="0" applyFont="1" applyFill="1" applyBorder="1" applyAlignment="1">
      <alignment horizontal="left" indent="1"/>
    </xf>
    <xf numFmtId="0" fontId="5" fillId="3" borderId="2" xfId="0" applyFont="1" applyFill="1" applyBorder="1" applyAlignment="1">
      <alignment horizontal="left" indent="1"/>
    </xf>
    <xf numFmtId="0" fontId="2" fillId="2" borderId="13" xfId="0" applyFont="1" applyFill="1" applyBorder="1" applyAlignment="1">
      <alignment horizontal="center" vertical="center"/>
    </xf>
    <xf numFmtId="0" fontId="7" fillId="0" borderId="9" xfId="0" applyFont="1" applyBorder="1" applyAlignment="1" applyProtection="1">
      <alignment horizontal="left" vertical="top" wrapText="1" indent="1"/>
      <protection locked="0"/>
    </xf>
    <xf numFmtId="0" fontId="7" fillId="0" borderId="10" xfId="0" applyFont="1" applyBorder="1" applyAlignment="1" applyProtection="1">
      <alignment horizontal="left" vertical="top" wrapText="1" indent="1"/>
      <protection locked="0"/>
    </xf>
    <xf numFmtId="0" fontId="7" fillId="0" borderId="11" xfId="0" applyFont="1" applyBorder="1" applyAlignment="1" applyProtection="1">
      <alignment horizontal="left" vertical="top" wrapText="1" indent="1"/>
      <protection locked="0"/>
    </xf>
    <xf numFmtId="0" fontId="5" fillId="3" borderId="6" xfId="0" applyFont="1" applyFill="1" applyBorder="1" applyAlignment="1">
      <alignment horizontal="left" indent="1"/>
    </xf>
    <xf numFmtId="0" fontId="5" fillId="3" borderId="7" xfId="0" applyFont="1" applyFill="1" applyBorder="1" applyAlignment="1">
      <alignment horizontal="left" indent="1"/>
    </xf>
    <xf numFmtId="0" fontId="5" fillId="3" borderId="3" xfId="0" applyFont="1" applyFill="1" applyBorder="1" applyAlignment="1">
      <alignment horizontal="left" indent="1"/>
    </xf>
    <xf numFmtId="0" fontId="5" fillId="0" borderId="0" xfId="0" applyFont="1" applyFill="1"/>
    <xf numFmtId="0" fontId="2" fillId="0" borderId="9" xfId="0" applyFont="1" applyFill="1" applyBorder="1" applyAlignment="1">
      <alignment horizontal="left" vertical="center" wrapText="1" indent="1"/>
    </xf>
    <xf numFmtId="0" fontId="2" fillId="0" borderId="10" xfId="0" applyFont="1" applyFill="1" applyBorder="1" applyAlignment="1">
      <alignment horizontal="left" vertical="center" wrapText="1" indent="1"/>
    </xf>
    <xf numFmtId="0" fontId="2" fillId="0" borderId="11" xfId="0" applyFont="1" applyFill="1" applyBorder="1" applyAlignment="1">
      <alignment horizontal="left" vertical="center" wrapText="1" indent="1"/>
    </xf>
    <xf numFmtId="0" fontId="8" fillId="0" borderId="13" xfId="0" applyFont="1" applyFill="1" applyBorder="1" applyAlignment="1">
      <alignment horizontal="center"/>
    </xf>
    <xf numFmtId="0" fontId="2" fillId="0" borderId="11" xfId="0" applyFont="1" applyFill="1" applyBorder="1" applyAlignment="1">
      <alignment horizontal="center" vertical="top" wrapText="1"/>
    </xf>
    <xf numFmtId="0" fontId="4" fillId="0" borderId="9" xfId="0" applyFont="1" applyFill="1" applyBorder="1" applyAlignment="1" applyProtection="1">
      <alignment horizontal="left" vertical="center" wrapText="1" indent="1"/>
      <protection locked="0"/>
    </xf>
    <xf numFmtId="0" fontId="4" fillId="0" borderId="10" xfId="0" applyFont="1" applyFill="1" applyBorder="1" applyAlignment="1" applyProtection="1">
      <alignment horizontal="left" vertical="center" wrapText="1" indent="1"/>
      <protection locked="0"/>
    </xf>
    <xf numFmtId="0" fontId="4" fillId="0" borderId="11" xfId="0" applyFont="1" applyFill="1" applyBorder="1" applyAlignment="1" applyProtection="1">
      <alignment horizontal="left" vertical="center" wrapText="1" indent="1"/>
      <protection locked="0"/>
    </xf>
    <xf numFmtId="0" fontId="4" fillId="0" borderId="11" xfId="0" applyFont="1" applyFill="1" applyBorder="1" applyAlignment="1" applyProtection="1">
      <alignment horizontal="center" vertical="top" wrapText="1"/>
      <protection locked="0"/>
    </xf>
    <xf numFmtId="0" fontId="4" fillId="0" borderId="13" xfId="0" applyFont="1" applyFill="1" applyBorder="1" applyAlignment="1" applyProtection="1">
      <alignment horizontal="left" vertical="top" wrapText="1" indent="1"/>
      <protection locked="0"/>
    </xf>
    <xf numFmtId="0" fontId="6" fillId="0" borderId="0" xfId="0" applyFont="1"/>
    <xf numFmtId="0" fontId="9" fillId="2" borderId="0" xfId="0" applyFont="1" applyFill="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95250</xdr:colOff>
      <xdr:row>6</xdr:row>
      <xdr:rowOff>38100</xdr:rowOff>
    </xdr:from>
    <xdr:to>
      <xdr:col>5</xdr:col>
      <xdr:colOff>1962150</xdr:colOff>
      <xdr:row>8</xdr:row>
      <xdr:rowOff>28575</xdr:rowOff>
    </xdr:to>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95250</xdr:colOff>
      <xdr:row>6</xdr:row>
      <xdr:rowOff>38100</xdr:rowOff>
    </xdr:from>
    <xdr:to>
      <xdr:col>5</xdr:col>
      <xdr:colOff>1962150</xdr:colOff>
      <xdr:row>8</xdr:row>
      <xdr:rowOff>28575</xdr:rowOff>
    </xdr:to>
    <xdr:pic>
      <xdr:nvPicPr>
        <xdr:cNvPr id="3"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even/Documents/Radius/Stage/Silvas/20150202_bpv_APO-2A_Logghe_Steven_tweedejaars_v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T 95310-9532"/>
      <sheetName val="Algemene Informatie"/>
      <sheetName val="BPV-tijd"/>
      <sheetName val="Werkproces"/>
      <sheetName val="week 01"/>
      <sheetName val="week 02"/>
      <sheetName val="week 03"/>
      <sheetName val="week 04"/>
      <sheetName val="4 Wk LW (1)"/>
      <sheetName val="4 Wk Bewijskaart (1)"/>
      <sheetName val="week 05"/>
      <sheetName val="Bewijskaart (OO)"/>
      <sheetName val="Bewijskaart (VO)"/>
      <sheetName val="week 06"/>
      <sheetName val="week 07"/>
      <sheetName val="week 08"/>
      <sheetName val="week 09"/>
      <sheetName val="4 Wk Bewijskaart (2)"/>
      <sheetName val="4 Wk LW (2)"/>
      <sheetName val="week 10"/>
      <sheetName val="week 11"/>
      <sheetName val="week 12"/>
      <sheetName val="week 13"/>
      <sheetName val="week 14"/>
      <sheetName val="4 Wk LW (3)"/>
      <sheetName val="4 Wk Bewijskaart (3)"/>
      <sheetName val="week 15"/>
      <sheetName val="week 16"/>
      <sheetName val="week 17"/>
      <sheetName val="week 18"/>
      <sheetName val="week 19"/>
      <sheetName val="week 20"/>
      <sheetName val="4 Wk LW (4)"/>
      <sheetName val="4 Wk Bewijskaart (4)"/>
      <sheetName val="week 21"/>
      <sheetName val="Bewijskaart (BO)"/>
      <sheetName val="4 Wk Bewijskaart (5)"/>
      <sheetName val="4 Wk Bewijskaart (6)"/>
      <sheetName val="4 Wk Bewijskaart (7)"/>
      <sheetName val="4 Wk Bewijskaart (8)"/>
      <sheetName val="Checklist"/>
      <sheetName val="Versiebeheer"/>
    </sheetNames>
    <sheetDataSet>
      <sheetData sheetId="0">
        <row r="2">
          <cell r="A2" t="str">
            <v>AO (Applicatieontwikkelaar 95311)</v>
          </cell>
        </row>
        <row r="3">
          <cell r="A3" t="str">
            <v>GD (Gamedeveloper 95312)</v>
          </cell>
          <cell r="C3" t="str">
            <v>Kies eerst een opleiding</v>
          </cell>
          <cell r="D3" t="str">
            <v>1-1 Stelt de vraag en/of informatiebehoefte vast (M,N,O,R)</v>
          </cell>
          <cell r="F3" t="str">
            <v>1-1 Stelt de vraag en/of informatiebehoefte vast (J,K,M)</v>
          </cell>
          <cell r="H3" t="str">
            <v>1-1 Stelt de vraag en/of informatiebehoefte vast (J,K,M,R)</v>
          </cell>
          <cell r="J3" t="str">
            <v>1-1 Stelt de vraag en/of informatiebehoefte van de opdrachtgever vast (E,M,N,R)</v>
          </cell>
          <cell r="L3" t="str">
            <v>1-1 Stelt de vraag en/of informatiebehoefte van de opdrachtgever vast (E,J,K,M,R)</v>
          </cell>
          <cell r="N3" t="str">
            <v>1-1 Stelt de vraag en/of informatiebehoefte van de opdrachtgever vast (M,N,R)</v>
          </cell>
        </row>
        <row r="4">
          <cell r="A4" t="str">
            <v>MD (Mediadeveloper 95313)</v>
          </cell>
          <cell r="D4" t="str">
            <v>1-2 Maakt een plan van aanpak (E,J,Q)</v>
          </cell>
          <cell r="F4" t="str">
            <v>1-2 Maakt een plan van aanpak (E,J,Q)</v>
          </cell>
          <cell r="H4" t="str">
            <v>1-2 Maakt een plan van aanpak (E,J,Q)</v>
          </cell>
          <cell r="J4" t="str">
            <v>1-2 Maakt een functioneel ontwerp (E,H,I,J,K,M)</v>
          </cell>
          <cell r="L4" t="str">
            <v>1-2 Maakt een functioneel ontwerp (E,I,J,K,P)</v>
          </cell>
          <cell r="N4" t="str">
            <v>1-2 Maakt een functioneel ontwerp (H,I,J,K,M)</v>
          </cell>
        </row>
        <row r="5">
          <cell r="A5" t="str">
            <v>IB (ICT-beheerder 95321)</v>
          </cell>
          <cell r="D5" t="str">
            <v>1-3 Levert een bijdrage aan een functioneel ontwerp of Game Design Document (H,I,J,M,Q)</v>
          </cell>
          <cell r="F5" t="str">
            <v>1-3 Levert een bijdrage aan een functioneel ontwerp of Game Design Document (E,K,U)</v>
          </cell>
          <cell r="H5" t="str">
            <v>1-3 Levert een bijdrage aan een functioneel ontwerp of Game Design Document (E,I,J,K,U)</v>
          </cell>
          <cell r="J5" t="str">
            <v>1-3 Maakt een technisch ontwerp (E,J,K,L)</v>
          </cell>
          <cell r="L5" t="str">
            <v>1-3 Maakt een technisch ontwerp (E,J,K,L,P)</v>
          </cell>
          <cell r="N5" t="str">
            <v>1-3 Maakt een technisch ontwerp (E,J,K,L)</v>
          </cell>
        </row>
        <row r="6">
          <cell r="A6" t="str">
            <v>MB (ICT-mediabeheerder 95322)</v>
          </cell>
          <cell r="D6" t="str">
            <v>1-4 Maakt een technisch ontwerp (H,I,J,M,Q)</v>
          </cell>
          <cell r="F6" t="str">
            <v>1-4 Maakt een technisch ontwerp (E,J,K,P)</v>
          </cell>
          <cell r="H6" t="str">
            <v>1-4 Maakt een technisch ontwerp (E,I,J,K,P)</v>
          </cell>
          <cell r="J6" t="str">
            <v>1-4 Maakt een plan van aanpak (E,H,J,Q)</v>
          </cell>
          <cell r="L6" t="str">
            <v>1-4 Maakt een plan van aanpak (E,J,Q)</v>
          </cell>
          <cell r="N6" t="str">
            <v>1-4 Maakt een plan van aanpak (E,H,J,Q)</v>
          </cell>
        </row>
        <row r="7">
          <cell r="A7" t="str">
            <v>NB (Netwerkbeheerder 95323)</v>
          </cell>
          <cell r="D7" t="str">
            <v>1-5 Richt de ontwikkelomgeving in (E,J,L,Q,S)</v>
          </cell>
          <cell r="F7" t="str">
            <v>1-5 Richt de ontwikkelomgeving in (J,L,Q,S)</v>
          </cell>
          <cell r="H7" t="str">
            <v>1-5 Richt de ontwikkelomgeving in (J,L,Q,S)</v>
          </cell>
          <cell r="J7" t="str">
            <v>1-5 Realiseert een testomgeving (B,E,J,L,Q,S)</v>
          </cell>
          <cell r="L7" t="str">
            <v>1-5 Realiseert een testomgeving (E,J,L,Q,S)</v>
          </cell>
          <cell r="N7" t="str">
            <v>1-5 Realiseert een testomgeving (J,L,Q,S)</v>
          </cell>
        </row>
        <row r="8">
          <cell r="D8" t="str">
            <v>2-1 Legt een gegevensverzameling aan (E,J,M,N,R)</v>
          </cell>
          <cell r="F8" t="str">
            <v>2-4 Programmeert games of gameonderdelen (E,K,L,M,O,Q,S)</v>
          </cell>
          <cell r="H8" t="str">
            <v>2-1 Legt een gegevensverzameling aan (E,J,R)</v>
          </cell>
          <cell r="J8" t="str">
            <v>2-1 Levert een bijdrage aan het implementatieplan (H,I,J,K,U,Q)</v>
          </cell>
          <cell r="L8" t="str">
            <v>2-1 Levert een bijdrage aan het implementatieplan (H,J,K,Q)</v>
          </cell>
          <cell r="N8" t="str">
            <v>2-1 Levert een bijdrage aan het implementatieplan (I,J,K,M,Q)</v>
          </cell>
        </row>
        <row r="9">
          <cell r="D9" t="str">
            <v>2-2 Realiseert een applicatie (J,L,M,Q,R,S,V)</v>
          </cell>
          <cell r="F9" t="str">
            <v>2-5 Test het ontwikkelde product (J,L,M,O)</v>
          </cell>
          <cell r="H9" t="str">
            <v>2-3 Realiseert een (cross)media uiting en/of systeem (K,L,S,V)</v>
          </cell>
          <cell r="J9" t="str">
            <v>2-2 Implementeert het informatie- of mediasysteem (B,E,K,L,Q,S,V)</v>
          </cell>
          <cell r="L9" t="str">
            <v>2-2 Implementeert het informatie- of mediasysteem (E,K,L,Q,S,V)</v>
          </cell>
          <cell r="N9" t="str">
            <v>2-2 Implementeert het informatie- of mediasysteem (E,K,Q,S,T,V)</v>
          </cell>
        </row>
        <row r="10">
          <cell r="D10" t="str">
            <v>2-5 Test het ontwikkelde product (J,K,L,M,O)</v>
          </cell>
          <cell r="F10" t="str">
            <v>2-6 Optimaliseert de game of (cross)media-uiting (E,J,O)</v>
          </cell>
          <cell r="H10" t="str">
            <v>2-5 Test het ontwikkelde product (J,L,M,O)</v>
          </cell>
          <cell r="J10" t="str">
            <v>2-3 Biedt ondersteuning bij de acceptatietest (B,D,E,J,K,M,N)</v>
          </cell>
          <cell r="L10" t="str">
            <v>2-3 Biedt ondersteuning bij de acceptatietest (D,J,K,N)</v>
          </cell>
          <cell r="N10" t="str">
            <v>2-3 Biedt ondersteuning bij de acceptatietest (D,J,K,N)</v>
          </cell>
        </row>
        <row r="11">
          <cell r="D11" t="str">
            <v>3-1 Maakt of levert een bijdrage aan het implementatieplan (H,I,J,M,N,Q)</v>
          </cell>
          <cell r="F11" t="str">
            <v>2-7 Bewaakt de voortgang en evalueert het project (E,P,Q)</v>
          </cell>
          <cell r="H11" t="str">
            <v>2-6 Optimaliseert de game of (cross)media-uiting (E,J,O)</v>
          </cell>
          <cell r="J11" t="str">
            <v>2-4 Evalueert de implementatie (D,E,J,M)</v>
          </cell>
          <cell r="L11" t="str">
            <v>2-4 Evalueert de implementatie (D,E,J,M,P)</v>
          </cell>
          <cell r="N11" t="str">
            <v>2-4 Evalueert de implementatie (D,E,J,M)</v>
          </cell>
        </row>
        <row r="12">
          <cell r="D12" t="str">
            <v>3-2 Stelt een acceptatietest op en voert deze uit (D,J,K,N)</v>
          </cell>
          <cell r="F12" t="str">
            <v>4-6 Documenteert en archiveert gegevens (J,S,T)</v>
          </cell>
          <cell r="H12" t="str">
            <v>2-7 Bewaakt de voortgang en evalueert het project (E,P,Q)</v>
          </cell>
          <cell r="J12" t="str">
            <v>3-1 Voorkomt (ver)storingen (L,O,S,T)</v>
          </cell>
          <cell r="L12" t="str">
            <v>3-1 Voorkomt (ver)storingen (L,O,T)</v>
          </cell>
          <cell r="N12" t="str">
            <v>3-1 Voorkomt (ver)storingen (L,S,T)</v>
          </cell>
        </row>
        <row r="13">
          <cell r="D13" t="str">
            <v>3-3 Implementeert een applicatie of (cross)mediauiting en/of -systeem (J,K)</v>
          </cell>
          <cell r="F13" t="str">
            <v>LB - Inzetbaarheid - de minimale werktijd en maximale werktijd in acht nemen</v>
          </cell>
          <cell r="H13" t="str">
            <v>3-1 Maakt of levert een bijdrage aan het implementatieplan (H,I,J,M,Q)</v>
          </cell>
          <cell r="J13" t="str">
            <v>3-2 Lokaliseert en verhelpt (ver)storingen (J,K,M,Q,S,T,V)</v>
          </cell>
          <cell r="L13" t="str">
            <v>3-2 Lokaliseert en verhelpt (ver)storingen (J,K,M,S,T,V)</v>
          </cell>
          <cell r="N13" t="str">
            <v>3-2 Lokaliseert en verhelpt (ver)storingen (J,K,M,S,T,V)</v>
          </cell>
        </row>
        <row r="14">
          <cell r="D14" t="str">
            <v>3-4 Evalueert een implementatie (E,J,M,P)</v>
          </cell>
          <cell r="F14" t="str">
            <v>LB - Inzetbaarheid - dagelijks op tijd op het werk komen</v>
          </cell>
          <cell r="H14" t="str">
            <v>3-3 Implementeert een applicatie of (cross)mediauiting en/of -systeem (J,K)</v>
          </cell>
          <cell r="J14" t="str">
            <v>3-3 Behandelt en handelt incidentmeldingen af (J,K,M,Q,R,T,V)</v>
          </cell>
          <cell r="L14" t="str">
            <v>3-5 Beveiligt het informatie- of mediasysteem (K,O)</v>
          </cell>
          <cell r="N14" t="str">
            <v>3-4 Stelt procedures op en bewaakt deze (J,M)</v>
          </cell>
        </row>
        <row r="15">
          <cell r="D15" t="str">
            <v>4-1 Onderhoudt applicaties of (cross)media-uiting (J,L,Q,S,T,V)</v>
          </cell>
          <cell r="F15" t="str">
            <v>LB - Inzetbaarheid - gemaakte afspraken nakomen</v>
          </cell>
          <cell r="H15" t="str">
            <v>3-4 Evalueert een implementatie (E,J,M,P)</v>
          </cell>
          <cell r="J15" t="str">
            <v>3-4 Stelt procedures op en bewaakt deze (B,J,M)</v>
          </cell>
          <cell r="L15" t="str">
            <v>5-1 Bewaakt de samenhang van media-uitingen (E,K,R,S)</v>
          </cell>
          <cell r="N15" t="str">
            <v>3-5 Beveiligt het informatie- of mediasysteem (K,O)</v>
          </cell>
        </row>
        <row r="16">
          <cell r="D16" t="str">
            <v>4-5 Beheert de content (E,J,L,M,S,T)</v>
          </cell>
          <cell r="F16" t="str">
            <v>LB - Inzetbaarheid - vakantiedagen en vrije dagen overleggen met de leidinggevende</v>
          </cell>
          <cell r="H16" t="str">
            <v>4-1 Onderhoudt applicaties of (cross)media-uiting (J,Q,S,T,V)</v>
          </cell>
          <cell r="J16" t="str">
            <v>3-5 Beveiligt het informatie- of mediasysteem (K,O)</v>
          </cell>
          <cell r="L16" t="str">
            <v>5-2 Verzamelt, controleert, bewerkt en archiveert (cross)mediabestanden (K,M,S)</v>
          </cell>
          <cell r="N16" t="str">
            <v>LB - Inzetbaarheid - de minimale werktijd en maximale werktijd in acht nemen</v>
          </cell>
        </row>
        <row r="17">
          <cell r="D17" t="str">
            <v>4-6 Documenteert en archiveert gegevens (J,M,S,T)</v>
          </cell>
          <cell r="F17" t="str">
            <v>LB - Inzetbaarheid - zich ziek en beter melden bij de leidinggevende</v>
          </cell>
          <cell r="H17" t="str">
            <v>4-2 Verzamelt, controleert, bewerkt en archiveert (cross)mediabestanden (K,M,S)</v>
          </cell>
          <cell r="J17" t="str">
            <v>4-1 Onderhoudt een servicedesk (E,M,N,S)</v>
          </cell>
          <cell r="L17" t="str">
            <v>5-3 Beheert, integreert en configureert (cross)mediaspecifieke hard- en software (K,L,P)</v>
          </cell>
          <cell r="N17" t="str">
            <v>LB - Inzetbaarheid - dagelijks op tijd op het werk komen</v>
          </cell>
        </row>
        <row r="18">
          <cell r="D18" t="str">
            <v>LB - Inzetbaarheid - de minimale werktijd en maximale werktijd in acht nemen</v>
          </cell>
          <cell r="F18" t="str">
            <v>LB - Inzetbaarheid - anderen om feedback vragen en de feedback gebruiken om de kwaliteit van het werk te verbeteren</v>
          </cell>
          <cell r="H18" t="str">
            <v>4-3 Bewaakt de samenhang van media-uitingen (E,K,R,S)</v>
          </cell>
          <cell r="J18" t="str">
            <v>4-2 Beheert een servicedesk (J,Q,S,Y)</v>
          </cell>
          <cell r="L18" t="str">
            <v>LB - Inzetbaarheid - de minimale werktijd en maximale werktijd in acht nemen</v>
          </cell>
          <cell r="N18" t="str">
            <v>LB - Inzetbaarheid - gemaakte afspraken nakomen</v>
          </cell>
        </row>
        <row r="19">
          <cell r="D19" t="str">
            <v>LB - Inzetbaarheid - dagelijks op tijd op het werk komen</v>
          </cell>
          <cell r="F19" t="str">
            <v>LB - Inzetbaarheid - anderen op juiste wijze (positieve of negatieve) feedback geven</v>
          </cell>
          <cell r="H19" t="str">
            <v>4-4 Stelt script samen ten behoeve van het samenvoegen van content (K,M,O,V)</v>
          </cell>
          <cell r="J19" t="str">
            <v>4-3 Stelt gebruikersinstructies op (I,J,S)</v>
          </cell>
          <cell r="L19" t="str">
            <v>LB - Inzetbaarheid - dagelijks op tijd op het werk komen</v>
          </cell>
          <cell r="N19" t="str">
            <v>LB - Inzetbaarheid - vakantiedagen en vrije dagen overleggen met de leidinggevende</v>
          </cell>
        </row>
        <row r="20">
          <cell r="D20" t="str">
            <v>LB - Inzetbaarheid - gemaakte afspraken nakomen</v>
          </cell>
          <cell r="F20" t="str">
            <v>LB - Inzetbaarheid - eigen grenzen aangeven met respect voor zichzelf en de ander (bijv. nee kunnen zeggen, hulp vragen, irritaties uitspreken)</v>
          </cell>
          <cell r="H20" t="str">
            <v>4-5 Beheert de content (E,J,K,M,T)</v>
          </cell>
          <cell r="J20" t="str">
            <v>LB - Inzetbaarheid - de minimale werktijd en maximale werktijd in acht nemen</v>
          </cell>
          <cell r="L20" t="str">
            <v>LB - Inzetbaarheid - gemaakte afspraken nakomen</v>
          </cell>
          <cell r="N20" t="str">
            <v>LB - Inzetbaarheid - zich ziek en beter melden bij de leidinggevende</v>
          </cell>
        </row>
        <row r="21">
          <cell r="D21" t="str">
            <v>LB - Inzetbaarheid - vakantiedagen en vrije dagen overleggen met de leidinggevende</v>
          </cell>
          <cell r="F21" t="str">
            <v>LB - Inzetbaarheid - tijdig een externe partij inschakelen bij conflicten</v>
          </cell>
          <cell r="H21" t="str">
            <v>LB - Inzetbaarheid - de minimale werktijd en maximale werktijd in acht nemen</v>
          </cell>
          <cell r="J21" t="str">
            <v>LB - Inzetbaarheid - dagelijks op tijd op het werk komen</v>
          </cell>
          <cell r="L21" t="str">
            <v>LB - Inzetbaarheid - vakantiedagen en vrije dagen overleggen met de leidinggevende</v>
          </cell>
          <cell r="N21" t="str">
            <v>LB - Inzetbaarheid - anderen om feedback vragen en de feedback gebruiken om de kwaliteit van het werk te verbeteren</v>
          </cell>
        </row>
        <row r="22">
          <cell r="D22" t="str">
            <v>LB - Inzetbaarheid - zich ziek en beter melden bij de leidinggevende</v>
          </cell>
          <cell r="F22" t="str">
            <v>LB - Inzetbaarheid - collega's helpen bij drukte of overwerk</v>
          </cell>
          <cell r="H22" t="str">
            <v>LB - Inzetbaarheid - dagelijks op tijd op het werk komen</v>
          </cell>
          <cell r="J22" t="str">
            <v>LB - Inzetbaarheid - gemaakte afspraken nakomen</v>
          </cell>
          <cell r="L22" t="str">
            <v>LB - Inzetbaarheid - zich ziek en beter melden bij de leidinggevende</v>
          </cell>
          <cell r="N22" t="str">
            <v>LB - Inzetbaarheid - anderen op juiste wijze (positieve of negatieve) feedback geven</v>
          </cell>
        </row>
        <row r="23">
          <cell r="D23" t="str">
            <v>LB - Inzetbaarheid - anderen om feedback vragen en de feedback gebruiken om de kwaliteit van het werk te verbeteren</v>
          </cell>
          <cell r="F23" t="str">
            <v>LB - Inzetbaarheid - meehelpen met het bedenken van oplossingen bij problemen op de werkvloer / binnen het bedrijf</v>
          </cell>
          <cell r="H23" t="str">
            <v>LB - Inzetbaarheid - gemaakte afspraken nakomen</v>
          </cell>
          <cell r="J23" t="str">
            <v>LB - Inzetbaarheid - vakantiedagen en vrije dagen overleggen met de leidinggevende</v>
          </cell>
          <cell r="L23" t="str">
            <v>LB - Inzetbaarheid - anderen om feedback vragen en de feedback gebruiken om de kwaliteit van het werk te verbeteren</v>
          </cell>
          <cell r="N23" t="str">
            <v>LB - Inzetbaarheid - eigen grenzen aangeven met respect voor zichzelf en de ander (bijv. nee kunnen zeggen, hulp vragen, irritaties uitspreken)</v>
          </cell>
        </row>
        <row r="24">
          <cell r="D24" t="str">
            <v>LB - Inzetbaarheid - anderen op juiste wijze (positieve of negatieve) feedback geven</v>
          </cell>
          <cell r="F24" t="str">
            <v>LB - Inzetbaarheid - bijdragen aan een positieve werksfeer op de werkvloer</v>
          </cell>
          <cell r="H24" t="str">
            <v>LB - Inzetbaarheid - vakantiedagen en vrije dagen overleggen met de leidinggevende</v>
          </cell>
          <cell r="J24" t="str">
            <v>LB - Inzetbaarheid - zich ziek en beter melden bij de leidinggevende</v>
          </cell>
          <cell r="L24" t="str">
            <v>LB - Inzetbaarheid - anderen op juiste wijze (positieve of negatieve) feedback geven</v>
          </cell>
          <cell r="N24" t="str">
            <v>LB - Inzetbaarheid - tijdig een externe partij inschakelen bij conflicten</v>
          </cell>
        </row>
        <row r="25">
          <cell r="A25" t="str">
            <v>AO</v>
          </cell>
          <cell r="D25" t="str">
            <v>LB - Inzetbaarheid - eigen grenzen aangeven met respect voor zichzelf en de ander (bijv. nee kunnen zeggen, hulp vragen, irritaties uitspreken)</v>
          </cell>
          <cell r="F25" t="str">
            <v>LB - Capaciteiten - Capaciteiten - benoemen die hij reeds beheerst als het gaat om zijn loopbaan</v>
          </cell>
          <cell r="H25" t="str">
            <v>LB - Inzetbaarheid - zich ziek en beter melden bij de leidinggevende</v>
          </cell>
          <cell r="J25" t="str">
            <v>LB - Inzetbaarheid - anderen om feedback vragen en de feedback gebruiken om de kwaliteit van het werk te verbeteren</v>
          </cell>
          <cell r="L25" t="str">
            <v>LB - Inzetbaarheid - eigen grenzen aangeven met respect voor zichzelf en de ander (bijv. nee kunnen zeggen, hulp vragen, irritaties uitspreken)</v>
          </cell>
          <cell r="N25" t="str">
            <v>LB - Inzetbaarheid - collega's helpen bij drukte of overwerk</v>
          </cell>
        </row>
        <row r="26">
          <cell r="A26">
            <v>1</v>
          </cell>
          <cell r="D26" t="str">
            <v>LB - Inzetbaarheid - tijdig een externe partij inschakelen bij conflicten</v>
          </cell>
          <cell r="F26" t="str">
            <v>LB - Capaciteiten - Capaciteiten - benoemen die hij zich wil eigen maken als het gaat om zijn loopbaan</v>
          </cell>
          <cell r="H26" t="str">
            <v>LB - Inzetbaarheid - anderen om feedback vragen en de feedback gebruiken om de kwaliteit van het werk te verbeteren</v>
          </cell>
          <cell r="J26" t="str">
            <v>LB - Inzetbaarheid - anderen op juiste wijze (positieve of negatieve) feedback geven</v>
          </cell>
          <cell r="L26" t="str">
            <v>LB - Inzetbaarheid - tijdig een externe partij inschakelen bij conflicten</v>
          </cell>
          <cell r="N26" t="str">
            <v>LB - Inzetbaarheid - meehelpen met het bedenken van oplossingen bij problemen op de werkvloer / binnen het bedrijf</v>
          </cell>
        </row>
        <row r="27">
          <cell r="D27" t="str">
            <v>LB - Inzetbaarheid - collega's helpen bij drukte of overwerk</v>
          </cell>
          <cell r="F27" t="str">
            <v>LB - Capaciteiten - zijn eigen Capaciteiten - vergelijken met verschillende soorten werk</v>
          </cell>
          <cell r="H27" t="str">
            <v>LB - Inzetbaarheid - anderen op juiste wijze (positieve of negatieve) feedback geven</v>
          </cell>
          <cell r="J27" t="str">
            <v>LB - Inzetbaarheid - eigen grenzen aangeven met respect voor zichzelf en de ander (bijv. nee kunnen zeggen, hulp vragen, irritaties uitspreken)</v>
          </cell>
          <cell r="L27" t="str">
            <v>LB - Inzetbaarheid - collega's helpen bij drukte of overwerk</v>
          </cell>
          <cell r="N27" t="str">
            <v>LB - Inzetbaarheid - bijdragen aan een positieve werksfeer op de werkvloer</v>
          </cell>
        </row>
        <row r="28">
          <cell r="D28" t="str">
            <v>LB - Inzetbaarheid - meehelpen met het bedenken van oplossingen bij problemen op de werkvloer / binnen het bedrijf</v>
          </cell>
          <cell r="F28" t="str">
            <v>LB - Motieven - waarden en wensen die van hij van belang vindt voor zijn loopbaan bespreken met de studieloopbaanbegeleider</v>
          </cell>
          <cell r="H28" t="str">
            <v>LB - Inzetbaarheid - eigen grenzen aangeven met respect voor zichzelf en de ander (bijv. nee kunnen zeggen, hulp vragen, irritaties uitspreken)</v>
          </cell>
          <cell r="J28" t="str">
            <v>LB - Inzetbaarheid - tijdig een externe partij inschakelen bij conflicten</v>
          </cell>
          <cell r="L28" t="str">
            <v>LB - Inzetbaarheid - meehelpen met het bedenken van oplossingen bij problemen op de werkvloer / binnen het bedrijf</v>
          </cell>
          <cell r="N28" t="str">
            <v>LB - Capaciteiten - Capaciteiten - benoemen die hij reeds beheerst als het gaat om zijn loopbaan</v>
          </cell>
        </row>
        <row r="29">
          <cell r="D29" t="str">
            <v>LB - Inzetbaarheid - bijdragen aan een positieve werksfeer op de werkvloer</v>
          </cell>
          <cell r="F29" t="str">
            <v>LB - Motieven - zijn eigen waarden en wensen vergelijken met verschillende soorten werk</v>
          </cell>
          <cell r="H29" t="str">
            <v>LB - Inzetbaarheid - tijdig een externe partij inschakelen bij conflicten</v>
          </cell>
          <cell r="J29" t="str">
            <v>LB - Inzetbaarheid - collega's helpen bij drukte of overwerk</v>
          </cell>
          <cell r="L29" t="str">
            <v>LB - Inzetbaarheid - bijdragen aan een positieve werksfeer op de werkvloer</v>
          </cell>
          <cell r="N29" t="str">
            <v>LB - Capaciteiten - Capaciteiten - benoemen die hij zich wil eigen maken als het gaat om zijn loopbaan</v>
          </cell>
        </row>
        <row r="30">
          <cell r="D30" t="str">
            <v>LB - Capaciteiten - Capaciteiten - benoemen die hij reeds beheerst als het gaat om zijn loopbaan</v>
          </cell>
          <cell r="F30" t="str">
            <v>LB - Exploratie - onderzoeken hoe je je binnen een branche in de breedte (bijv. MBO gelijk nivo, cursussen, specialisaties, certificaten) kunt onwikkelen</v>
          </cell>
          <cell r="H30" t="str">
            <v>LB - Inzetbaarheid - collega's helpen bij drukte of overwerk</v>
          </cell>
          <cell r="J30" t="str">
            <v>LB - Inzetbaarheid - meehelpen met het bedenken van oplossingen bij problemen op de werkvloer / binnen het bedrijf</v>
          </cell>
          <cell r="L30" t="str">
            <v>LB - Capaciteiten - Capaciteiten - benoemen die hij reeds beheerst als het gaat om zijn loopbaan</v>
          </cell>
          <cell r="N30" t="str">
            <v>LB - Capaciteiten - zijn eigen Capaciteiten - vergelijken met verschillende soorten werk</v>
          </cell>
        </row>
        <row r="31">
          <cell r="D31" t="str">
            <v>LB - Capaciteiten - Capaciteiten - benoemen die hij zich wil eigen maken als het gaat om zijn loopbaan</v>
          </cell>
          <cell r="F31" t="str">
            <v>LB - Exploratie - onderzoeken hoe je je binnen een branche opwaarts (volgend nivo MBO/HBO, managementfuncties, trainingen) kunt ontwikkelen</v>
          </cell>
          <cell r="H31" t="str">
            <v>LB - Inzetbaarheid - meehelpen met het bedenken van oplossingen bij problemen op de werkvloer / binnen het bedrijf</v>
          </cell>
          <cell r="J31" t="str">
            <v>LB - Inzetbaarheid - bijdragen aan een positieve werksfeer op de werkvloer</v>
          </cell>
          <cell r="L31" t="str">
            <v>LB - Capaciteiten - Capaciteiten - benoemen die hij zich wil eigen maken als het gaat om zijn loopbaan</v>
          </cell>
          <cell r="N31" t="str">
            <v>LB - Motieven - waarden en wensen die van hij van belang vindt voor zijn loopbaan bespreken met de studieloopbaanbegeleider</v>
          </cell>
        </row>
        <row r="32">
          <cell r="A32" t="str">
            <v>B</v>
          </cell>
          <cell r="D32" t="str">
            <v>LB - Capaciteiten - zijn eigen Capaciteiten - vergelijken met verschillende soorten werk</v>
          </cell>
          <cell r="F32" t="str">
            <v>LB - Sturing - weloverwogen keuzes / vervolgstappen maken in de eigen loopbaan</v>
          </cell>
          <cell r="H32" t="str">
            <v>LB - Inzetbaarheid - bijdragen aan een positieve werksfeer op de werkvloer</v>
          </cell>
          <cell r="J32" t="str">
            <v>LB - Capaciteiten - Capaciteiten - benoemen die hij reeds beheerst als het gaat om zijn loopbaan</v>
          </cell>
          <cell r="L32" t="str">
            <v>LB - Capaciteiten - zijn eigen Capaciteiten - vergelijken met verschillende soorten werk</v>
          </cell>
          <cell r="N32" t="str">
            <v>LB - Motieven - zijn eigen waarden en wensen vergelijken met verschillende soorten werk</v>
          </cell>
        </row>
        <row r="33">
          <cell r="A33" t="str">
            <v>G</v>
          </cell>
          <cell r="D33" t="str">
            <v>LB - Motieven - waarden en wensen die van hij van belang vindt voor zijn loopbaan bespreken met de studieloopbaanbegeleider</v>
          </cell>
          <cell r="F33" t="str">
            <v>LB - Sturing - een planning maken voor het eigen leer/werk-proces in de BPV en vastleggen in het portfolio</v>
          </cell>
          <cell r="H33" t="str">
            <v>LB - Capaciteiten - Capaciteiten - benoemen die hij reeds beheerst als het gaat om zijn loopbaan</v>
          </cell>
          <cell r="J33" t="str">
            <v>LB - Capaciteiten - Capaciteiten - benoemen die hij zich wil eigen maken als het gaat om zijn loopbaan</v>
          </cell>
          <cell r="L33" t="str">
            <v>LB - Motieven - waarden en wensen die van hij van belang vindt voor zijn loopbaan bespreken met de studieloopbaanbegeleider</v>
          </cell>
          <cell r="N33" t="str">
            <v>LB - Exploratie - onderzoeken hoe je je binnen een branche in de breedte (bijv. MBO gelijk nivo, cursussen, specialisaties, certificaten) kunt onwikkelen</v>
          </cell>
        </row>
        <row r="34">
          <cell r="A34" t="str">
            <v>BB</v>
          </cell>
          <cell r="D34" t="str">
            <v>LB - Motieven - zijn eigen waarden en wensen vergelijken met verschillende soorten werk</v>
          </cell>
          <cell r="F34" t="str">
            <v>LB - Netwerken - aantoonbaar contacten opbouwen (visitekaartjes, digitale netwerken, curcussen, etc.) in een branche / op de arbeidsmarkt</v>
          </cell>
          <cell r="H34" t="str">
            <v>LB - Capaciteiten - Capaciteiten - benoemen die hij zich wil eigen maken als het gaat om zijn loopbaan</v>
          </cell>
          <cell r="J34" t="str">
            <v>LB - Capaciteiten - zijn eigen Capaciteiten - vergelijken met verschillende soorten werk</v>
          </cell>
          <cell r="L34" t="str">
            <v>LB - Motieven - zijn eigen waarden en wensen vergelijken met verschillende soorten werk</v>
          </cell>
          <cell r="N34" t="str">
            <v>LB - Exploratie - onderzoeken hoe je je binnen een branche opwaarts (volgend nivo MBO/HBO, managementfuncties, trainingen) kunt ontwikkelen</v>
          </cell>
        </row>
        <row r="35">
          <cell r="D35" t="str">
            <v>LB - Exploratie - onderzoeken hoe je je binnen een branche in de breedte (bijv. MBO gelijk nivo, cursussen, specialisaties, certificaten) kunt onwikkelen</v>
          </cell>
          <cell r="F35" t="str">
            <v>LB - Netwerken - aantoonbaar contacten onderhouden in een branche / op de arbeidsmarkt</v>
          </cell>
          <cell r="H35" t="str">
            <v>LB - Capaciteiten - zijn eigen Capaciteiten - vergelijken met verschillende soorten werk</v>
          </cell>
          <cell r="J35" t="str">
            <v>LB - Motieven - waarden en wensen die van hij van belang vindt voor zijn loopbaan bespreken met de studieloopbaanbegeleider</v>
          </cell>
          <cell r="L35" t="str">
            <v>LB - Exploratie - onderzoeken hoe je je binnen een branche in de breedte (bijv. MBO gelijk nivo, cursussen, specialisaties, certificaten) kunt onwikkelen</v>
          </cell>
          <cell r="N35" t="str">
            <v>LB - Sturing - weloverwogen keuzes / vervolgstappen maken in de eigen loopbaan</v>
          </cell>
        </row>
        <row r="36">
          <cell r="D36" t="str">
            <v>LB - Exploratie - onderzoeken hoe je je binnen een branche opwaarts (volgend nivo MBO/HBO, managementfuncties, trainingen) kunt ontwikkelen</v>
          </cell>
          <cell r="F36" t="str">
            <v>PJD - verschillende standpunten uit een politiek besluit beschrijven</v>
          </cell>
          <cell r="H36" t="str">
            <v>LB - Motieven - waarden en wensen die van hij van belang vindt voor zijn loopbaan bespreken met de studieloopbaanbegeleider</v>
          </cell>
          <cell r="J36" t="str">
            <v>LB - Motieven - zijn eigen waarden en wensen vergelijken met verschillende soorten werk</v>
          </cell>
          <cell r="L36" t="str">
            <v>LB - Exploratie - onderzoeken hoe je je binnen een branche opwaarts (volgend nivo MBO/HBO, managementfuncties, trainingen) kunt ontwikkelen</v>
          </cell>
          <cell r="N36" t="str">
            <v>LB - Sturing - een planning maken voor het eigen leer/werk-proces in de BPV en vastleggen in het portfolio</v>
          </cell>
        </row>
        <row r="37">
          <cell r="D37" t="str">
            <v>LB - Sturing - weloverwogen keuzes / vervolgstappen maken in de eigen loopbaan</v>
          </cell>
          <cell r="F37" t="str">
            <v>PJD - maatschappelijke onderwerpen die voor hem belangrijk zijn (bijv. studiefinanciering, WW, huisvesting) beschrijven</v>
          </cell>
          <cell r="H37" t="str">
            <v>LB - Motieven - zijn eigen waarden en wensen vergelijken met verschillende soorten werk</v>
          </cell>
          <cell r="J37" t="str">
            <v>LB - Exploratie - onderzoeken hoe je je binnen een branche in de breedte (bijv. MBO gelijk nivo, cursussen, specialisaties, certificaten) kunt onwikkelen</v>
          </cell>
          <cell r="L37" t="str">
            <v>LB - Sturing - weloverwogen keuzes / vervolgstappen maken in de eigen loopbaan</v>
          </cell>
          <cell r="N37" t="str">
            <v>LB - Netwerken - aantoonbaar contacten opbouwen (visitekaartjes, digitale netwerken, curcussen, etc.) in een branche / op de arbeidsmarkt</v>
          </cell>
        </row>
        <row r="38">
          <cell r="D38" t="str">
            <v>LB - Sturing - een planning maken voor het eigen leer/werk-proces in de BPV en vastleggen in het portfolio</v>
          </cell>
          <cell r="F38" t="str">
            <v>PJD - de relatie tussen deze belangrijke maatschappelijke onderwerpen en politieke besluitvorming aangeven</v>
          </cell>
          <cell r="H38" t="str">
            <v>LB - Exploratie - onderzoeken hoe je je binnen een branche in de breedte (bijv. MBO gelijk nivo, cursussen, specialisaties, certificaten) kunt onwikkelen</v>
          </cell>
          <cell r="J38" t="str">
            <v>LB - Exploratie - onderzoeken hoe je je binnen een branche opwaarts (volgend nivo MBO/HBO, managementfuncties, trainingen) kunt ontwikkelen</v>
          </cell>
          <cell r="L38" t="str">
            <v>LB - Sturing - een planning maken voor het eigen leer/werk-proces in de BPV en vastleggen in het portfolio</v>
          </cell>
          <cell r="N38" t="str">
            <v>LB - Netwerken - aantoonbaar contacten onderhouden in een branche / op de arbeidsmarkt</v>
          </cell>
        </row>
        <row r="39">
          <cell r="D39" t="str">
            <v>LB - Netwerken - aantoonbaar contacten opbouwen (visitekaartjes, digitale netwerken, curcussen, etc.) in een branche / op de arbeidsmarkt</v>
          </cell>
          <cell r="F39" t="str">
            <v>PJD - toelichten dat er verschillende meningen bestaan over een belangrijk maatschappelijk onderwerp</v>
          </cell>
          <cell r="H39" t="str">
            <v>LB - Exploratie - onderzoeken hoe je je binnen een branche opwaarts (volgend nivo MBO/HBO, managementfuncties, trainingen) kunt ontwikkelen</v>
          </cell>
          <cell r="J39" t="str">
            <v>LB - Sturing - weloverwogen keuzes / vervolgstappen maken in de eigen loopbaan</v>
          </cell>
          <cell r="L39" t="str">
            <v>LB - Netwerken - aantoonbaar contacten opbouwen (visitekaartjes, digitale netwerken, curcussen, etc.) in een branche / op de arbeidsmarkt</v>
          </cell>
          <cell r="N39" t="str">
            <v>PJD - verschillende standpunten uit een politiek besluit beschrijven</v>
          </cell>
        </row>
        <row r="40">
          <cell r="D40" t="str">
            <v>LB - Netwerken - aantoonbaar contacten onderhouden in een branche / op de arbeidsmarkt</v>
          </cell>
          <cell r="F40" t="str">
            <v>PJD - toelichten dat er verschillende belangen spelen bij een belangrijk maatschappelijk onderwerp</v>
          </cell>
          <cell r="H40" t="str">
            <v>LB - Sturing - weloverwogen keuzes / vervolgstappen maken in de eigen loopbaan</v>
          </cell>
          <cell r="J40" t="str">
            <v>LB - Sturing - een planning maken voor het eigen leer/werk-proces in de BPV en vastleggen in het portfolio</v>
          </cell>
          <cell r="L40" t="str">
            <v>LB - Netwerken - aantoonbaar contacten onderhouden in een branche / op de arbeidsmarkt</v>
          </cell>
          <cell r="N40" t="str">
            <v>PJD - maatschappelijke onderwerpen die voor hem belangrijk zijn (bijv. studiefinanciering, WW, huisvesting) beschrijven</v>
          </cell>
        </row>
        <row r="41">
          <cell r="D41" t="str">
            <v>PJD - verschillende standpunten uit een politiek besluit beschrijven</v>
          </cell>
          <cell r="F41" t="str">
            <v>PJD - ten aanzien van een gekozen politiek onderwerp juiste informatie uit diverse bronnen op papier krijgen</v>
          </cell>
          <cell r="H41" t="str">
            <v>LB - Sturing - een planning maken voor het eigen leer/werk-proces in de BPV en vastleggen in het portfolio</v>
          </cell>
          <cell r="J41" t="str">
            <v>LB - Netwerken - aantoonbaar contacten opbouwen (visitekaartjes, digitale netwerken, curcussen, etc.) in een branche / op de arbeidsmarkt</v>
          </cell>
          <cell r="L41" t="str">
            <v>PJD - verschillende standpunten uit een politiek besluit beschrijven</v>
          </cell>
          <cell r="N41" t="str">
            <v>PJD - de relatie tussen deze belangrijke maatschappelijke onderwerpen en politieke besluitvorming aangeven</v>
          </cell>
        </row>
        <row r="42">
          <cell r="D42" t="str">
            <v>PJD - maatschappelijke onderwerpen die voor hem belangrijk zijn (bijv. studiefinanciering, WW, huisvesting) beschrijven</v>
          </cell>
          <cell r="F42" t="str">
            <v>PJD - ten aanzien van een gekozen politiek onderwerp voldoende informatie uit diverse bronnen op papier krijgen</v>
          </cell>
          <cell r="H42" t="str">
            <v>LB - Netwerken - aantoonbaar contacten opbouwen (visitekaartjes, digitale netwerken, curcussen, etc.) in een branche / op de arbeidsmarkt</v>
          </cell>
          <cell r="J42" t="str">
            <v>LB - Netwerken - aantoonbaar contacten onderhouden in een branche / op de arbeidsmarkt</v>
          </cell>
          <cell r="L42" t="str">
            <v>PJD - maatschappelijke onderwerpen die voor hem belangrijk zijn (bijv. studiefinanciering, WW, huisvesting) beschrijven</v>
          </cell>
          <cell r="N42" t="str">
            <v>PJD - toelichten dat er verschillende meningen bestaan over een belangrijk maatschappelijk onderwerp</v>
          </cell>
        </row>
        <row r="43">
          <cell r="D43" t="str">
            <v>PJD - de relatie tussen deze belangrijke maatschappelijke onderwerpen en politieke besluitvorming aangeven</v>
          </cell>
          <cell r="F43" t="str">
            <v>PJD - zijn mening onderbouwen met argumenten</v>
          </cell>
          <cell r="H43" t="str">
            <v>LB - Netwerken - aantoonbaar contacten onderhouden in een branche / op de arbeidsmarkt</v>
          </cell>
          <cell r="J43" t="str">
            <v>PJD - verschillende standpunten uit een politiek besluit beschrijven</v>
          </cell>
          <cell r="L43" t="str">
            <v>PJD - de relatie tussen deze belangrijke maatschappelijke onderwerpen en politieke besluitvorming aangeven</v>
          </cell>
          <cell r="N43" t="str">
            <v>PJD - toelichten dat er verschillende belangen spelen bij een belangrijk maatschappelijk onderwerp</v>
          </cell>
        </row>
        <row r="44">
          <cell r="D44" t="str">
            <v>PJD - toelichten dat er verschillende meningen bestaan over een belangrijk maatschappelijk onderwerp</v>
          </cell>
          <cell r="F44" t="str">
            <v>PJD - ingaan op de argumenten van anderen</v>
          </cell>
          <cell r="H44" t="str">
            <v>PJD - verschillende standpunten uit een politiek besluit beschrijven</v>
          </cell>
          <cell r="J44" t="str">
            <v>PJD - maatschappelijke onderwerpen die voor hem belangrijk zijn (bijv. studiefinanciering, WW, huisvesting) beschrijven</v>
          </cell>
          <cell r="L44" t="str">
            <v>PJD - toelichten dat er verschillende meningen bestaan over een belangrijk maatschappelijk onderwerp</v>
          </cell>
          <cell r="N44" t="str">
            <v>PJD - ten aanzien van een gekozen politiek onderwerp juiste informatie uit diverse bronnen op papier krijgen</v>
          </cell>
        </row>
        <row r="45">
          <cell r="D45" t="str">
            <v>PJD - toelichten dat er verschillende belangen spelen bij een belangrijk maatschappelijk onderwerp</v>
          </cell>
          <cell r="F45" t="str">
            <v>PJD - respect tonen voor de mening van anderen</v>
          </cell>
          <cell r="H45" t="str">
            <v>PJD - maatschappelijke onderwerpen die voor hem belangrijk zijn (bijv. studiefinanciering, WW, huisvesting) beschrijven</v>
          </cell>
          <cell r="J45" t="str">
            <v>PJD - de relatie tussen deze belangrijke maatschappelijke onderwerpen en politieke besluitvorming aangeven</v>
          </cell>
          <cell r="L45" t="str">
            <v>PJD - toelichten dat er verschillende belangen spelen bij een belangrijk maatschappelijk onderwerp</v>
          </cell>
          <cell r="N45" t="str">
            <v>PJD - ten aanzien van een gekozen politiek onderwerp voldoende informatie uit diverse bronnen op papier krijgen</v>
          </cell>
        </row>
        <row r="46">
          <cell r="D46" t="str">
            <v>PJD - ten aanzien van een gekozen politiek onderwerp juiste informatie uit diverse bronnen op papier krijgen</v>
          </cell>
          <cell r="F46" t="str">
            <v>PJD - deelnemen aan formele vormen van politiek (bijv. stemmen gemeente, provincie, 2e kamer, EU, referenda)</v>
          </cell>
          <cell r="H46" t="str">
            <v>PJD - de relatie tussen deze belangrijke maatschappelijke onderwerpen en politieke besluitvorming aangeven</v>
          </cell>
          <cell r="J46" t="str">
            <v>PJD - toelichten dat er verschillende meningen bestaan over een belangrijk maatschappelijk onderwerp</v>
          </cell>
          <cell r="L46" t="str">
            <v>PJD - ten aanzien van een gekozen politiek onderwerp juiste informatie uit diverse bronnen op papier krijgen</v>
          </cell>
          <cell r="N46" t="str">
            <v>PJD - zijn mening onderbouwen met argumenten</v>
          </cell>
        </row>
        <row r="47">
          <cell r="D47" t="str">
            <v>PJD - ten aanzien van een gekozen politiek onderwerp voldoende informatie uit diverse bronnen op papier krijgen</v>
          </cell>
          <cell r="F47" t="str">
            <v>PJD - bijdragen aan lokale vormen van politiek door digitale/actieve deelname aan thema's als veiligheid, ondernemerschap, interculturaliteit, internationalisering, etc.</v>
          </cell>
          <cell r="H47" t="str">
            <v>PJD - toelichten dat er verschillende meningen bestaan over een belangrijk maatschappelijk onderwerp</v>
          </cell>
          <cell r="J47" t="str">
            <v>PJD - toelichten dat er verschillende belangen spelen bij een belangrijk maatschappelijk onderwerp</v>
          </cell>
          <cell r="L47" t="str">
            <v>PJD - ten aanzien van een gekozen politiek onderwerp voldoende informatie uit diverse bronnen op papier krijgen</v>
          </cell>
          <cell r="N47" t="str">
            <v>PJD - ingaan op de argumenten van anderen</v>
          </cell>
        </row>
        <row r="48">
          <cell r="D48" t="str">
            <v>PJD - zijn mening onderbouwen met argumenten</v>
          </cell>
          <cell r="F48" t="str">
            <v>PJD - de basiswaarden van onze samenleving benoemen</v>
          </cell>
          <cell r="H48" t="str">
            <v>PJD - toelichten dat er verschillende belangen spelen bij een belangrijk maatschappelijk onderwerp</v>
          </cell>
          <cell r="J48" t="str">
            <v>PJD - ten aanzien van een gekozen politiek onderwerp juiste informatie uit diverse bronnen op papier krijgen</v>
          </cell>
          <cell r="L48" t="str">
            <v>PJD - zijn mening onderbouwen met argumenten</v>
          </cell>
          <cell r="N48" t="str">
            <v>PJD - respect tonen voor de mening van anderen</v>
          </cell>
        </row>
        <row r="49">
          <cell r="D49" t="str">
            <v>PJD - ingaan op de argumenten van anderen</v>
          </cell>
          <cell r="F49" t="str">
            <v>PJD - omgaan met waardendilemma's (bijv. veiligheid versus financiële zekerheid / duurzaamheid versus gezondheid)</v>
          </cell>
          <cell r="H49" t="str">
            <v>PJD - ten aanzien van een gekozen politiek onderwerp juiste informatie uit diverse bronnen op papier krijgen</v>
          </cell>
          <cell r="J49" t="str">
            <v>PJD - ten aanzien van een gekozen politiek onderwerp voldoende informatie uit diverse bronnen op papier krijgen</v>
          </cell>
          <cell r="L49" t="str">
            <v>PJD - ingaan op de argumenten van anderen</v>
          </cell>
          <cell r="N49" t="str">
            <v>PJD - deelnemen aan formele vormen van politiek (bijv. stemmen gemeente, provincie, 2e kamer, EU, referenda)</v>
          </cell>
        </row>
        <row r="50">
          <cell r="D50" t="str">
            <v>PJD - respect tonen voor de mening van anderen</v>
          </cell>
          <cell r="F50" t="str">
            <v>PJD - de basiswaarden van onze samenleving en zijn eigen handelen op elkaar afstemmen</v>
          </cell>
          <cell r="H50" t="str">
            <v>PJD - ten aanzien van een gekozen politiek onderwerp voldoende informatie uit diverse bronnen op papier krijgen</v>
          </cell>
          <cell r="J50" t="str">
            <v>PJD - zijn mening onderbouwen met argumenten</v>
          </cell>
          <cell r="L50" t="str">
            <v>PJD - respect tonen voor de mening van anderen</v>
          </cell>
          <cell r="N50" t="str">
            <v>PJD - bijdragen aan lokale vormen van politiek door digitale/actieve deelname aan thema's als veiligheid, ondernemerschap, interculturaliteit, internationalisering, etc.</v>
          </cell>
        </row>
        <row r="51">
          <cell r="D51" t="str">
            <v>PJD - deelnemen aan formele vormen van politiek (bijv. stemmen gemeente, provincie, 2e kamer, EU, referenda)</v>
          </cell>
          <cell r="F51" t="str">
            <v>ED - zich aan de algemeen aanvaarde regels binnen een bedrijf/organisatie houden</v>
          </cell>
          <cell r="H51" t="str">
            <v>PJD - zijn mening onderbouwen met argumenten</v>
          </cell>
          <cell r="J51" t="str">
            <v>PJD - ingaan op de argumenten van anderen</v>
          </cell>
          <cell r="L51" t="str">
            <v>PJD - deelnemen aan formele vormen van politiek (bijv. stemmen gemeente, provincie, 2e kamer, EU, referenda)</v>
          </cell>
          <cell r="N51" t="str">
            <v>PJD - de basiswaarden van onze samenleving benoemen</v>
          </cell>
        </row>
        <row r="52">
          <cell r="D52" t="str">
            <v>PJD - bijdragen aan lokale vormen van politiek door digitale/actieve deelname aan thema's als veiligheid, ondernemerschap, interculturaliteit, internationalisering, etc.</v>
          </cell>
          <cell r="F52" t="str">
            <v>ED - zich aan de standaard (bedrijfs)procedures binnen een bedrijf/organisatie houden</v>
          </cell>
          <cell r="H52" t="str">
            <v>PJD - ingaan op de argumenten van anderen</v>
          </cell>
          <cell r="J52" t="str">
            <v>PJD - respect tonen voor de mening van anderen</v>
          </cell>
          <cell r="L52" t="str">
            <v>PJD - bijdragen aan lokale vormen van politiek door digitale/actieve deelname aan thema's als veiligheid, ondernemerschap, interculturaliteit, internationalisering, etc.</v>
          </cell>
          <cell r="N52" t="str">
            <v>PJD - omgaan met waardendilemma's (bijv. veiligheid versus financiële zekerheid / duurzaamheid versus gezondheid)</v>
          </cell>
        </row>
        <row r="53">
          <cell r="D53" t="str">
            <v>PJD - de basiswaarden van onze samenleving benoemen</v>
          </cell>
          <cell r="F53" t="str">
            <v>ED - de rechten en plichten van de beroepsbeoefenaar benoemen en toepassen</v>
          </cell>
          <cell r="H53" t="str">
            <v>PJD - respect tonen voor de mening van anderen</v>
          </cell>
          <cell r="J53" t="str">
            <v>PJD - deelnemen aan formele vormen van politiek (bijv. stemmen gemeente, provincie, 2e kamer, EU, referenda)</v>
          </cell>
          <cell r="L53" t="str">
            <v>PJD - de basiswaarden van onze samenleving benoemen</v>
          </cell>
          <cell r="N53" t="str">
            <v>PJD - de basiswaarden van onze samenleving en zijn eigen handelen op elkaar afstemmen</v>
          </cell>
        </row>
        <row r="54">
          <cell r="D54" t="str">
            <v>PJD - omgaan met waardendilemma's (bijv. veiligheid versus financiële zekerheid / duurzaamheid versus gezondheid)</v>
          </cell>
          <cell r="F54" t="str">
            <v>ED - zich collegiaal opstellen (bijv. overwerk, feestelijke momenten, inwerken, helpen op de werkvoer, borrels)</v>
          </cell>
          <cell r="H54" t="str">
            <v>PJD - deelnemen aan formele vormen van politiek (bijv. stemmen gemeente, provincie, 2e kamer, EU, referenda)</v>
          </cell>
          <cell r="J54" t="str">
            <v>PJD - bijdragen aan lokale vormen van politiek door digitale/actieve deelname aan thema's als veiligheid, ondernemerschap, interculturaliteit, internationalisering, etc.</v>
          </cell>
          <cell r="L54" t="str">
            <v>PJD - omgaan met waardendilemma's (bijv. veiligheid versus financiële zekerheid / duurzaamheid versus gezondheid)</v>
          </cell>
          <cell r="N54" t="str">
            <v>ED - zich aan de algemeen aanvaarde regels binnen een bedrijf/organisatie houden</v>
          </cell>
        </row>
        <row r="55">
          <cell r="D55" t="str">
            <v>PJD - de basiswaarden van onze samenleving en zijn eigen handelen op elkaar afstemmen</v>
          </cell>
          <cell r="F55" t="str">
            <v>ED - informatie over producten en diensten verzamelen</v>
          </cell>
          <cell r="H55" t="str">
            <v>PJD - bijdragen aan lokale vormen van politiek door digitale/actieve deelname aan thema's als veiligheid, ondernemerschap, interculturaliteit, internationalisering, etc.</v>
          </cell>
          <cell r="J55" t="str">
            <v>PJD - de basiswaarden van onze samenleving benoemen</v>
          </cell>
          <cell r="L55" t="str">
            <v>PJD - de basiswaarden van onze samenleving en zijn eigen handelen op elkaar afstemmen</v>
          </cell>
          <cell r="N55" t="str">
            <v>ED - zich aan de standaard (bedrijfs)procedures binnen een bedrijf/organisatie houden</v>
          </cell>
        </row>
        <row r="56">
          <cell r="D56" t="str">
            <v>ED - zich aan de algemeen aanvaarde regels binnen een bedrijf/organisatie houden</v>
          </cell>
          <cell r="F56" t="str">
            <v>ED - verschillende aanbieders met elkaar vergelijken op bijvoorbeeld prijs, kwaliteit en/of duurzaamheid</v>
          </cell>
          <cell r="H56" t="str">
            <v>PJD - de basiswaarden van onze samenleving benoemen</v>
          </cell>
          <cell r="J56" t="str">
            <v>PJD - omgaan met waardendilemma's (bijv. veiligheid versus financiële zekerheid / duurzaamheid versus gezondheid)</v>
          </cell>
          <cell r="L56" t="str">
            <v>ED - zich aan de algemeen aanvaarde regels binnen een bedrijf/organisatie houden</v>
          </cell>
          <cell r="N56" t="str">
            <v>ED - de rechten en plichten van de beroepsbeoefenaar benoemen en toepassen</v>
          </cell>
        </row>
        <row r="57">
          <cell r="D57" t="str">
            <v>ED - zich aan de standaard (bedrijfs)procedures binnen een bedrijf/organisatie houden</v>
          </cell>
          <cell r="F57" t="str">
            <v>ED - op basis van verzamelde informatie een weloverwogen keuze maken om een product / dienst wel of niet aan te schaffen</v>
          </cell>
          <cell r="H57" t="str">
            <v>PJD - omgaan met waardendilemma's (bijv. veiligheid versus financiële zekerheid / duurzaamheid versus gezondheid)</v>
          </cell>
          <cell r="J57" t="str">
            <v>PJD - de basiswaarden van onze samenleving en zijn eigen handelen op elkaar afstemmen</v>
          </cell>
          <cell r="L57" t="str">
            <v>ED - zich aan de standaard (bedrijfs)procedures binnen een bedrijf/organisatie houden</v>
          </cell>
          <cell r="N57" t="str">
            <v>ED - zich collegiaal opstellen (bijv. overwerk, feestelijke momenten, inwerken, helpen op de werkvoer, borrels)</v>
          </cell>
        </row>
        <row r="58">
          <cell r="D58" t="str">
            <v>ED - de rechten en plichten van de beroepsbeoefenaar benoemen en toepassen</v>
          </cell>
          <cell r="F58" t="str">
            <v>ED - bij de aanschaf van producten (zakelijk of privé) het aspect gezondheid meewegen</v>
          </cell>
          <cell r="H58" t="str">
            <v>PJD - de basiswaarden van onze samenleving en zijn eigen handelen op elkaar afstemmen</v>
          </cell>
          <cell r="J58" t="str">
            <v>ED - zich aan de algemeen aanvaarde regels binnen een bedrijf/organisatie houden</v>
          </cell>
          <cell r="L58" t="str">
            <v>ED - de rechten en plichten van de beroepsbeoefenaar benoemen en toepassen</v>
          </cell>
          <cell r="N58" t="str">
            <v>ED - informatie over producten en diensten verzamelen</v>
          </cell>
        </row>
        <row r="59">
          <cell r="D59" t="str">
            <v>ED - zich collegiaal opstellen (bijv. overwerk, feestelijke momenten, inwerken, helpen op de werkvoer, borrels)</v>
          </cell>
          <cell r="F59" t="str">
            <v>ED - bij de aanschaf van producten (zakelijk of privé) het aspect duurzaamheid / milieu meewegen</v>
          </cell>
          <cell r="H59" t="str">
            <v>ED - zich aan de algemeen aanvaarde regels binnen een bedrijf/organisatie houden</v>
          </cell>
          <cell r="J59" t="str">
            <v>ED - zich aan de standaard (bedrijfs)procedures binnen een bedrijf/organisatie houden</v>
          </cell>
          <cell r="L59" t="str">
            <v>ED - zich collegiaal opstellen (bijv. overwerk, feestelijke momenten, inwerken, helpen op de werkvoer, borrels)</v>
          </cell>
          <cell r="N59" t="str">
            <v>ED - verschillende aanbieders met elkaar vergelijken op bijvoorbeeld prijs, kwaliteit en/of duurzaamheid</v>
          </cell>
        </row>
        <row r="60">
          <cell r="D60" t="str">
            <v>ED - informatie over producten en diensten verzamelen</v>
          </cell>
          <cell r="F60" t="str">
            <v>ED - aankoopvoorwaarden, klachtenprocedures en regels achterhalen voor het ongedaan maken van een koop</v>
          </cell>
          <cell r="H60" t="str">
            <v>ED - zich aan de standaard (bedrijfs)procedures binnen een bedrijf/organisatie houden</v>
          </cell>
          <cell r="J60" t="str">
            <v>ED - de rechten en plichten van de beroepsbeoefenaar benoemen en toepassen</v>
          </cell>
          <cell r="L60" t="str">
            <v>ED - informatie over producten en diensten verzamelen</v>
          </cell>
          <cell r="N60" t="str">
            <v>ED - op basis van verzamelde informatie een weloverwogen keuze maken om een product / dienst wel of niet aan te schaffen</v>
          </cell>
        </row>
        <row r="61">
          <cell r="D61" t="str">
            <v>ED - verschillende aanbieders met elkaar vergelijken op bijvoorbeeld prijs, kwaliteit en/of duurzaamheid</v>
          </cell>
          <cell r="F61" t="str">
            <v>ED - bon en garantiebewijs bewaren</v>
          </cell>
          <cell r="H61" t="str">
            <v>ED - de rechten en plichten van de beroepsbeoefenaar benoemen en toepassen</v>
          </cell>
          <cell r="J61" t="str">
            <v>ED - zich collegiaal opstellen (bijv. overwerk, feestelijke momenten, inwerken, helpen op de werkvoer, borrels)</v>
          </cell>
          <cell r="L61" t="str">
            <v>ED - verschillende aanbieders met elkaar vergelijken op bijvoorbeeld prijs, kwaliteit en/of duurzaamheid</v>
          </cell>
          <cell r="N61" t="str">
            <v>ED - bij de aanschaf van producten (zakelijk of privé) het aspect gezondheid meewegen</v>
          </cell>
        </row>
        <row r="62">
          <cell r="D62" t="str">
            <v>ED - op basis van verzamelde informatie een weloverwogen keuze maken om een product / dienst wel of niet aan te schaffen</v>
          </cell>
          <cell r="F62" t="str">
            <v>ED - gegevens bijhouden over de eigen financiële situatie (bijv. pensioen, salarisstroken) ook op de lange termijn</v>
          </cell>
          <cell r="H62" t="str">
            <v>ED - zich collegiaal opstellen (bijv. overwerk, feestelijke momenten, inwerken, helpen op de werkvoer, borrels)</v>
          </cell>
          <cell r="J62" t="str">
            <v>ED - informatie over producten en diensten verzamelen</v>
          </cell>
          <cell r="L62" t="str">
            <v>ED - op basis van verzamelde informatie een weloverwogen keuze maken om een product / dienst wel of niet aan te schaffen</v>
          </cell>
          <cell r="N62" t="str">
            <v>ED - bij de aanschaf van producten (zakelijk of privé) het aspect duurzaamheid / milieu meewegen</v>
          </cell>
        </row>
        <row r="63">
          <cell r="D63" t="str">
            <v>ED - bij de aanschaf van producten (zakelijk of privé) het aspect gezondheid meewegen</v>
          </cell>
          <cell r="F63" t="str">
            <v>ED - uitgaven (zakelijk of privé) op voorhand toetsen op financiële haalbaarheid</v>
          </cell>
          <cell r="H63" t="str">
            <v>ED - informatie over producten en diensten verzamelen</v>
          </cell>
          <cell r="J63" t="str">
            <v>ED - verschillende aanbieders met elkaar vergelijken op bijvoorbeeld prijs, kwaliteit en/of duurzaamheid</v>
          </cell>
          <cell r="L63" t="str">
            <v>ED - bij de aanschaf van producten (zakelijk of privé) het aspect gezondheid meewegen</v>
          </cell>
          <cell r="N63" t="str">
            <v>ED - aankoopvoorwaarden, klachtenprocedures en regels achterhalen voor het ongedaan maken van een koop</v>
          </cell>
        </row>
        <row r="64">
          <cell r="D64" t="str">
            <v>ED - bij de aanschaf van producten (zakelijk of privé) het aspect duurzaamheid / milieu meewegen</v>
          </cell>
          <cell r="F64" t="str">
            <v>SMD - deelnemen aan activiteiten die bijdragen aan verbetering van de eigen leefomgeving (bijv. vrijwilligerswerk, studentenraad school, jeugdtrainingen, buurtwerk)</v>
          </cell>
          <cell r="H64" t="str">
            <v>ED - verschillende aanbieders met elkaar vergelijken op bijvoorbeeld prijs, kwaliteit en/of duurzaamheid</v>
          </cell>
          <cell r="J64" t="str">
            <v>ED - op basis van verzamelde informatie een weloverwogen keuze maken om een product / dienst wel of niet aan te schaffen</v>
          </cell>
          <cell r="L64" t="str">
            <v>ED - bij de aanschaf van producten (zakelijk of privé) het aspect duurzaamheid / milieu meewegen</v>
          </cell>
          <cell r="N64" t="str">
            <v>ED - bon en garantiebewijs bewaren</v>
          </cell>
        </row>
        <row r="65">
          <cell r="D65" t="str">
            <v>ED - aankoopvoorwaarden, klachtenprocedures en regels achterhalen voor het ongedaan maken van een koop</v>
          </cell>
          <cell r="F65" t="str">
            <v>SMD - met betrokkenen overleg voeren over activiteiten ter verbetering van de eigen leefomgeving (bijv. wethouder, clubleiding, studieloopbaanbegeleider, conciërge, directeur)</v>
          </cell>
          <cell r="H65" t="str">
            <v>ED - op basis van verzamelde informatie een weloverwogen keuze maken om een product / dienst wel of niet aan te schaffen</v>
          </cell>
          <cell r="J65" t="str">
            <v>ED - bij de aanschaf van producten (zakelijk of privé) het aspect gezondheid meewegen</v>
          </cell>
          <cell r="L65" t="str">
            <v>ED - aankoopvoorwaarden, klachtenprocedures en regels achterhalen voor het ongedaan maken van een koop</v>
          </cell>
          <cell r="N65" t="str">
            <v>ED - gegevens bijhouden over de eigen financiële situatie (bijv. pensioen, salarisstroken) ook op de lange termijn</v>
          </cell>
        </row>
        <row r="66">
          <cell r="D66" t="str">
            <v>ED - bon en garantiebewijs bewaren</v>
          </cell>
          <cell r="F66" t="str">
            <v>SMD - bijdragen aan een goede sfeer in de (onderwijs)groep</v>
          </cell>
          <cell r="H66" t="str">
            <v>ED - bij de aanschaf van producten (zakelijk of privé) het aspect gezondheid meewegen</v>
          </cell>
          <cell r="J66" t="str">
            <v>ED - bij de aanschaf van producten (zakelijk of privé) het aspect duurzaamheid / milieu meewegen</v>
          </cell>
          <cell r="L66" t="str">
            <v>ED - bon en garantiebewijs bewaren</v>
          </cell>
          <cell r="N66" t="str">
            <v>ED - uitgaven (zakelijk of privé) op voorhand toetsen op financiële haalbaarheid</v>
          </cell>
        </row>
        <row r="67">
          <cell r="D67" t="str">
            <v>ED - gegevens bijhouden over de eigen financiële situatie (bijv. pensioen, salarisstroken) ook op de lange termijn</v>
          </cell>
          <cell r="F67" t="str">
            <v>SMD - afspraken met anderen / klasgenoten nakomen</v>
          </cell>
          <cell r="H67" t="str">
            <v>ED - bij de aanschaf van producten (zakelijk of privé) het aspect duurzaamheid / milieu meewegen</v>
          </cell>
          <cell r="J67" t="str">
            <v>ED - aankoopvoorwaarden, klachtenprocedures en regels achterhalen voor het ongedaan maken van een koop</v>
          </cell>
          <cell r="L67" t="str">
            <v>ED - gegevens bijhouden over de eigen financiële situatie (bijv. pensioen, salarisstroken) ook op de lange termijn</v>
          </cell>
          <cell r="N67" t="str">
            <v>SMD - deelnemen aan activiteiten die bijdragen aan verbetering van de eigen leefomgeving (bijv. vrijwilligerswerk, studentenraad school, jeugdtrainingen, buurtwerk)</v>
          </cell>
        </row>
        <row r="68">
          <cell r="D68" t="str">
            <v>ED - uitgaven (zakelijk of privé) op voorhand toetsen op financiële haalbaarheid</v>
          </cell>
          <cell r="F68" t="str">
            <v>SMD - verschillende sociale omgangsvormen (bijv. zakelijk, leeftijdsgenoten, vrije-tijd, werkvloer of familie) onderscheiden</v>
          </cell>
          <cell r="H68" t="str">
            <v>ED - aankoopvoorwaarden, klachtenprocedures en regels achterhalen voor het ongedaan maken van een koop</v>
          </cell>
          <cell r="J68" t="str">
            <v>ED - bon en garantiebewijs bewaren</v>
          </cell>
          <cell r="L68" t="str">
            <v>ED - uitgaven (zakelijk of privé) op voorhand toetsen op financiële haalbaarheid</v>
          </cell>
          <cell r="N68" t="str">
            <v>SMD - met betrokkenen overleg voeren over activiteiten ter verbetering van de eigen leefomgeving (bijv. wethouder, clubleiding, studieloopbaanbegeleider, conciërge, directeur)</v>
          </cell>
        </row>
        <row r="69">
          <cell r="D69" t="str">
            <v>SMD - deelnemen aan activiteiten die bijdragen aan verbetering van de eigen leefomgeving (bijv. vrijwilligerswerk, studentenraad school, jeugdtrainingen, buurtwerk)</v>
          </cell>
          <cell r="F69" t="str">
            <v>SMD - verschillende sociale omgangsvormen toepassen in verschillende sociale situaties (bijv. sollicitatie, vergadering, werkvloer, vrije-tijd, cursus)</v>
          </cell>
          <cell r="H69" t="str">
            <v>ED - bon en garantiebewijs bewaren</v>
          </cell>
          <cell r="J69" t="str">
            <v>ED - gegevens bijhouden over de eigen financiële situatie (bijv. pensioen, salarisstroken) ook op de lange termijn</v>
          </cell>
          <cell r="L69" t="str">
            <v>SMD - deelnemen aan activiteiten die bijdragen aan verbetering van de eigen leefomgeving (bijv. vrijwilligerswerk, studentenraad school, jeugdtrainingen, buurtwerk)</v>
          </cell>
          <cell r="N69" t="str">
            <v>SMD - bijdragen aan een goede sfeer in de (onderwijs)groep</v>
          </cell>
        </row>
        <row r="70">
          <cell r="D70" t="str">
            <v>SMD - met betrokkenen overleg voeren over activiteiten ter verbetering van de eigen leefomgeving (bijv. wethouder, clubleiding, studieloopbaanbegeleider, conciërge, directeur)</v>
          </cell>
          <cell r="F70" t="str">
            <v>SMD - kenmerken van verschillende culturen onderscheiden</v>
          </cell>
          <cell r="H70" t="str">
            <v>ED - gegevens bijhouden over de eigen financiële situatie (bijv. pensioen, salarisstroken) ook op de lange termijn</v>
          </cell>
          <cell r="J70" t="str">
            <v>ED - uitgaven (zakelijk of privé) op voorhand toetsen op financiële haalbaarheid</v>
          </cell>
          <cell r="L70" t="str">
            <v>SMD - met betrokkenen overleg voeren over activiteiten ter verbetering van de eigen leefomgeving (bijv. wethouder, clubleiding, studieloopbaanbegeleider, conciërge, directeur)</v>
          </cell>
          <cell r="N70" t="str">
            <v>SMD - afspraken met anderen / klasgenoten nakomen</v>
          </cell>
        </row>
        <row r="71">
          <cell r="D71" t="str">
            <v>SMD - bijdragen aan een goede sfeer in de (onderwijs)groep</v>
          </cell>
          <cell r="F71" t="str">
            <v>SMD - zich respectvol gedragen in situaties met culturele verschillen</v>
          </cell>
          <cell r="H71" t="str">
            <v>ED - uitgaven (zakelijk of privé) op voorhand toetsen op financiële haalbaarheid</v>
          </cell>
          <cell r="J71" t="str">
            <v>SMD - deelnemen aan activiteiten die bijdragen aan verbetering van de eigen leefomgeving (bijv. vrijwilligerswerk, studentenraad school, jeugdtrainingen, buurtwerk)</v>
          </cell>
          <cell r="L71" t="str">
            <v>SMD - bijdragen aan een goede sfeer in de (onderwijs)groep</v>
          </cell>
          <cell r="N71" t="str">
            <v>SMD - verschillende sociale omgangsvormen (bijv. zakelijk, leeftijdsgenoten, vrije-tijd, werkvloer of familie) onderscheiden</v>
          </cell>
        </row>
        <row r="72">
          <cell r="D72" t="str">
            <v>SMD - afspraken met anderen / klasgenoten nakomen</v>
          </cell>
          <cell r="H72" t="str">
            <v>SMD - deelnemen aan activiteiten die bijdragen aan verbetering van de eigen leefomgeving (bijv. vrijwilligerswerk, studentenraad school, jeugdtrainingen, buurtwerk)</v>
          </cell>
          <cell r="J72" t="str">
            <v>SMD - met betrokkenen overleg voeren over activiteiten ter verbetering van de eigen leefomgeving (bijv. wethouder, clubleiding, studieloopbaanbegeleider, conciërge, directeur)</v>
          </cell>
          <cell r="L72" t="str">
            <v>SMD - afspraken met anderen / klasgenoten nakomen</v>
          </cell>
          <cell r="N72" t="str">
            <v>SMD - verschillende sociale omgangsvormen toepassen in verschillende sociale situaties (bijv. sollicitatie, vergadering, werkvloer, vrije-tijd, cursus)</v>
          </cell>
        </row>
        <row r="73">
          <cell r="A73" t="str">
            <v>P03 - P04</v>
          </cell>
          <cell r="D73" t="str">
            <v>SMD - verschillende sociale omgangsvormen (bijv. zakelijk, leeftijdsgenoten, vrije-tijd, werkvloer of familie) onderscheiden</v>
          </cell>
          <cell r="H73" t="str">
            <v>SMD - met betrokkenen overleg voeren over activiteiten ter verbetering van de eigen leefomgeving (bijv. wethouder, clubleiding, studieloopbaanbegeleider, conciërge, directeur)</v>
          </cell>
          <cell r="J73" t="str">
            <v>SMD - bijdragen aan een goede sfeer in de (onderwijs)groep</v>
          </cell>
          <cell r="L73" t="str">
            <v>SMD - verschillende sociale omgangsvormen (bijv. zakelijk, leeftijdsgenoten, vrije-tijd, werkvloer of familie) onderscheiden</v>
          </cell>
          <cell r="N73" t="str">
            <v>SMD - kenmerken van verschillende culturen onderscheiden</v>
          </cell>
        </row>
        <row r="74">
          <cell r="A74" t="str">
            <v>P07 - P08</v>
          </cell>
          <cell r="D74" t="str">
            <v>SMD - verschillende sociale omgangsvormen toepassen in verschillende sociale situaties (bijv. sollicitatie, vergadering, werkvloer, vrije-tijd, cursus)</v>
          </cell>
          <cell r="H74" t="str">
            <v>SMD - bijdragen aan een goede sfeer in de (onderwijs)groep</v>
          </cell>
          <cell r="J74" t="str">
            <v>SMD - afspraken met anderen / klasgenoten nakomen</v>
          </cell>
          <cell r="L74" t="str">
            <v>SMD - verschillende sociale omgangsvormen toepassen in verschillende sociale situaties (bijv. sollicitatie, vergadering, werkvloer, vrije-tijd, cursus)</v>
          </cell>
          <cell r="N74" t="str">
            <v>SMD - zich respectvol gedragen in situaties met culturele verschillen</v>
          </cell>
        </row>
        <row r="75">
          <cell r="A75" t="str">
            <v>P09 - P10</v>
          </cell>
          <cell r="D75" t="str">
            <v>SMD - kenmerken van verschillende culturen onderscheiden</v>
          </cell>
          <cell r="H75" t="str">
            <v>SMD - afspraken met anderen / klasgenoten nakomen</v>
          </cell>
          <cell r="J75" t="str">
            <v>SMD - verschillende sociale omgangsvormen (bijv. zakelijk, leeftijdsgenoten, vrije-tijd, werkvloer of familie) onderscheiden</v>
          </cell>
          <cell r="L75" t="str">
            <v>SMD - kenmerken van verschillende culturen onderscheiden</v>
          </cell>
        </row>
        <row r="76">
          <cell r="D76" t="str">
            <v>SMD - zich respectvol gedragen in situaties met culturele verschillen</v>
          </cell>
          <cell r="H76" t="str">
            <v>SMD - verschillende sociale omgangsvormen (bijv. zakelijk, leeftijdsgenoten, vrije-tijd, werkvloer of familie) onderscheiden</v>
          </cell>
          <cell r="J76" t="str">
            <v>SMD - verschillende sociale omgangsvormen toepassen in verschillende sociale situaties (bijv. sollicitatie, vergadering, werkvloer, vrije-tijd, cursus)</v>
          </cell>
          <cell r="L76" t="str">
            <v>SMD - zich respectvol gedragen in situaties met culturele verschillen</v>
          </cell>
        </row>
        <row r="77">
          <cell r="H77" t="str">
            <v>SMD - verschillende sociale omgangsvormen toepassen in verschillende sociale situaties (bijv. sollicitatie, vergadering, werkvloer, vrije-tijd, cursus)</v>
          </cell>
          <cell r="J77" t="str">
            <v>SMD - kenmerken van verschillende culturen onderscheiden</v>
          </cell>
        </row>
        <row r="78">
          <cell r="H78" t="str">
            <v>SMD - kenmerken van verschillende culturen onderscheiden</v>
          </cell>
          <cell r="J78" t="str">
            <v>SMD - zich respectvol gedragen in situaties met culturele verschillen</v>
          </cell>
        </row>
        <row r="79">
          <cell r="H79" t="str">
            <v>SMD - zich respectvol gedragen in situaties met culturele verschillen</v>
          </cell>
        </row>
        <row r="92">
          <cell r="A92" t="str">
            <v>2010-2011</v>
          </cell>
        </row>
        <row r="93">
          <cell r="A93" t="str">
            <v>2011-2012</v>
          </cell>
        </row>
        <row r="94">
          <cell r="A94" t="str">
            <v>2012-2013</v>
          </cell>
        </row>
        <row r="95">
          <cell r="A95" t="str">
            <v>2013-2014</v>
          </cell>
        </row>
        <row r="96">
          <cell r="A96" t="str">
            <v>2014-2015</v>
          </cell>
        </row>
        <row r="97">
          <cell r="A97" t="str">
            <v>2015-2016</v>
          </cell>
        </row>
        <row r="98">
          <cell r="A98" t="str">
            <v>2016-2017</v>
          </cell>
        </row>
        <row r="99">
          <cell r="A99" t="str">
            <v>2017-2018</v>
          </cell>
        </row>
        <row r="100">
          <cell r="A100" t="str">
            <v>2018-2019</v>
          </cell>
        </row>
        <row r="101">
          <cell r="A101" t="str">
            <v>2019-2020</v>
          </cell>
        </row>
        <row r="115">
          <cell r="A115" t="str">
            <v>Op school</v>
          </cell>
        </row>
        <row r="116">
          <cell r="A116" t="str">
            <v>Op het bedrijf</v>
          </cell>
        </row>
        <row r="117">
          <cell r="A117" t="str">
            <v>Elders</v>
          </cell>
        </row>
      </sheetData>
      <sheetData sheetId="1"/>
      <sheetData sheetId="2">
        <row r="3">
          <cell r="B3" t="str">
            <v>Steven Logghe</v>
          </cell>
        </row>
        <row r="4">
          <cell r="B4" t="str">
            <v>Patrick Batenburg</v>
          </cell>
        </row>
        <row r="5">
          <cell r="B5" t="str">
            <v>Groep 2</v>
          </cell>
        </row>
        <row r="16">
          <cell r="B16" t="str">
            <v>AO (Applicatieontwikkelaar 95311)</v>
          </cell>
        </row>
        <row r="17">
          <cell r="B17" t="str">
            <v>Rio4-Apo3A</v>
          </cell>
        </row>
        <row r="18">
          <cell r="B18" t="str">
            <v>Fer van Krimpen</v>
          </cell>
        </row>
        <row r="28">
          <cell r="B28" t="str">
            <v>Samen Sterk</v>
          </cell>
        </row>
        <row r="32">
          <cell r="B32" t="str">
            <v>Janneke v. Aert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0">
    <pageSetUpPr fitToPage="1"/>
  </sheetPr>
  <dimension ref="A1:AA28"/>
  <sheetViews>
    <sheetView tabSelected="1" zoomScaleNormal="100" workbookViewId="0">
      <selection activeCell="C11" sqref="C11:K11"/>
    </sheetView>
  </sheetViews>
  <sheetFormatPr defaultRowHeight="12.75" x14ac:dyDescent="0.2"/>
  <cols>
    <col min="1" max="4" width="9.7109375" customWidth="1"/>
    <col min="5" max="5" width="33" customWidth="1"/>
    <col min="6" max="6" width="31" customWidth="1"/>
    <col min="7" max="7" width="16.140625" customWidth="1"/>
    <col min="8" max="8" width="13.42578125" customWidth="1"/>
    <col min="9" max="11" width="10.7109375" customWidth="1"/>
    <col min="26" max="27" width="0" hidden="1" customWidth="1"/>
  </cols>
  <sheetData>
    <row r="1" spans="1:15" ht="15.75" x14ac:dyDescent="0.25">
      <c r="A1" s="1" t="str">
        <f>IF('[1]Algemene Informatie'!$B$16="Maak een keuze","Bijlage 10: Bewijskaart ","Bijlage 10: Bewijskaart "&amp;'[1]Algemene Informatie'!$B$16)</f>
        <v>Bijlage 10: Bewijskaart AO (Applicatieontwikkelaar 95311)</v>
      </c>
      <c r="B1" s="2"/>
      <c r="C1" s="2"/>
      <c r="D1" s="2"/>
      <c r="E1" s="2"/>
      <c r="F1" s="2"/>
      <c r="G1" s="2"/>
      <c r="H1" s="2"/>
      <c r="I1" s="2"/>
      <c r="J1" s="2"/>
      <c r="K1" s="2"/>
    </row>
    <row r="2" spans="1:15" ht="12.75" customHeight="1" x14ac:dyDescent="0.2">
      <c r="A2" s="3" t="s">
        <v>0</v>
      </c>
      <c r="B2" s="4"/>
      <c r="C2" s="4"/>
      <c r="D2" s="5"/>
      <c r="E2" s="6" t="s">
        <v>1</v>
      </c>
      <c r="F2" s="7"/>
      <c r="G2" s="7"/>
      <c r="H2" s="7"/>
      <c r="I2" s="7"/>
      <c r="J2" s="8" t="s">
        <v>2</v>
      </c>
      <c r="K2" s="9"/>
      <c r="M2" s="10"/>
    </row>
    <row r="3" spans="1:15" ht="12.75" customHeight="1" x14ac:dyDescent="0.2">
      <c r="A3" s="11"/>
      <c r="B3" s="12"/>
      <c r="C3" s="12"/>
      <c r="D3" s="13"/>
      <c r="E3" s="14"/>
      <c r="F3" s="15"/>
      <c r="G3" s="15"/>
      <c r="H3" s="15"/>
      <c r="I3" s="15"/>
      <c r="J3" s="16" t="s">
        <v>3</v>
      </c>
      <c r="K3" s="17"/>
    </row>
    <row r="4" spans="1:15" ht="12.75" customHeight="1" x14ac:dyDescent="0.2">
      <c r="A4" s="18"/>
      <c r="B4" s="19"/>
      <c r="C4" s="19"/>
      <c r="D4" s="20"/>
      <c r="E4" s="21"/>
      <c r="F4" s="22"/>
      <c r="G4" s="22"/>
      <c r="H4" s="22"/>
      <c r="I4" s="23"/>
      <c r="J4" s="24"/>
      <c r="K4" s="25"/>
    </row>
    <row r="5" spans="1:15" s="29" customFormat="1" x14ac:dyDescent="0.2">
      <c r="A5" s="26" t="s">
        <v>4</v>
      </c>
      <c r="B5" s="27"/>
      <c r="C5" s="27"/>
      <c r="D5" s="27"/>
      <c r="E5" s="27"/>
      <c r="F5" s="27"/>
      <c r="G5" s="27"/>
      <c r="H5" s="27"/>
      <c r="I5" s="27"/>
      <c r="J5" s="27"/>
      <c r="K5" s="28"/>
    </row>
    <row r="6" spans="1:15" x14ac:dyDescent="0.2">
      <c r="A6" s="30" t="s">
        <v>5</v>
      </c>
      <c r="B6" s="31"/>
      <c r="C6" s="32"/>
      <c r="D6" s="33" t="str">
        <f>IF('[1]Algemene Informatie'!$B$3=0,"",'[1]Algemene Informatie'!$B$3&amp;", "&amp;'[1]Algemene Informatie'!$B$4&amp;" ("&amp;'[1]Algemene Informatie'!$B$5&amp;")"&amp;" "&amp;'[1]Algemene Informatie'!$B$13)</f>
        <v xml:space="preserve">Steven Logghe, Patrick Batenburg (Groep 2) </v>
      </c>
      <c r="E6" s="34"/>
      <c r="F6" s="35"/>
      <c r="G6" s="36" t="s">
        <v>6</v>
      </c>
      <c r="H6" s="36"/>
      <c r="I6" s="37"/>
      <c r="J6" s="38"/>
      <c r="K6" s="39"/>
      <c r="O6" s="40"/>
    </row>
    <row r="7" spans="1:15" x14ac:dyDescent="0.2">
      <c r="A7" s="41" t="s">
        <v>7</v>
      </c>
      <c r="B7" s="42"/>
      <c r="C7" s="43"/>
      <c r="D7" s="33" t="str">
        <f>IF('[1]Algemene Informatie'!B17=0,"",'[1]Algemene Informatie'!B17)</f>
        <v>Rio4-Apo3A</v>
      </c>
      <c r="E7" s="34"/>
      <c r="F7" s="44"/>
      <c r="G7" s="36" t="s">
        <v>8</v>
      </c>
      <c r="H7" s="36"/>
      <c r="I7" s="45"/>
      <c r="J7" s="46"/>
      <c r="K7" s="47"/>
    </row>
    <row r="8" spans="1:15" x14ac:dyDescent="0.2">
      <c r="A8" s="30" t="s">
        <v>9</v>
      </c>
      <c r="B8" s="31"/>
      <c r="C8" s="32"/>
      <c r="D8" s="33" t="str">
        <f>IF('[1]Algemene Informatie'!$B$28=0,"",'[1]Algemene Informatie'!$B$28)</f>
        <v>Samen Sterk</v>
      </c>
      <c r="E8" s="34"/>
      <c r="F8" s="44"/>
      <c r="G8" s="36" t="s">
        <v>10</v>
      </c>
      <c r="H8" s="36"/>
      <c r="I8" s="45"/>
      <c r="J8" s="46"/>
      <c r="K8" s="47"/>
    </row>
    <row r="9" spans="1:15" x14ac:dyDescent="0.2">
      <c r="A9" s="30" t="s">
        <v>11</v>
      </c>
      <c r="B9" s="31"/>
      <c r="C9" s="32"/>
      <c r="D9" s="33" t="str">
        <f>IF('[1]Algemene Informatie'!$B$18=0,"",'[1]Algemene Informatie'!$B$18)</f>
        <v>Fer van Krimpen</v>
      </c>
      <c r="E9" s="34"/>
      <c r="F9" s="48"/>
      <c r="G9" s="36" t="s">
        <v>12</v>
      </c>
      <c r="H9" s="36"/>
      <c r="I9" s="33" t="str">
        <f>IF('[1]Algemene Informatie'!$B$32=0,"",'[1]Algemene Informatie'!$B$32)</f>
        <v>Janneke v. Aert</v>
      </c>
      <c r="J9" s="49"/>
      <c r="K9" s="34"/>
    </row>
    <row r="10" spans="1:15" s="29" customFormat="1" x14ac:dyDescent="0.2">
      <c r="A10" s="50" t="s">
        <v>13</v>
      </c>
      <c r="B10" s="51"/>
      <c r="C10" s="27"/>
      <c r="D10" s="27"/>
      <c r="E10" s="27"/>
      <c r="F10" s="27"/>
      <c r="G10" s="27"/>
      <c r="H10" s="27"/>
      <c r="I10" s="27"/>
      <c r="J10" s="27"/>
      <c r="K10" s="28"/>
    </row>
    <row r="11" spans="1:15" ht="61.5" customHeight="1" x14ac:dyDescent="0.2">
      <c r="A11" s="52" t="s">
        <v>14</v>
      </c>
      <c r="B11" s="52"/>
      <c r="C11" s="53"/>
      <c r="D11" s="54"/>
      <c r="E11" s="54"/>
      <c r="F11" s="54"/>
      <c r="G11" s="54"/>
      <c r="H11" s="54"/>
      <c r="I11" s="54"/>
      <c r="J11" s="54"/>
      <c r="K11" s="55"/>
    </row>
    <row r="12" spans="1:15" ht="60.75" customHeight="1" x14ac:dyDescent="0.2">
      <c r="A12" s="52" t="s">
        <v>15</v>
      </c>
      <c r="B12" s="52"/>
      <c r="C12" s="53"/>
      <c r="D12" s="54"/>
      <c r="E12" s="54"/>
      <c r="F12" s="54"/>
      <c r="G12" s="54"/>
      <c r="H12" s="54"/>
      <c r="I12" s="54"/>
      <c r="J12" s="54"/>
      <c r="K12" s="55"/>
    </row>
    <row r="13" spans="1:15" ht="61.5" customHeight="1" x14ac:dyDescent="0.2">
      <c r="A13" s="52" t="s">
        <v>16</v>
      </c>
      <c r="B13" s="52"/>
      <c r="C13" s="53"/>
      <c r="D13" s="54"/>
      <c r="E13" s="54"/>
      <c r="F13" s="54"/>
      <c r="G13" s="54"/>
      <c r="H13" s="54"/>
      <c r="I13" s="54"/>
      <c r="J13" s="54"/>
      <c r="K13" s="55"/>
    </row>
    <row r="14" spans="1:15" ht="62.25" customHeight="1" x14ac:dyDescent="0.2">
      <c r="A14" s="52" t="s">
        <v>17</v>
      </c>
      <c r="B14" s="52"/>
      <c r="C14" s="53"/>
      <c r="D14" s="54"/>
      <c r="E14" s="54"/>
      <c r="F14" s="54"/>
      <c r="G14" s="54"/>
      <c r="H14" s="54"/>
      <c r="I14" s="54"/>
      <c r="J14" s="54"/>
      <c r="K14" s="55"/>
    </row>
    <row r="15" spans="1:15" ht="61.5" customHeight="1" x14ac:dyDescent="0.2">
      <c r="A15" s="52" t="s">
        <v>18</v>
      </c>
      <c r="B15" s="52"/>
      <c r="C15" s="53"/>
      <c r="D15" s="54"/>
      <c r="E15" s="54"/>
      <c r="F15" s="54"/>
      <c r="G15" s="54"/>
      <c r="H15" s="54"/>
      <c r="I15" s="54"/>
      <c r="J15" s="54"/>
      <c r="K15" s="55"/>
    </row>
    <row r="16" spans="1:15" s="59" customFormat="1" x14ac:dyDescent="0.2">
      <c r="A16" s="56" t="s">
        <v>19</v>
      </c>
      <c r="B16" s="57"/>
      <c r="C16" s="27"/>
      <c r="D16" s="27"/>
      <c r="E16" s="27"/>
      <c r="F16" s="27"/>
      <c r="G16" s="27"/>
      <c r="H16" s="27"/>
      <c r="I16" s="51"/>
      <c r="J16" s="51"/>
      <c r="K16" s="58"/>
    </row>
    <row r="17" spans="1:27" ht="12.75" customHeight="1" x14ac:dyDescent="0.2">
      <c r="A17" s="60" t="s">
        <v>20</v>
      </c>
      <c r="B17" s="61"/>
      <c r="C17" s="61"/>
      <c r="D17" s="61"/>
      <c r="E17" s="61"/>
      <c r="F17" s="62"/>
      <c r="G17" s="60" t="s">
        <v>21</v>
      </c>
      <c r="H17" s="61"/>
      <c r="I17" s="62"/>
      <c r="J17" s="63" t="s">
        <v>22</v>
      </c>
      <c r="K17" s="64" t="s">
        <v>23</v>
      </c>
    </row>
    <row r="18" spans="1:27" ht="12.75" customHeight="1" x14ac:dyDescent="0.2">
      <c r="A18" s="65"/>
      <c r="B18" s="66"/>
      <c r="C18" s="66"/>
      <c r="D18" s="66"/>
      <c r="E18" s="66"/>
      <c r="F18" s="67"/>
      <c r="G18" s="65"/>
      <c r="H18" s="66"/>
      <c r="I18" s="67"/>
      <c r="J18" s="68"/>
      <c r="K18" s="69"/>
      <c r="Z18" s="70" t="str">
        <f t="shared" ref="Z18:Z27" si="0">OplAfk&amp;"_"&amp;LEFT($A18,1)&amp;MID($A18,3,1)</f>
        <v>AO_</v>
      </c>
      <c r="AA18" s="70" t="str">
        <f t="shared" ref="AA18:AA27" si="1">OplAfk&amp;"_"&amp;LEFT($A18,1)&amp;MID($A18,3,1)&amp;LEFT($G18,1)</f>
        <v>AO_</v>
      </c>
    </row>
    <row r="19" spans="1:27" ht="12.75" customHeight="1" x14ac:dyDescent="0.2">
      <c r="A19" s="65"/>
      <c r="B19" s="66"/>
      <c r="C19" s="66"/>
      <c r="D19" s="66"/>
      <c r="E19" s="66"/>
      <c r="F19" s="67"/>
      <c r="G19" s="65"/>
      <c r="H19" s="66"/>
      <c r="I19" s="67"/>
      <c r="J19" s="68"/>
      <c r="K19" s="69"/>
      <c r="Z19" s="70" t="str">
        <f t="shared" si="0"/>
        <v>AO_</v>
      </c>
      <c r="AA19" s="70" t="str">
        <f t="shared" si="1"/>
        <v>AO_</v>
      </c>
    </row>
    <row r="20" spans="1:27" ht="12.75" customHeight="1" x14ac:dyDescent="0.2">
      <c r="A20" s="65"/>
      <c r="B20" s="66"/>
      <c r="C20" s="66"/>
      <c r="D20" s="66"/>
      <c r="E20" s="66"/>
      <c r="F20" s="67"/>
      <c r="G20" s="65"/>
      <c r="H20" s="66"/>
      <c r="I20" s="67"/>
      <c r="J20" s="68"/>
      <c r="K20" s="69"/>
      <c r="Z20" s="70" t="str">
        <f t="shared" si="0"/>
        <v>AO_</v>
      </c>
      <c r="AA20" s="70" t="str">
        <f t="shared" si="1"/>
        <v>AO_</v>
      </c>
    </row>
    <row r="21" spans="1:27" ht="12.75" customHeight="1" x14ac:dyDescent="0.2">
      <c r="A21" s="65"/>
      <c r="B21" s="66"/>
      <c r="C21" s="66"/>
      <c r="D21" s="66"/>
      <c r="E21" s="66"/>
      <c r="F21" s="67"/>
      <c r="G21" s="65"/>
      <c r="H21" s="66"/>
      <c r="I21" s="67"/>
      <c r="J21" s="68"/>
      <c r="K21" s="69"/>
      <c r="Z21" s="70" t="str">
        <f t="shared" si="0"/>
        <v>AO_</v>
      </c>
      <c r="AA21" s="70" t="str">
        <f t="shared" si="1"/>
        <v>AO_</v>
      </c>
    </row>
    <row r="22" spans="1:27" ht="12.75" customHeight="1" x14ac:dyDescent="0.2">
      <c r="A22" s="65"/>
      <c r="B22" s="66"/>
      <c r="C22" s="66"/>
      <c r="D22" s="66"/>
      <c r="E22" s="66"/>
      <c r="F22" s="67"/>
      <c r="G22" s="65"/>
      <c r="H22" s="66"/>
      <c r="I22" s="67"/>
      <c r="J22" s="68"/>
      <c r="K22" s="69"/>
      <c r="Z22" s="70" t="str">
        <f t="shared" si="0"/>
        <v>AO_</v>
      </c>
      <c r="AA22" s="70" t="str">
        <f t="shared" si="1"/>
        <v>AO_</v>
      </c>
    </row>
    <row r="23" spans="1:27" ht="12.75" customHeight="1" x14ac:dyDescent="0.2">
      <c r="A23" s="65"/>
      <c r="B23" s="66"/>
      <c r="C23" s="66"/>
      <c r="D23" s="66"/>
      <c r="E23" s="66"/>
      <c r="F23" s="67"/>
      <c r="G23" s="65"/>
      <c r="H23" s="66"/>
      <c r="I23" s="67"/>
      <c r="J23" s="68"/>
      <c r="K23" s="69"/>
      <c r="Z23" s="70" t="str">
        <f t="shared" si="0"/>
        <v>AO_</v>
      </c>
      <c r="AA23" s="70" t="str">
        <f t="shared" si="1"/>
        <v>AO_</v>
      </c>
    </row>
    <row r="24" spans="1:27" x14ac:dyDescent="0.2">
      <c r="A24" s="65"/>
      <c r="B24" s="66"/>
      <c r="C24" s="66"/>
      <c r="D24" s="66"/>
      <c r="E24" s="66"/>
      <c r="F24" s="67"/>
      <c r="G24" s="65"/>
      <c r="H24" s="66"/>
      <c r="I24" s="67"/>
      <c r="J24" s="68"/>
      <c r="K24" s="69"/>
      <c r="Z24" s="70" t="str">
        <f t="shared" si="0"/>
        <v>AO_</v>
      </c>
      <c r="AA24" s="70" t="str">
        <f t="shared" si="1"/>
        <v>AO_</v>
      </c>
    </row>
    <row r="25" spans="1:27" x14ac:dyDescent="0.2">
      <c r="A25" s="65"/>
      <c r="B25" s="66"/>
      <c r="C25" s="66"/>
      <c r="D25" s="66"/>
      <c r="E25" s="66"/>
      <c r="F25" s="67"/>
      <c r="G25" s="65"/>
      <c r="H25" s="66"/>
      <c r="I25" s="67"/>
      <c r="J25" s="68"/>
      <c r="K25" s="69"/>
      <c r="Z25" s="70" t="str">
        <f t="shared" si="0"/>
        <v>AO_</v>
      </c>
      <c r="AA25" s="70" t="str">
        <f t="shared" si="1"/>
        <v>AO_</v>
      </c>
    </row>
    <row r="26" spans="1:27" x14ac:dyDescent="0.2">
      <c r="A26" s="65"/>
      <c r="B26" s="66"/>
      <c r="C26" s="66"/>
      <c r="D26" s="66"/>
      <c r="E26" s="66"/>
      <c r="F26" s="67"/>
      <c r="G26" s="65"/>
      <c r="H26" s="66"/>
      <c r="I26" s="67"/>
      <c r="J26" s="68"/>
      <c r="K26" s="69"/>
      <c r="Z26" s="70" t="str">
        <f t="shared" si="0"/>
        <v>AO_</v>
      </c>
      <c r="AA26" s="70" t="str">
        <f t="shared" si="1"/>
        <v>AO_</v>
      </c>
    </row>
    <row r="27" spans="1:27" x14ac:dyDescent="0.2">
      <c r="A27" s="65"/>
      <c r="B27" s="66"/>
      <c r="C27" s="66"/>
      <c r="D27" s="66"/>
      <c r="E27" s="66"/>
      <c r="F27" s="67"/>
      <c r="G27" s="65"/>
      <c r="H27" s="66"/>
      <c r="I27" s="67"/>
      <c r="J27" s="68"/>
      <c r="K27" s="69"/>
      <c r="Z27" s="70" t="str">
        <f t="shared" si="0"/>
        <v>AO_</v>
      </c>
      <c r="AA27" s="70" t="str">
        <f t="shared" si="1"/>
        <v>AO_</v>
      </c>
    </row>
    <row r="28" spans="1:27" x14ac:dyDescent="0.2">
      <c r="A28" s="71" t="s">
        <v>24</v>
      </c>
      <c r="B28" s="2"/>
      <c r="C28" s="2"/>
      <c r="D28" s="2"/>
      <c r="E28" s="2"/>
      <c r="F28" s="2"/>
      <c r="G28" s="2"/>
      <c r="H28" s="2"/>
      <c r="I28" s="2"/>
      <c r="J28" s="2"/>
      <c r="K28" s="2"/>
      <c r="Z28" s="70"/>
      <c r="AA28" s="70"/>
    </row>
  </sheetData>
  <sheetProtection password="CFEB" sheet="1"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4:B14"/>
    <mergeCell ref="C14:K14"/>
    <mergeCell ref="A15:B15"/>
    <mergeCell ref="C15:K15"/>
    <mergeCell ref="A16:K16"/>
    <mergeCell ref="A17:F17"/>
    <mergeCell ref="G17:I17"/>
    <mergeCell ref="A10:K10"/>
    <mergeCell ref="A11:B11"/>
    <mergeCell ref="C11:K11"/>
    <mergeCell ref="A12:B12"/>
    <mergeCell ref="C12:K12"/>
    <mergeCell ref="A13:B13"/>
    <mergeCell ref="C13:K13"/>
    <mergeCell ref="A8:C8"/>
    <mergeCell ref="D8:E8"/>
    <mergeCell ref="G8:H8"/>
    <mergeCell ref="I8:K8"/>
    <mergeCell ref="A9:C9"/>
    <mergeCell ref="D9:E9"/>
    <mergeCell ref="G9:H9"/>
    <mergeCell ref="I9:K9"/>
    <mergeCell ref="A5:K5"/>
    <mergeCell ref="A6:C6"/>
    <mergeCell ref="D6:E6"/>
    <mergeCell ref="F6:F9"/>
    <mergeCell ref="G6:H6"/>
    <mergeCell ref="I6:K6"/>
    <mergeCell ref="A7:C7"/>
    <mergeCell ref="D7:E7"/>
    <mergeCell ref="G7:H7"/>
    <mergeCell ref="I7:K7"/>
    <mergeCell ref="A2:C4"/>
    <mergeCell ref="D2:D4"/>
    <mergeCell ref="J2:K2"/>
    <mergeCell ref="E3:I4"/>
    <mergeCell ref="J3:K3"/>
    <mergeCell ref="J4:K4"/>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4 Wk Bewijskaart (5)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Logghe</dc:creator>
  <cp:lastModifiedBy>Steven Logghe</cp:lastModifiedBy>
  <dcterms:created xsi:type="dcterms:W3CDTF">2017-06-07T09:02:33Z</dcterms:created>
  <dcterms:modified xsi:type="dcterms:W3CDTF">2017-06-07T09:03:41Z</dcterms:modified>
</cp:coreProperties>
</file>