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6762F430-5242-4483-B618-E3AD9214FD65}" xr6:coauthVersionLast="47" xr6:coauthVersionMax="47" xr10:uidLastSave="{00000000-0000-0000-0000-000000000000}"/>
  <bookViews>
    <workbookView xWindow="-120" yWindow="-120" windowWidth="38640" windowHeight="21120" xr2:uid="{B360E507-9D8C-4A95-B13E-8130B21B8B8F}"/>
  </bookViews>
  <sheets>
    <sheet name="AURORA BILLABLE" sheetId="3" r:id="rId1"/>
    <sheet name="AURORA BILLABLE TEXTS" sheetId="7" r:id="rId2"/>
    <sheet name="AURORA UNBILLABLE" sheetId="6" r:id="rId3"/>
  </sheets>
  <definedNames>
    <definedName name="_CM_CONTACT_AGGREGATE_">'AURORA BILLABLE'!$A$2:$E$30</definedName>
    <definedName name="AURORA_BILLABLE_NOT_CM_CASE_AGGREGATED">#REF!</definedName>
    <definedName name="Aurora_Case_Any_Place_July_and_August_Aggregated">#REF!</definedName>
    <definedName name="AURORA_UNBILLABLE_DURING_HOURS_AGGREGATE">'AURORA UNBILLABLE'!$A$2:$E$14</definedName>
    <definedName name="AURORA_UNBILLABLE_OUTSIDE_HOURS_AGGREGATE">#REF!</definedName>
    <definedName name="CM_Aggregate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7" l="1"/>
  <c r="U9" i="3"/>
  <c r="T9" i="3"/>
  <c r="D31" i="3"/>
  <c r="E31" i="3"/>
  <c r="D15" i="6"/>
  <c r="E15" i="6"/>
  <c r="P25" i="3"/>
  <c r="O25" i="3"/>
  <c r="K15" i="3"/>
  <c r="L12" i="6"/>
  <c r="K12" i="6"/>
  <c r="J15" i="3"/>
</calcChain>
</file>

<file path=xl/sharedStrings.xml><?xml version="1.0" encoding="utf-8"?>
<sst xmlns="http://schemas.openxmlformats.org/spreadsheetml/2006/main" count="201" uniqueCount="48">
  <si>
    <t>Manager</t>
  </si>
  <si>
    <t>Garvey, Maria Dolores</t>
  </si>
  <si>
    <t>Cruz, Rose</t>
  </si>
  <si>
    <t>Nair, Sureena</t>
  </si>
  <si>
    <t>CM Name</t>
  </si>
  <si>
    <t>Bill cycle date</t>
  </si>
  <si>
    <t>Phone_Contact_Type</t>
  </si>
  <si>
    <t>Total (IN HOURS)</t>
  </si>
  <si>
    <t>Total (IN MINUTES)</t>
  </si>
  <si>
    <t>Adjuster</t>
  </si>
  <si>
    <t>Attorney</t>
  </si>
  <si>
    <t>Claimant</t>
  </si>
  <si>
    <t>Provider</t>
  </si>
  <si>
    <t>Employer</t>
  </si>
  <si>
    <t>TOTAL BILLABLE MINUTES</t>
  </si>
  <si>
    <t>TOTAL (IN MINUTES)</t>
  </si>
  <si>
    <t>Case_Manager</t>
  </si>
  <si>
    <t>N/A</t>
  </si>
  <si>
    <t>ROSE CRUZ</t>
  </si>
  <si>
    <t>SUREENA NAIR</t>
  </si>
  <si>
    <t>TOTAL BILLABLE (INCLUDING CASE MANAGERS CALLING OUTSIDE OF CASEID LIST) [VERIZON]</t>
  </si>
  <si>
    <t>TOTAL BILLABLE OUTSIDE OF CASE MANAGERS CASEID LIST [VERIZON]</t>
  </si>
  <si>
    <t>TOTAL BILLABLE [CASE ANY PLACE]</t>
  </si>
  <si>
    <t>UNBILLABLE CALL TIME DURING WORK HOURS (8AM-5PM)[VERIZON]</t>
  </si>
  <si>
    <t>UNBILLABLE CALL TIME OUTSIDE OF WORK HOURS [VERIZON]</t>
  </si>
  <si>
    <t>TOTAL</t>
  </si>
  <si>
    <t>TOTAL:</t>
  </si>
  <si>
    <t>TOTAL BILLABLE HOURS</t>
  </si>
  <si>
    <t>Bill Cycle date</t>
  </si>
  <si>
    <t>TIME(IN HOURS)</t>
  </si>
  <si>
    <t>TOTAL(IN MINUTES)</t>
  </si>
  <si>
    <t>Roth, Julie</t>
  </si>
  <si>
    <t>Clark, Glenda</t>
  </si>
  <si>
    <t>Mendez, Sylvia</t>
  </si>
  <si>
    <t>Joy, Mariquita</t>
  </si>
  <si>
    <t>Sherrod, Sonya</t>
  </si>
  <si>
    <t>Hopkins, Joyce</t>
  </si>
  <si>
    <t>Administrator, Administrator</t>
  </si>
  <si>
    <t>Perez, Nancy</t>
  </si>
  <si>
    <t>Dandridge, Sherria</t>
  </si>
  <si>
    <t>CASE ANY PLACE &amp; EVEREST VARIANCE</t>
  </si>
  <si>
    <t>DIFFERENCE(HOURS)</t>
  </si>
  <si>
    <t>DIFFERENCE(MINUTES)</t>
  </si>
  <si>
    <t>EVEREST BILLABLE TEXTS [VERIZON]</t>
  </si>
  <si>
    <t>Number of Texts</t>
  </si>
  <si>
    <t xml:space="preserve">                                TOTAL:</t>
  </si>
  <si>
    <t>MARIA GARVEY</t>
  </si>
  <si>
    <t>TOTAL (IN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</si>
</sst>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4" xfId="0" applyBorder="1"/>
    <xf numFmtId="0" fontId="0" fillId="0" borderId="8" xfId="0" applyBorder="1"/>
    <xf numFmtId="0" fontId="1" fillId="3" borderId="1" xfId="0" applyFont="1" applyFill="1" applyBorder="1" applyAlignment="1">
      <alignment horizontal="right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2" xfId="0" applyFont="1" applyFill="1" applyBorder="1" applyAlignment="1">
      <alignment horizontal="right"/>
    </xf>
    <xf numFmtId="0" fontId="0" fillId="0" borderId="9" xfId="0" applyBorder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14" fontId="0" fillId="0" borderId="4" xfId="0" applyNumberFormat="1" applyBorder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2" fontId="0" fillId="0" borderId="4" xfId="0" applyNumberFormat="1" applyBorder="1"/>
    <xf numFmtId="0" fontId="1" fillId="4" borderId="1" xfId="0" applyFont="1" applyFill="1" applyBorder="1" applyAlignment="1">
      <alignment horizontal="right"/>
    </xf>
    <xf numFmtId="2" fontId="1" fillId="4" borderId="2" xfId="0" applyNumberFormat="1" applyFont="1" applyFill="1" applyBorder="1"/>
    <xf numFmtId="0" fontId="1" fillId="4" borderId="3" xfId="0" applyFont="1" applyFill="1" applyBorder="1"/>
    <xf numFmtId="14" fontId="0" fillId="0" borderId="9" xfId="0" applyNumberFormat="1" applyBorder="1"/>
    <xf numFmtId="14" fontId="1" fillId="3" borderId="1" xfId="0" applyNumberFormat="1" applyFont="1" applyFill="1" applyBorder="1" applyAlignment="1">
      <alignment horizontal="center"/>
    </xf>
    <xf numFmtId="22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171450</xdr:colOff>
      <xdr:row>11</xdr:row>
      <xdr:rowOff>142875</xdr:rowOff>
    </xdr:from>
    <xdr:to>
      <xdr:col>20</xdr:col>
      <xdr:colOff>1295400</xdr:colOff>
      <xdr:row>18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11732A-5526-4422-BE6B-1275A5F8E0EE}"/>
            </a:ext>
          </a:extLst>
        </xdr:cNvPr>
        <xdr:cNvSpPr txBox="1"/>
      </xdr:nvSpPr>
      <xdr:spPr>
        <a:xfrm>
          <a:off x="21393150" y="2266950"/>
          <a:ext cx="4914900" cy="1352550"/>
        </a:xfrm>
        <a:prstGeom prst="rect">
          <a:avLst/>
        </a:prstGeom>
        <a:solidFill>
          <a:schemeClr val="bg2">
            <a:lumMod val="90000"/>
          </a:schemeClr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kern="1200"/>
            <a:t>NOTE:</a:t>
          </a:r>
          <a:r>
            <a:rPr lang="en-US" sz="1100" b="1" kern="1200" baseline="0"/>
            <a:t> THERE ARE ENTRIES IN THE CAP DATA THAT ARE NOT IN THE VERIZON CALL LOGS. THEREFOR OVERBILLING IS LARGER THAN THIS TABLE SHOWS.</a:t>
          </a:r>
        </a:p>
        <a:p>
          <a:pPr algn="ctr"/>
          <a:endParaRPr lang="en-US" sz="1100" b="1" kern="1200" baseline="0"/>
        </a:p>
        <a:p>
          <a:pPr algn="ctr"/>
          <a:r>
            <a:rPr lang="en-US" sz="1100" b="1" kern="1200" baseline="0"/>
            <a:t>[THIS VARAINCE IS BASED ON WHATS IN BOTH SETS OF DATA]</a:t>
          </a:r>
        </a:p>
        <a:p>
          <a:pPr algn="ctr"/>
          <a:endParaRPr lang="en-US" sz="1100" b="1" kern="1200" baseline="0"/>
        </a:p>
        <a:p>
          <a:pPr algn="ctr"/>
          <a:r>
            <a:rPr lang="en-US" sz="1100" b="1" kern="1200" baseline="0"/>
            <a:t>CAP is UNDERBILLING by 1,530 minutes in July and August combined based on Verizon business phone data and contact list given to us by Josh</a:t>
          </a:r>
          <a:endParaRPr lang="en-US" sz="1100" b="1" kern="1200"/>
        </a:p>
      </xdr:txBody>
    </xdr:sp>
    <xdr:clientData/>
  </xdr:twoCellAnchor>
  <xdr:twoCellAnchor>
    <xdr:from>
      <xdr:col>17</xdr:col>
      <xdr:colOff>180975</xdr:colOff>
      <xdr:row>19</xdr:row>
      <xdr:rowOff>104775</xdr:rowOff>
    </xdr:from>
    <xdr:to>
      <xdr:col>20</xdr:col>
      <xdr:colOff>1323975</xdr:colOff>
      <xdr:row>25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99988D-0959-44A2-9518-E5DB104813C2}"/>
            </a:ext>
          </a:extLst>
        </xdr:cNvPr>
        <xdr:cNvSpPr txBox="1"/>
      </xdr:nvSpPr>
      <xdr:spPr>
        <a:xfrm>
          <a:off x="21402675" y="3771900"/>
          <a:ext cx="4933950" cy="12192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349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kern="1200"/>
            <a:t>SUGGESTED REASONINGS FOR VARIANCE:</a:t>
          </a:r>
        </a:p>
        <a:p>
          <a:pPr algn="ctr"/>
          <a:endParaRPr lang="en-US" sz="1100" b="1" kern="1200"/>
        </a:p>
        <a:p>
          <a:pPr algn="ctr"/>
          <a:r>
            <a:rPr lang="en-US" sz="1100" b="1" kern="1200"/>
            <a:t>1) Use of personal phones to make billable calls</a:t>
          </a:r>
        </a:p>
        <a:p>
          <a:pPr algn="ctr"/>
          <a:r>
            <a:rPr lang="en-US" sz="1100" b="1" kern="1200"/>
            <a:t>2) Out of date</a:t>
          </a:r>
          <a:r>
            <a:rPr lang="en-US" sz="1100" b="1" kern="1200" baseline="0"/>
            <a:t> contact list</a:t>
          </a:r>
        </a:p>
        <a:p>
          <a:pPr algn="ctr"/>
          <a:r>
            <a:rPr lang="en-US" sz="1100" b="1" kern="1200" baseline="0"/>
            <a:t>3) Errorneous manual entries from Case Managers</a:t>
          </a:r>
          <a:endParaRPr lang="en-US" sz="1100" b="1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1"/>
  <sheetViews>
    <sheetView tabSelected="1" topLeftCell="C1" workbookViewId="0">
      <selection activeCell="S35" sqref="S35"/>
    </sheetView>
  </sheetViews>
  <sheetFormatPr defaultRowHeight="15" x14ac:dyDescent="0.25"/>
  <cols>
    <col min="1" max="1" width="23.28515625" customWidth="1"/>
    <col min="2" max="2" width="17.7109375" customWidth="1"/>
    <col min="3" max="4" width="22" customWidth="1"/>
    <col min="5" max="5" width="21.140625" customWidth="1"/>
    <col min="7" max="7" width="19.85546875" customWidth="1"/>
    <col min="8" max="8" width="15.28515625" customWidth="1"/>
    <col min="9" max="9" width="21.42578125" customWidth="1"/>
    <col min="10" max="10" width="23.28515625" customWidth="1"/>
    <col min="11" max="11" width="23.140625" customWidth="1"/>
    <col min="13" max="13" width="21.28515625" customWidth="1"/>
    <col min="14" max="14" width="19" customWidth="1"/>
    <col min="15" max="16" width="20.7109375" customWidth="1"/>
    <col min="18" max="18" width="18.85546875" customWidth="1"/>
    <col min="19" max="19" width="16.140625" customWidth="1"/>
    <col min="20" max="20" width="21.85546875" customWidth="1"/>
    <col min="21" max="21" width="21.5703125" customWidth="1"/>
  </cols>
  <sheetData>
    <row r="1" spans="1:21" ht="15.75" thickBot="1" x14ac:dyDescent="0.3">
      <c r="A1" s="12" t="s">
        <v>20</v>
      </c>
      <c r="B1" s="12"/>
      <c r="C1" s="12"/>
      <c r="D1" s="12"/>
      <c r="E1" s="12"/>
      <c r="G1" s="14" t="s">
        <v>21</v>
      </c>
      <c r="H1" s="15"/>
      <c r="I1" s="15"/>
      <c r="J1" s="15"/>
      <c r="K1" s="16"/>
      <c r="L1" s="8"/>
      <c r="M1" s="13" t="s">
        <v>22</v>
      </c>
      <c r="N1" s="13"/>
      <c r="O1" s="13"/>
      <c r="P1" s="13"/>
      <c r="R1" s="21" t="s">
        <v>40</v>
      </c>
      <c r="S1" s="22"/>
      <c r="T1" s="22"/>
      <c r="U1" s="23"/>
    </row>
    <row r="2" spans="1:21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G2" s="7" t="s">
        <v>4</v>
      </c>
      <c r="H2" s="7" t="s">
        <v>5</v>
      </c>
      <c r="I2" s="7" t="s">
        <v>6</v>
      </c>
      <c r="J2" s="7" t="s">
        <v>27</v>
      </c>
      <c r="K2" s="7" t="s">
        <v>14</v>
      </c>
      <c r="M2" s="1" t="s">
        <v>0</v>
      </c>
      <c r="N2" s="1" t="s">
        <v>28</v>
      </c>
      <c r="O2" s="1" t="s">
        <v>29</v>
      </c>
      <c r="P2" s="1" t="s">
        <v>30</v>
      </c>
      <c r="R2" s="7" t="s">
        <v>0</v>
      </c>
      <c r="S2" s="7" t="s">
        <v>5</v>
      </c>
      <c r="T2" s="7" t="s">
        <v>41</v>
      </c>
      <c r="U2" s="7" t="s">
        <v>42</v>
      </c>
    </row>
    <row r="3" spans="1:21" x14ac:dyDescent="0.25">
      <c r="A3" s="1" t="s">
        <v>2</v>
      </c>
      <c r="B3" s="20">
        <v>45503</v>
      </c>
      <c r="C3" s="1" t="s">
        <v>9</v>
      </c>
      <c r="D3" s="1">
        <v>0.6</v>
      </c>
      <c r="E3" s="1">
        <v>36</v>
      </c>
      <c r="G3" s="1" t="s">
        <v>2</v>
      </c>
      <c r="H3" s="20">
        <v>45534</v>
      </c>
      <c r="I3" s="1" t="s">
        <v>9</v>
      </c>
      <c r="J3" s="1">
        <v>0.2</v>
      </c>
      <c r="K3" s="1">
        <v>12</v>
      </c>
      <c r="M3" s="1" t="s">
        <v>31</v>
      </c>
      <c r="N3" s="20">
        <v>45534</v>
      </c>
      <c r="O3" s="1">
        <v>24.2</v>
      </c>
      <c r="P3" s="1">
        <v>1452</v>
      </c>
      <c r="R3" s="1" t="s">
        <v>2</v>
      </c>
      <c r="S3" s="20">
        <v>45503</v>
      </c>
      <c r="T3" s="24">
        <v>-0.1</v>
      </c>
      <c r="U3" s="1">
        <v>-6</v>
      </c>
    </row>
    <row r="4" spans="1:21" x14ac:dyDescent="0.25">
      <c r="A4" s="1" t="s">
        <v>2</v>
      </c>
      <c r="B4" s="20">
        <v>45503</v>
      </c>
      <c r="C4" s="1" t="s">
        <v>11</v>
      </c>
      <c r="D4" s="1">
        <v>1</v>
      </c>
      <c r="E4" s="1">
        <v>60</v>
      </c>
      <c r="G4" s="1" t="s">
        <v>2</v>
      </c>
      <c r="H4" s="20">
        <v>45534</v>
      </c>
      <c r="I4" s="1" t="s">
        <v>11</v>
      </c>
      <c r="J4" s="1">
        <v>0.6</v>
      </c>
      <c r="K4" s="1">
        <v>36</v>
      </c>
      <c r="M4" s="1" t="s">
        <v>31</v>
      </c>
      <c r="N4" s="20">
        <v>45503</v>
      </c>
      <c r="O4" s="1">
        <v>23.6</v>
      </c>
      <c r="P4" s="1">
        <v>1416</v>
      </c>
      <c r="R4" s="1" t="s">
        <v>2</v>
      </c>
      <c r="S4" s="20">
        <v>45534</v>
      </c>
      <c r="T4" s="24">
        <v>-3.3</v>
      </c>
      <c r="U4" s="1">
        <v>-198</v>
      </c>
    </row>
    <row r="5" spans="1:21" x14ac:dyDescent="0.25">
      <c r="A5" s="1" t="s">
        <v>2</v>
      </c>
      <c r="B5" s="20">
        <v>45503</v>
      </c>
      <c r="C5" s="1" t="s">
        <v>13</v>
      </c>
      <c r="D5" s="1">
        <v>0.1</v>
      </c>
      <c r="E5" s="1">
        <v>6</v>
      </c>
      <c r="G5" s="1" t="s">
        <v>2</v>
      </c>
      <c r="H5" s="20">
        <v>45534</v>
      </c>
      <c r="I5" s="1" t="s">
        <v>12</v>
      </c>
      <c r="J5" s="1">
        <v>2.6</v>
      </c>
      <c r="K5" s="1">
        <v>156</v>
      </c>
      <c r="M5" s="1" t="s">
        <v>32</v>
      </c>
      <c r="N5" s="20">
        <v>45534</v>
      </c>
      <c r="O5" s="1">
        <v>19.399999999999999</v>
      </c>
      <c r="P5" s="1">
        <v>1164</v>
      </c>
      <c r="R5" s="1" t="s">
        <v>1</v>
      </c>
      <c r="S5" s="20">
        <v>45503</v>
      </c>
      <c r="T5" s="24">
        <v>-4.7</v>
      </c>
      <c r="U5" s="1">
        <v>-282</v>
      </c>
    </row>
    <row r="6" spans="1:21" x14ac:dyDescent="0.25">
      <c r="A6" s="1" t="s">
        <v>2</v>
      </c>
      <c r="B6" s="20">
        <v>45503</v>
      </c>
      <c r="C6" s="1" t="s">
        <v>12</v>
      </c>
      <c r="D6" s="1">
        <v>0.5</v>
      </c>
      <c r="E6" s="1">
        <v>30</v>
      </c>
      <c r="G6" s="1" t="s">
        <v>1</v>
      </c>
      <c r="H6" s="20">
        <v>45503</v>
      </c>
      <c r="I6" s="1" t="s">
        <v>11</v>
      </c>
      <c r="J6" s="1">
        <v>1</v>
      </c>
      <c r="K6" s="1">
        <v>60</v>
      </c>
      <c r="M6" s="1" t="s">
        <v>33</v>
      </c>
      <c r="N6" s="20">
        <v>45534</v>
      </c>
      <c r="O6" s="1">
        <v>27.3</v>
      </c>
      <c r="P6" s="1">
        <v>1638</v>
      </c>
      <c r="R6" s="1" t="s">
        <v>1</v>
      </c>
      <c r="S6" s="20">
        <v>45534</v>
      </c>
      <c r="T6" s="24">
        <v>-7</v>
      </c>
      <c r="U6" s="1">
        <v>-420</v>
      </c>
    </row>
    <row r="7" spans="1:21" x14ac:dyDescent="0.25">
      <c r="A7" s="1" t="s">
        <v>2</v>
      </c>
      <c r="B7" s="20">
        <v>45534</v>
      </c>
      <c r="C7" s="1" t="s">
        <v>9</v>
      </c>
      <c r="D7" s="1">
        <v>0.6</v>
      </c>
      <c r="E7" s="1">
        <v>36</v>
      </c>
      <c r="G7" s="1" t="s">
        <v>1</v>
      </c>
      <c r="H7" s="20">
        <v>45534</v>
      </c>
      <c r="I7" s="1" t="s">
        <v>11</v>
      </c>
      <c r="J7" s="1">
        <v>0.6</v>
      </c>
      <c r="K7" s="1">
        <v>36</v>
      </c>
      <c r="M7" s="1" t="s">
        <v>32</v>
      </c>
      <c r="N7" s="20">
        <v>45503</v>
      </c>
      <c r="O7" s="1">
        <v>20.2</v>
      </c>
      <c r="P7" s="1">
        <v>1212</v>
      </c>
      <c r="R7" s="1" t="s">
        <v>3</v>
      </c>
      <c r="S7" s="20">
        <v>45503</v>
      </c>
      <c r="T7" s="24">
        <v>-2.6</v>
      </c>
      <c r="U7" s="1">
        <v>-156</v>
      </c>
    </row>
    <row r="8" spans="1:21" ht="15.75" thickBot="1" x14ac:dyDescent="0.3">
      <c r="A8" s="1" t="s">
        <v>2</v>
      </c>
      <c r="B8" s="20">
        <v>45534</v>
      </c>
      <c r="C8" s="1" t="s">
        <v>10</v>
      </c>
      <c r="D8" s="1">
        <v>0.5</v>
      </c>
      <c r="E8" s="1">
        <v>30</v>
      </c>
      <c r="G8" s="1" t="s">
        <v>1</v>
      </c>
      <c r="H8" s="20">
        <v>45503</v>
      </c>
      <c r="I8" s="1" t="s">
        <v>12</v>
      </c>
      <c r="J8" s="1">
        <v>10.4</v>
      </c>
      <c r="K8" s="1">
        <v>624</v>
      </c>
      <c r="M8" s="1" t="s">
        <v>2</v>
      </c>
      <c r="N8" s="20">
        <v>45534</v>
      </c>
      <c r="O8" s="1">
        <v>8.6</v>
      </c>
      <c r="P8" s="1">
        <v>516</v>
      </c>
      <c r="R8" s="1" t="s">
        <v>3</v>
      </c>
      <c r="S8" s="20">
        <v>45534</v>
      </c>
      <c r="T8" s="24">
        <v>-7.8</v>
      </c>
      <c r="U8" s="1">
        <v>-468</v>
      </c>
    </row>
    <row r="9" spans="1:21" ht="15.75" thickBot="1" x14ac:dyDescent="0.3">
      <c r="A9" s="1" t="s">
        <v>2</v>
      </c>
      <c r="B9" s="20">
        <v>45534</v>
      </c>
      <c r="C9" s="1" t="s">
        <v>11</v>
      </c>
      <c r="D9" s="1">
        <v>4.8</v>
      </c>
      <c r="E9" s="1">
        <v>288</v>
      </c>
      <c r="G9" s="1" t="s">
        <v>1</v>
      </c>
      <c r="H9" s="20">
        <v>45534</v>
      </c>
      <c r="I9" s="1" t="s">
        <v>12</v>
      </c>
      <c r="J9" s="1">
        <v>9.4</v>
      </c>
      <c r="K9" s="1">
        <v>564</v>
      </c>
      <c r="M9" s="1" t="s">
        <v>1</v>
      </c>
      <c r="N9" s="20">
        <v>45534</v>
      </c>
      <c r="O9" s="1">
        <v>18.8</v>
      </c>
      <c r="P9" s="1">
        <v>1128</v>
      </c>
      <c r="S9" s="25" t="s">
        <v>26</v>
      </c>
      <c r="T9" s="26">
        <f xml:space="preserve"> SUM(T3:T8)</f>
        <v>-25.5</v>
      </c>
      <c r="U9" s="27">
        <f xml:space="preserve"> SUM(U3:U8)</f>
        <v>-1530</v>
      </c>
    </row>
    <row r="10" spans="1:21" x14ac:dyDescent="0.25">
      <c r="A10" s="1" t="s">
        <v>2</v>
      </c>
      <c r="B10" s="20">
        <v>45534</v>
      </c>
      <c r="C10" s="1" t="s">
        <v>13</v>
      </c>
      <c r="D10" s="1">
        <v>0.1</v>
      </c>
      <c r="E10" s="1">
        <v>6</v>
      </c>
      <c r="G10" s="1" t="s">
        <v>3</v>
      </c>
      <c r="H10" s="20">
        <v>45503</v>
      </c>
      <c r="I10" s="1" t="s">
        <v>11</v>
      </c>
      <c r="J10" s="1">
        <v>1.5</v>
      </c>
      <c r="K10" s="1">
        <v>90</v>
      </c>
      <c r="M10" s="1" t="s">
        <v>33</v>
      </c>
      <c r="N10" s="20">
        <v>45503</v>
      </c>
      <c r="O10" s="1">
        <v>28.4</v>
      </c>
      <c r="P10" s="1">
        <v>1704</v>
      </c>
    </row>
    <row r="11" spans="1:21" x14ac:dyDescent="0.25">
      <c r="A11" s="1" t="s">
        <v>2</v>
      </c>
      <c r="B11" s="20">
        <v>45534</v>
      </c>
      <c r="C11" s="1" t="s">
        <v>12</v>
      </c>
      <c r="D11" s="1">
        <v>5.9</v>
      </c>
      <c r="E11" s="1">
        <v>354</v>
      </c>
      <c r="G11" s="1" t="s">
        <v>3</v>
      </c>
      <c r="H11" s="20">
        <v>45534</v>
      </c>
      <c r="I11" s="1" t="s">
        <v>11</v>
      </c>
      <c r="J11" s="1">
        <v>2</v>
      </c>
      <c r="K11" s="1">
        <v>120</v>
      </c>
      <c r="M11" s="1" t="s">
        <v>1</v>
      </c>
      <c r="N11" s="20">
        <v>45503</v>
      </c>
      <c r="O11" s="1">
        <v>27.5</v>
      </c>
      <c r="P11" s="1">
        <v>1650</v>
      </c>
    </row>
    <row r="12" spans="1:21" x14ac:dyDescent="0.25">
      <c r="A12" s="1" t="s">
        <v>1</v>
      </c>
      <c r="B12" s="20">
        <v>45503</v>
      </c>
      <c r="C12" s="1" t="s">
        <v>9</v>
      </c>
      <c r="D12" s="1">
        <v>0.7</v>
      </c>
      <c r="E12" s="1">
        <v>42</v>
      </c>
      <c r="G12" s="1" t="s">
        <v>3</v>
      </c>
      <c r="H12" s="20">
        <v>45503</v>
      </c>
      <c r="I12" s="1" t="s">
        <v>13</v>
      </c>
      <c r="J12" s="1">
        <v>0.5</v>
      </c>
      <c r="K12" s="1">
        <v>30</v>
      </c>
      <c r="M12" s="1" t="s">
        <v>34</v>
      </c>
      <c r="N12" s="20">
        <v>45503</v>
      </c>
      <c r="O12" s="1">
        <v>21.7</v>
      </c>
      <c r="P12" s="1">
        <v>1302</v>
      </c>
    </row>
    <row r="13" spans="1:21" x14ac:dyDescent="0.25">
      <c r="A13" s="1" t="s">
        <v>1</v>
      </c>
      <c r="B13" s="20">
        <v>45503</v>
      </c>
      <c r="C13" s="1" t="s">
        <v>10</v>
      </c>
      <c r="D13" s="1">
        <v>0.3</v>
      </c>
      <c r="E13" s="1">
        <v>18</v>
      </c>
      <c r="G13" s="1" t="s">
        <v>3</v>
      </c>
      <c r="H13" s="20">
        <v>45503</v>
      </c>
      <c r="I13" s="1" t="s">
        <v>12</v>
      </c>
      <c r="J13" s="1">
        <v>1.7</v>
      </c>
      <c r="K13" s="1">
        <v>102</v>
      </c>
      <c r="M13" s="1" t="s">
        <v>3</v>
      </c>
      <c r="N13" s="20">
        <v>45503</v>
      </c>
      <c r="O13" s="1">
        <v>25.7</v>
      </c>
      <c r="P13" s="1">
        <v>1542</v>
      </c>
    </row>
    <row r="14" spans="1:21" ht="15.75" thickBot="1" x14ac:dyDescent="0.3">
      <c r="A14" s="1" t="s">
        <v>1</v>
      </c>
      <c r="B14" s="20">
        <v>45503</v>
      </c>
      <c r="C14" s="1" t="s">
        <v>11</v>
      </c>
      <c r="D14" s="1">
        <v>14.1</v>
      </c>
      <c r="E14" s="1">
        <v>846</v>
      </c>
      <c r="G14" s="1" t="s">
        <v>3</v>
      </c>
      <c r="H14" s="20">
        <v>45534</v>
      </c>
      <c r="I14" s="1" t="s">
        <v>12</v>
      </c>
      <c r="J14" s="1">
        <v>2.7</v>
      </c>
      <c r="K14" s="1">
        <v>162</v>
      </c>
      <c r="M14" s="1" t="s">
        <v>35</v>
      </c>
      <c r="N14" s="20">
        <v>45534</v>
      </c>
      <c r="O14" s="1">
        <v>18.600000000000001</v>
      </c>
      <c r="P14" s="1">
        <v>1116</v>
      </c>
    </row>
    <row r="15" spans="1:21" ht="15.75" thickBot="1" x14ac:dyDescent="0.3">
      <c r="A15" s="1" t="s">
        <v>1</v>
      </c>
      <c r="B15" s="20">
        <v>45503</v>
      </c>
      <c r="C15" s="1" t="s">
        <v>12</v>
      </c>
      <c r="D15" s="1">
        <v>17.100000000000001</v>
      </c>
      <c r="E15" s="1">
        <v>1026</v>
      </c>
      <c r="I15" s="3" t="s">
        <v>25</v>
      </c>
      <c r="J15" s="6">
        <f>SUM(J3:J14)</f>
        <v>33.200000000000003</v>
      </c>
      <c r="K15" s="5">
        <f>SUM(K3:K14)</f>
        <v>1992</v>
      </c>
      <c r="M15" s="1" t="s">
        <v>36</v>
      </c>
      <c r="N15" s="20">
        <v>45534</v>
      </c>
      <c r="O15" s="1">
        <v>17.3</v>
      </c>
      <c r="P15" s="1">
        <v>1038</v>
      </c>
    </row>
    <row r="16" spans="1:21" x14ac:dyDescent="0.25">
      <c r="A16" s="1" t="s">
        <v>1</v>
      </c>
      <c r="B16" s="20">
        <v>45534</v>
      </c>
      <c r="C16" s="1" t="s">
        <v>9</v>
      </c>
      <c r="D16" s="1">
        <v>0.8</v>
      </c>
      <c r="E16" s="1">
        <v>48</v>
      </c>
      <c r="M16" s="1" t="s">
        <v>3</v>
      </c>
      <c r="N16" s="20">
        <v>45534</v>
      </c>
      <c r="O16" s="1">
        <v>22.8</v>
      </c>
      <c r="P16" s="1">
        <v>1368</v>
      </c>
    </row>
    <row r="17" spans="1:16" x14ac:dyDescent="0.25">
      <c r="A17" s="1" t="s">
        <v>1</v>
      </c>
      <c r="B17" s="20">
        <v>45534</v>
      </c>
      <c r="C17" s="1" t="s">
        <v>10</v>
      </c>
      <c r="D17" s="1">
        <v>0.9</v>
      </c>
      <c r="E17" s="1">
        <v>54</v>
      </c>
      <c r="M17" s="1" t="s">
        <v>37</v>
      </c>
      <c r="N17" s="20">
        <v>45503</v>
      </c>
      <c r="O17" s="1">
        <v>2.4</v>
      </c>
      <c r="P17" s="1">
        <v>144</v>
      </c>
    </row>
    <row r="18" spans="1:16" x14ac:dyDescent="0.25">
      <c r="A18" s="1" t="s">
        <v>1</v>
      </c>
      <c r="B18" s="20">
        <v>45534</v>
      </c>
      <c r="C18" s="1" t="s">
        <v>11</v>
      </c>
      <c r="D18" s="1">
        <v>10.4</v>
      </c>
      <c r="E18" s="1">
        <v>624</v>
      </c>
      <c r="M18" s="1" t="s">
        <v>38</v>
      </c>
      <c r="N18" s="20">
        <v>45534</v>
      </c>
      <c r="O18" s="1">
        <v>51.3</v>
      </c>
      <c r="P18" s="1">
        <v>3078</v>
      </c>
    </row>
    <row r="19" spans="1:16" x14ac:dyDescent="0.25">
      <c r="A19" s="1" t="s">
        <v>1</v>
      </c>
      <c r="B19" s="20">
        <v>45534</v>
      </c>
      <c r="C19" s="1" t="s">
        <v>13</v>
      </c>
      <c r="D19" s="1">
        <v>0.1</v>
      </c>
      <c r="E19" s="1">
        <v>6</v>
      </c>
      <c r="M19" s="1" t="s">
        <v>39</v>
      </c>
      <c r="N19" s="20">
        <v>45534</v>
      </c>
      <c r="O19" s="1">
        <v>23.8</v>
      </c>
      <c r="P19" s="1">
        <v>1428</v>
      </c>
    </row>
    <row r="20" spans="1:16" x14ac:dyDescent="0.25">
      <c r="A20" s="1" t="s">
        <v>1</v>
      </c>
      <c r="B20" s="20">
        <v>45534</v>
      </c>
      <c r="C20" s="1" t="s">
        <v>12</v>
      </c>
      <c r="D20" s="1">
        <v>13.6</v>
      </c>
      <c r="E20" s="1">
        <v>816</v>
      </c>
      <c r="M20" s="1" t="s">
        <v>38</v>
      </c>
      <c r="N20" s="20">
        <v>45503</v>
      </c>
      <c r="O20" s="1">
        <v>50.3</v>
      </c>
      <c r="P20" s="1">
        <v>3018</v>
      </c>
    </row>
    <row r="21" spans="1:16" x14ac:dyDescent="0.25">
      <c r="A21" s="1" t="s">
        <v>3</v>
      </c>
      <c r="B21" s="20">
        <v>45503</v>
      </c>
      <c r="C21" s="1" t="s">
        <v>9</v>
      </c>
      <c r="D21" s="1">
        <v>0.5</v>
      </c>
      <c r="E21" s="1">
        <v>30</v>
      </c>
      <c r="M21" s="1" t="s">
        <v>36</v>
      </c>
      <c r="N21" s="20">
        <v>45503</v>
      </c>
      <c r="O21" s="1">
        <v>16.899999999999999</v>
      </c>
      <c r="P21" s="1">
        <v>1014</v>
      </c>
    </row>
    <row r="22" spans="1:16" x14ac:dyDescent="0.25">
      <c r="A22" s="1" t="s">
        <v>3</v>
      </c>
      <c r="B22" s="20">
        <v>45503</v>
      </c>
      <c r="C22" s="1" t="s">
        <v>10</v>
      </c>
      <c r="D22" s="1">
        <v>0.4</v>
      </c>
      <c r="E22" s="1">
        <v>24</v>
      </c>
      <c r="M22" s="1" t="s">
        <v>2</v>
      </c>
      <c r="N22" s="20">
        <v>45503</v>
      </c>
      <c r="O22" s="1">
        <v>2.1</v>
      </c>
      <c r="P22" s="1">
        <v>126</v>
      </c>
    </row>
    <row r="23" spans="1:16" x14ac:dyDescent="0.25">
      <c r="A23" s="1" t="s">
        <v>3</v>
      </c>
      <c r="B23" s="20">
        <v>45503</v>
      </c>
      <c r="C23" s="1" t="s">
        <v>11</v>
      </c>
      <c r="D23" s="1">
        <v>13.8</v>
      </c>
      <c r="E23" s="1">
        <v>828</v>
      </c>
      <c r="M23" s="1" t="s">
        <v>35</v>
      </c>
      <c r="N23" s="20">
        <v>45503</v>
      </c>
      <c r="O23" s="1">
        <v>14.6</v>
      </c>
      <c r="P23" s="1">
        <v>876</v>
      </c>
    </row>
    <row r="24" spans="1:16" ht="15.75" thickBot="1" x14ac:dyDescent="0.3">
      <c r="A24" s="1" t="s">
        <v>3</v>
      </c>
      <c r="B24" s="20">
        <v>45503</v>
      </c>
      <c r="C24" s="1" t="s">
        <v>13</v>
      </c>
      <c r="D24" s="1">
        <v>0.7</v>
      </c>
      <c r="E24" s="1">
        <v>42</v>
      </c>
      <c r="M24" s="1" t="s">
        <v>34</v>
      </c>
      <c r="N24" s="20">
        <v>45534</v>
      </c>
      <c r="O24" s="1">
        <v>31.7</v>
      </c>
      <c r="P24" s="1">
        <v>1902</v>
      </c>
    </row>
    <row r="25" spans="1:16" ht="15.75" thickBot="1" x14ac:dyDescent="0.3">
      <c r="A25" s="1" t="s">
        <v>3</v>
      </c>
      <c r="B25" s="20">
        <v>45503</v>
      </c>
      <c r="C25" s="1" t="s">
        <v>12</v>
      </c>
      <c r="D25" s="1">
        <v>12.9</v>
      </c>
      <c r="E25" s="1">
        <v>774</v>
      </c>
      <c r="N25" s="9" t="s">
        <v>26</v>
      </c>
      <c r="O25" s="10">
        <f>SUM(O3:O24)</f>
        <v>497.20000000000005</v>
      </c>
      <c r="P25" s="11">
        <f>SUM(P3:P24)</f>
        <v>29832</v>
      </c>
    </row>
    <row r="26" spans="1:16" x14ac:dyDescent="0.25">
      <c r="A26" s="1" t="s">
        <v>3</v>
      </c>
      <c r="B26" s="20">
        <v>45534</v>
      </c>
      <c r="C26" s="1" t="s">
        <v>9</v>
      </c>
      <c r="D26" s="1">
        <v>1.9</v>
      </c>
      <c r="E26" s="1">
        <v>114</v>
      </c>
    </row>
    <row r="27" spans="1:16" x14ac:dyDescent="0.25">
      <c r="A27" s="1" t="s">
        <v>3</v>
      </c>
      <c r="B27" s="20">
        <v>45534</v>
      </c>
      <c r="C27" s="1" t="s">
        <v>10</v>
      </c>
      <c r="D27" s="1">
        <v>0.1</v>
      </c>
      <c r="E27" s="1">
        <v>6</v>
      </c>
    </row>
    <row r="28" spans="1:16" x14ac:dyDescent="0.25">
      <c r="A28" s="1" t="s">
        <v>3</v>
      </c>
      <c r="B28" s="20">
        <v>45534</v>
      </c>
      <c r="C28" s="1" t="s">
        <v>11</v>
      </c>
      <c r="D28" s="1">
        <v>13.1</v>
      </c>
      <c r="E28" s="1">
        <v>786</v>
      </c>
    </row>
    <row r="29" spans="1:16" x14ac:dyDescent="0.25">
      <c r="A29" s="1" t="s">
        <v>3</v>
      </c>
      <c r="B29" s="20">
        <v>45534</v>
      </c>
      <c r="C29" s="1" t="s">
        <v>13</v>
      </c>
      <c r="D29" s="1">
        <v>0.4</v>
      </c>
      <c r="E29" s="1">
        <v>24</v>
      </c>
    </row>
    <row r="30" spans="1:16" ht="15.75" thickBot="1" x14ac:dyDescent="0.3">
      <c r="A30" s="1" t="s">
        <v>3</v>
      </c>
      <c r="B30" s="20">
        <v>45534</v>
      </c>
      <c r="C30" s="1" t="s">
        <v>12</v>
      </c>
      <c r="D30" s="1">
        <v>15.1</v>
      </c>
      <c r="E30" s="1">
        <v>906</v>
      </c>
    </row>
    <row r="31" spans="1:16" ht="15.75" thickBot="1" x14ac:dyDescent="0.3">
      <c r="C31" s="3" t="s">
        <v>26</v>
      </c>
      <c r="D31" s="4">
        <f>SUM(D3:D30)</f>
        <v>131</v>
      </c>
      <c r="E31" s="5">
        <f>SUM(E3:E30)</f>
        <v>7860</v>
      </c>
    </row>
  </sheetData>
  <mergeCells count="4">
    <mergeCell ref="A1:E1"/>
    <mergeCell ref="M1:P1"/>
    <mergeCell ref="G1:K1"/>
    <mergeCell ref="R1:U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CE3D6-F401-4982-ABEA-E0A095CB8B9C}">
  <dimension ref="A1:C9"/>
  <sheetViews>
    <sheetView workbookViewId="0">
      <selection activeCell="C25" sqref="C25"/>
    </sheetView>
  </sheetViews>
  <sheetFormatPr defaultRowHeight="15" x14ac:dyDescent="0.25"/>
  <cols>
    <col min="1" max="1" width="22.7109375" customWidth="1"/>
    <col min="2" max="2" width="22" customWidth="1"/>
    <col min="3" max="3" width="22.42578125" customWidth="1"/>
  </cols>
  <sheetData>
    <row r="1" spans="1:3" ht="15.75" thickBot="1" x14ac:dyDescent="0.3">
      <c r="A1" s="14" t="s">
        <v>43</v>
      </c>
      <c r="B1" s="15"/>
      <c r="C1" s="16"/>
    </row>
    <row r="2" spans="1:3" x14ac:dyDescent="0.25">
      <c r="A2" s="7" t="s">
        <v>4</v>
      </c>
      <c r="B2" s="28" t="s">
        <v>5</v>
      </c>
      <c r="C2" s="7" t="s">
        <v>44</v>
      </c>
    </row>
    <row r="3" spans="1:3" x14ac:dyDescent="0.25">
      <c r="A3" s="1" t="s">
        <v>18</v>
      </c>
      <c r="B3" s="30">
        <v>45534</v>
      </c>
      <c r="C3" s="1">
        <v>6</v>
      </c>
    </row>
    <row r="4" spans="1:3" x14ac:dyDescent="0.25">
      <c r="A4" s="1" t="s">
        <v>18</v>
      </c>
      <c r="B4" s="30">
        <v>45503</v>
      </c>
      <c r="C4" s="1">
        <v>5</v>
      </c>
    </row>
    <row r="5" spans="1:3" x14ac:dyDescent="0.25">
      <c r="A5" s="1" t="s">
        <v>46</v>
      </c>
      <c r="B5" s="30">
        <v>45534</v>
      </c>
      <c r="C5" s="1">
        <v>145</v>
      </c>
    </row>
    <row r="6" spans="1:3" x14ac:dyDescent="0.25">
      <c r="A6" s="1" t="s">
        <v>46</v>
      </c>
      <c r="B6" s="30">
        <v>45503</v>
      </c>
      <c r="C6" s="1">
        <v>287</v>
      </c>
    </row>
    <row r="7" spans="1:3" x14ac:dyDescent="0.25">
      <c r="A7" s="1" t="s">
        <v>19</v>
      </c>
      <c r="B7" s="30">
        <v>45534</v>
      </c>
      <c r="C7" s="1">
        <v>324</v>
      </c>
    </row>
    <row r="8" spans="1:3" ht="15.75" thickBot="1" x14ac:dyDescent="0.3">
      <c r="A8" s="1" t="s">
        <v>19</v>
      </c>
      <c r="B8" s="30">
        <v>45503</v>
      </c>
      <c r="C8" s="1">
        <v>356</v>
      </c>
    </row>
    <row r="9" spans="1:3" ht="15.75" thickBot="1" x14ac:dyDescent="0.3">
      <c r="B9" s="29" t="s">
        <v>45</v>
      </c>
      <c r="C9" s="5">
        <f>SUM(C3:C8)</f>
        <v>1123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"/>
  <sheetViews>
    <sheetView workbookViewId="0">
      <selection activeCell="G26" sqref="G26"/>
    </sheetView>
  </sheetViews>
  <sheetFormatPr defaultRowHeight="15" x14ac:dyDescent="0.25"/>
  <cols>
    <col min="1" max="1" width="24.7109375" customWidth="1"/>
    <col min="2" max="2" width="18.28515625" customWidth="1"/>
    <col min="3" max="3" width="22.28515625" customWidth="1"/>
    <col min="4" max="4" width="16.7109375" customWidth="1"/>
    <col min="5" max="5" width="17.5703125" customWidth="1"/>
    <col min="8" max="8" width="22.28515625" customWidth="1"/>
    <col min="9" max="9" width="14" customWidth="1"/>
    <col min="10" max="10" width="22.85546875" customWidth="1"/>
    <col min="11" max="11" width="17.5703125" customWidth="1"/>
    <col min="12" max="12" width="18.28515625" customWidth="1"/>
  </cols>
  <sheetData>
    <row r="1" spans="1:12" x14ac:dyDescent="0.25">
      <c r="A1" s="17" t="s">
        <v>23</v>
      </c>
      <c r="B1" s="18"/>
      <c r="C1" s="18"/>
      <c r="D1" s="18"/>
      <c r="E1" s="19"/>
      <c r="H1" s="17" t="s">
        <v>24</v>
      </c>
      <c r="I1" s="18"/>
      <c r="J1" s="18"/>
      <c r="K1" s="18"/>
      <c r="L1" s="19"/>
    </row>
    <row r="2" spans="1:12" x14ac:dyDescent="0.25">
      <c r="A2" s="1" t="s">
        <v>4</v>
      </c>
      <c r="B2" s="1" t="s">
        <v>5</v>
      </c>
      <c r="C2" s="1" t="s">
        <v>6</v>
      </c>
      <c r="D2" s="1" t="s">
        <v>47</v>
      </c>
      <c r="E2" s="1" t="s">
        <v>15</v>
      </c>
      <c r="H2" s="1" t="s">
        <v>4</v>
      </c>
      <c r="I2" s="1" t="s">
        <v>5</v>
      </c>
      <c r="J2" s="1" t="s">
        <v>6</v>
      </c>
      <c r="K2" s="1" t="s">
        <v>47</v>
      </c>
      <c r="L2" s="1" t="s">
        <v>15</v>
      </c>
    </row>
    <row r="3" spans="1:12" x14ac:dyDescent="0.25">
      <c r="A3" s="1" t="s">
        <v>2</v>
      </c>
      <c r="B3" s="20">
        <v>45503</v>
      </c>
      <c r="C3" s="1" t="s">
        <v>16</v>
      </c>
      <c r="D3" s="1">
        <v>3</v>
      </c>
      <c r="E3" s="1">
        <v>180</v>
      </c>
      <c r="H3" s="1" t="s">
        <v>2</v>
      </c>
      <c r="I3" s="20">
        <v>45534</v>
      </c>
      <c r="J3" s="1" t="s">
        <v>16</v>
      </c>
      <c r="K3" s="1">
        <v>0.2</v>
      </c>
      <c r="L3" s="1">
        <v>12</v>
      </c>
    </row>
    <row r="4" spans="1:12" x14ac:dyDescent="0.25">
      <c r="A4" s="1" t="s">
        <v>2</v>
      </c>
      <c r="B4" s="20">
        <v>45534</v>
      </c>
      <c r="C4" s="1" t="s">
        <v>16</v>
      </c>
      <c r="D4" s="1">
        <v>3.8</v>
      </c>
      <c r="E4" s="1">
        <v>228</v>
      </c>
      <c r="H4" s="1" t="s">
        <v>1</v>
      </c>
      <c r="I4" s="20">
        <v>45534</v>
      </c>
      <c r="J4" s="1" t="s">
        <v>16</v>
      </c>
      <c r="K4" s="1">
        <v>0.1</v>
      </c>
      <c r="L4" s="1">
        <v>6</v>
      </c>
    </row>
    <row r="5" spans="1:12" x14ac:dyDescent="0.25">
      <c r="A5" s="1" t="s">
        <v>1</v>
      </c>
      <c r="B5" s="20">
        <v>45503</v>
      </c>
      <c r="C5" s="1" t="s">
        <v>16</v>
      </c>
      <c r="D5" s="1">
        <v>1.6</v>
      </c>
      <c r="E5" s="1">
        <v>96</v>
      </c>
      <c r="H5" s="1" t="s">
        <v>46</v>
      </c>
      <c r="I5" s="20">
        <v>45503</v>
      </c>
      <c r="J5" s="1" t="s">
        <v>17</v>
      </c>
      <c r="K5" s="1">
        <v>1.2</v>
      </c>
      <c r="L5" s="1">
        <v>72</v>
      </c>
    </row>
    <row r="6" spans="1:12" x14ac:dyDescent="0.25">
      <c r="A6" s="1" t="s">
        <v>1</v>
      </c>
      <c r="B6" s="20">
        <v>45534</v>
      </c>
      <c r="C6" s="1" t="s">
        <v>16</v>
      </c>
      <c r="D6" s="1">
        <v>0.4</v>
      </c>
      <c r="E6" s="1">
        <v>24</v>
      </c>
      <c r="H6" s="1" t="s">
        <v>46</v>
      </c>
      <c r="I6" s="20">
        <v>45534</v>
      </c>
      <c r="J6" s="1" t="s">
        <v>17</v>
      </c>
      <c r="K6" s="1">
        <v>1.1000000000000001</v>
      </c>
      <c r="L6" s="1">
        <v>66</v>
      </c>
    </row>
    <row r="7" spans="1:12" x14ac:dyDescent="0.25">
      <c r="A7" s="1" t="s">
        <v>46</v>
      </c>
      <c r="B7" s="20">
        <v>45503</v>
      </c>
      <c r="C7" s="1" t="s">
        <v>17</v>
      </c>
      <c r="D7" s="1">
        <v>25.7</v>
      </c>
      <c r="E7" s="1">
        <v>1542</v>
      </c>
      <c r="H7" s="1" t="s">
        <v>3</v>
      </c>
      <c r="I7" s="20">
        <v>45534</v>
      </c>
      <c r="J7" s="1" t="s">
        <v>16</v>
      </c>
      <c r="K7" s="1">
        <v>1.1000000000000001</v>
      </c>
      <c r="L7" s="1">
        <v>66</v>
      </c>
    </row>
    <row r="8" spans="1:12" x14ac:dyDescent="0.25">
      <c r="A8" s="1" t="s">
        <v>46</v>
      </c>
      <c r="B8" s="20">
        <v>45534</v>
      </c>
      <c r="C8" s="1" t="s">
        <v>17</v>
      </c>
      <c r="D8" s="1">
        <v>21.8</v>
      </c>
      <c r="E8" s="1">
        <v>1308</v>
      </c>
      <c r="H8" s="1" t="s">
        <v>18</v>
      </c>
      <c r="I8" s="20">
        <v>45503</v>
      </c>
      <c r="J8" s="1" t="s">
        <v>17</v>
      </c>
      <c r="K8" s="1">
        <v>0.1</v>
      </c>
      <c r="L8" s="1">
        <v>6</v>
      </c>
    </row>
    <row r="9" spans="1:12" x14ac:dyDescent="0.25">
      <c r="A9" s="1" t="s">
        <v>3</v>
      </c>
      <c r="B9" s="20">
        <v>45503</v>
      </c>
      <c r="C9" s="1" t="s">
        <v>16</v>
      </c>
      <c r="D9" s="1">
        <v>3.8</v>
      </c>
      <c r="E9" s="1">
        <v>228</v>
      </c>
      <c r="H9" s="1" t="s">
        <v>18</v>
      </c>
      <c r="I9" s="20">
        <v>45534</v>
      </c>
      <c r="J9" s="1" t="s">
        <v>17</v>
      </c>
      <c r="K9" s="1">
        <v>1.8</v>
      </c>
      <c r="L9" s="1">
        <v>108</v>
      </c>
    </row>
    <row r="10" spans="1:12" x14ac:dyDescent="0.25">
      <c r="A10" s="1" t="s">
        <v>3</v>
      </c>
      <c r="B10" s="20">
        <v>45534</v>
      </c>
      <c r="C10" s="1" t="s">
        <v>16</v>
      </c>
      <c r="D10" s="1">
        <v>3.2</v>
      </c>
      <c r="E10" s="1">
        <v>192</v>
      </c>
      <c r="H10" s="1" t="s">
        <v>19</v>
      </c>
      <c r="I10" s="20">
        <v>45503</v>
      </c>
      <c r="J10" s="1" t="s">
        <v>17</v>
      </c>
      <c r="K10" s="1">
        <v>1.2</v>
      </c>
      <c r="L10" s="1">
        <v>72</v>
      </c>
    </row>
    <row r="11" spans="1:12" ht="15.75" thickBot="1" x14ac:dyDescent="0.3">
      <c r="A11" s="1" t="s">
        <v>18</v>
      </c>
      <c r="B11" s="20">
        <v>45503</v>
      </c>
      <c r="C11" s="1" t="s">
        <v>17</v>
      </c>
      <c r="D11" s="1">
        <v>7</v>
      </c>
      <c r="E11" s="1">
        <v>420</v>
      </c>
      <c r="H11" s="1" t="s">
        <v>19</v>
      </c>
      <c r="I11" s="20">
        <v>45534</v>
      </c>
      <c r="J11" s="2" t="s">
        <v>17</v>
      </c>
      <c r="K11" s="2">
        <v>1.1000000000000001</v>
      </c>
      <c r="L11" s="2">
        <v>66</v>
      </c>
    </row>
    <row r="12" spans="1:12" ht="15.75" thickBot="1" x14ac:dyDescent="0.3">
      <c r="A12" s="1" t="s">
        <v>18</v>
      </c>
      <c r="B12" s="20">
        <v>45534</v>
      </c>
      <c r="C12" s="1" t="s">
        <v>17</v>
      </c>
      <c r="D12" s="1">
        <v>11.8</v>
      </c>
      <c r="E12" s="1">
        <v>708</v>
      </c>
      <c r="J12" s="3" t="s">
        <v>26</v>
      </c>
      <c r="K12" s="4">
        <f>SUM(K3:K11)</f>
        <v>7.9</v>
      </c>
      <c r="L12" s="5">
        <f>SUM(L3:L11)</f>
        <v>474</v>
      </c>
    </row>
    <row r="13" spans="1:12" x14ac:dyDescent="0.25">
      <c r="A13" s="1" t="s">
        <v>19</v>
      </c>
      <c r="B13" s="20">
        <v>45503</v>
      </c>
      <c r="C13" s="1" t="s">
        <v>17</v>
      </c>
      <c r="D13" s="1">
        <v>13.2</v>
      </c>
      <c r="E13" s="1">
        <v>792</v>
      </c>
    </row>
    <row r="14" spans="1:12" ht="15.75" thickBot="1" x14ac:dyDescent="0.3">
      <c r="A14" s="1" t="s">
        <v>19</v>
      </c>
      <c r="B14" s="20">
        <v>45534</v>
      </c>
      <c r="C14" s="1" t="s">
        <v>17</v>
      </c>
      <c r="D14" s="1">
        <v>15.6</v>
      </c>
      <c r="E14" s="1">
        <v>936</v>
      </c>
    </row>
    <row r="15" spans="1:12" ht="15.75" thickBot="1" x14ac:dyDescent="0.3">
      <c r="C15" s="3" t="s">
        <v>26</v>
      </c>
      <c r="D15" s="4">
        <f>SUM(D3:D14)</f>
        <v>110.89999999999999</v>
      </c>
      <c r="E15" s="5">
        <f>SUM(E3:E14)</f>
        <v>6654</v>
      </c>
    </row>
  </sheetData>
  <mergeCells count="2">
    <mergeCell ref="A1:E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AURORA BILLABLE</vt:lpstr>
      <vt:lpstr>AURORA BILLABLE TEXTS</vt:lpstr>
      <vt:lpstr>AURORA UNBILLABLE</vt:lpstr>
      <vt:lpstr>_CM_CONTACT_AGGREGATE_</vt:lpstr>
      <vt:lpstr>AURORA_UNBILLABLE_DURING_HOURS_AGGREGATE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 Jones</dc:creator>
  <cp:keywords/>
  <dc:description/>
  <cp:lastModifiedBy>Patrick Thomas Doyne</cp:lastModifiedBy>
  <cp:revision/>
  <dcterms:created xsi:type="dcterms:W3CDTF">2024-10-16T13:10:08Z</dcterms:created>
  <dcterms:modified xsi:type="dcterms:W3CDTF">2024-11-21T04:36:35Z</dcterms:modified>
  <cp:category/>
  <cp:contentStatus/>
</cp:coreProperties>
</file>