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kelley/Desktop/"/>
    </mc:Choice>
  </mc:AlternateContent>
  <xr:revisionPtr revIDLastSave="0" documentId="13_ncr:1_{097FA4C5-9871-7A47-811F-3172B468D30A}" xr6:coauthVersionLast="47" xr6:coauthVersionMax="47" xr10:uidLastSave="{00000000-0000-0000-0000-000000000000}"/>
  <bookViews>
    <workbookView xWindow="8980" yWindow="-18380" windowWidth="23300" windowHeight="17020" xr2:uid="{00000000-000D-0000-FFFF-FFFF00000000}"/>
  </bookViews>
  <sheets>
    <sheet name="Burnout Cost Calculato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1" l="1"/>
  <c r="B21" i="1"/>
  <c r="B20" i="1"/>
  <c r="B19" i="1"/>
  <c r="B18" i="1"/>
  <c r="B17" i="1"/>
  <c r="B16" i="1"/>
  <c r="B23" i="1" l="1"/>
  <c r="B26" i="1" s="1"/>
  <c r="B24" i="1" l="1"/>
  <c r="B25" i="1"/>
</calcChain>
</file>

<file path=xl/sharedStrings.xml><?xml version="1.0" encoding="utf-8"?>
<sst xmlns="http://schemas.openxmlformats.org/spreadsheetml/2006/main" count="27" uniqueCount="27">
  <si>
    <t>Burnout Cost Factors</t>
  </si>
  <si>
    <t>Inputs</t>
  </si>
  <si>
    <t>Number of Employees</t>
  </si>
  <si>
    <t>Turnover Rate Due to Burnout (%)</t>
  </si>
  <si>
    <t>Average Salary per Employee ($)</t>
  </si>
  <si>
    <t>Replacement Cost Factor (as % of Salary)</t>
  </si>
  <si>
    <t>Productivity Loss Due to Burnout (%)</t>
  </si>
  <si>
    <t>Additional Sick Days per Burnt-out Employee</t>
  </si>
  <si>
    <t>Average Mental Health Claim per Employee ($)</t>
  </si>
  <si>
    <t>Manager Time Lost to Burnout Issues (hrs/month)</t>
  </si>
  <si>
    <t>Average Manager Hourly Rate ($)</t>
  </si>
  <si>
    <t>Opportunity Cost (Missed Revenue or Projects $)</t>
  </si>
  <si>
    <t>Presenteeism Cost Factor (as % of Salary)</t>
  </si>
  <si>
    <t>Burnout Reduction Target (%)</t>
  </si>
  <si>
    <t>Calculated Costs</t>
  </si>
  <si>
    <t>Results</t>
  </si>
  <si>
    <t>Turnover Cost ($)</t>
  </si>
  <si>
    <t>Productivity Loss Cost Due to Burnout ($)</t>
  </si>
  <si>
    <t>Sick Leave Cost ($)</t>
  </si>
  <si>
    <t>Mental Health Claim Cost ($)</t>
  </si>
  <si>
    <t>Manager Time Cost ($)</t>
  </si>
  <si>
    <t>Presenteeism Cost ($)</t>
  </si>
  <si>
    <t>Opportunity Cost ($)</t>
  </si>
  <si>
    <t>Total Burnout Cost ($)</t>
  </si>
  <si>
    <t>Projected Savings if Burnout Reduced ($)</t>
  </si>
  <si>
    <t>Cost per Employee ($)</t>
  </si>
  <si>
    <t>% Payroll Lost to Burnout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</si>
</sst>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3" fontId="0" fillId="0" borderId="1" xfId="0" applyNumberFormat="1" applyBorder="1"/>
    <xf numFmtId="164" fontId="0" fillId="0" borderId="1" xfId="0" applyNumberFormat="1" applyBorder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2" sqref="B2:B4"/>
    </sheetView>
  </sheetViews>
  <sheetFormatPr baseColWidth="10" defaultColWidth="8.83203125" defaultRowHeight="15" x14ac:dyDescent="0.2"/>
  <cols>
    <col min="1" max="1" width="45.6640625" customWidth="1"/>
    <col min="2" max="2" width="25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3"/>
    </row>
    <row r="3" spans="1:2" x14ac:dyDescent="0.2">
      <c r="A3" s="2" t="s">
        <v>3</v>
      </c>
      <c r="B3" s="3"/>
    </row>
    <row r="4" spans="1:2" x14ac:dyDescent="0.2">
      <c r="A4" s="2" t="s">
        <v>4</v>
      </c>
      <c r="B4" s="3"/>
    </row>
    <row r="5" spans="1:2" x14ac:dyDescent="0.2">
      <c r="A5" s="2" t="s">
        <v>5</v>
      </c>
      <c r="B5" s="3"/>
    </row>
    <row r="6" spans="1:2" x14ac:dyDescent="0.2">
      <c r="A6" s="2" t="s">
        <v>6</v>
      </c>
      <c r="B6" s="3"/>
    </row>
    <row r="7" spans="1:2" x14ac:dyDescent="0.2">
      <c r="A7" s="2" t="s">
        <v>7</v>
      </c>
      <c r="B7" s="3"/>
    </row>
    <row r="8" spans="1:2" x14ac:dyDescent="0.2">
      <c r="A8" s="2" t="s">
        <v>8</v>
      </c>
      <c r="B8" s="3"/>
    </row>
    <row r="9" spans="1:2" x14ac:dyDescent="0.2">
      <c r="A9" s="2" t="s">
        <v>9</v>
      </c>
      <c r="B9" s="3"/>
    </row>
    <row r="10" spans="1:2" x14ac:dyDescent="0.2">
      <c r="A10" s="2" t="s">
        <v>10</v>
      </c>
      <c r="B10" s="3"/>
    </row>
    <row r="11" spans="1:2" x14ac:dyDescent="0.2">
      <c r="A11" s="2" t="s">
        <v>11</v>
      </c>
      <c r="B11" s="3"/>
    </row>
    <row r="12" spans="1:2" x14ac:dyDescent="0.2">
      <c r="A12" s="2" t="s">
        <v>12</v>
      </c>
      <c r="B12" s="3"/>
    </row>
    <row r="13" spans="1:2" x14ac:dyDescent="0.2">
      <c r="A13" s="2" t="s">
        <v>13</v>
      </c>
      <c r="B13" s="3"/>
    </row>
    <row r="14" spans="1:2" x14ac:dyDescent="0.2">
      <c r="A14" s="2"/>
      <c r="B14" s="3"/>
    </row>
    <row r="15" spans="1:2" x14ac:dyDescent="0.2">
      <c r="A15" s="1" t="s">
        <v>14</v>
      </c>
      <c r="B15" s="1" t="s">
        <v>15</v>
      </c>
    </row>
    <row r="16" spans="1:2" x14ac:dyDescent="0.2">
      <c r="A16" s="2" t="s">
        <v>16</v>
      </c>
      <c r="B16" s="4">
        <f>(B3*B4)*(B2/100)</f>
        <v>0</v>
      </c>
    </row>
    <row r="17" spans="1:2" x14ac:dyDescent="0.2">
      <c r="A17" s="2" t="s">
        <v>17</v>
      </c>
      <c r="B17" s="4">
        <f>B3*B2*(B5/100)</f>
        <v>0</v>
      </c>
    </row>
    <row r="18" spans="1:2" x14ac:dyDescent="0.2">
      <c r="A18" s="2" t="s">
        <v>18</v>
      </c>
      <c r="B18" s="4">
        <f>B2*B6*(B4/260)</f>
        <v>0</v>
      </c>
    </row>
    <row r="19" spans="1:2" x14ac:dyDescent="0.2">
      <c r="A19" s="2" t="s">
        <v>19</v>
      </c>
      <c r="B19" s="4">
        <f>B2*B7</f>
        <v>0</v>
      </c>
    </row>
    <row r="20" spans="1:2" x14ac:dyDescent="0.2">
      <c r="A20" s="2" t="s">
        <v>20</v>
      </c>
      <c r="B20" s="4">
        <f>B8*B9*12</f>
        <v>0</v>
      </c>
    </row>
    <row r="21" spans="1:2" x14ac:dyDescent="0.2">
      <c r="A21" s="2" t="s">
        <v>21</v>
      </c>
      <c r="B21" s="4">
        <f>B3*B2*(B11/100)</f>
        <v>0</v>
      </c>
    </row>
    <row r="22" spans="1:2" x14ac:dyDescent="0.2">
      <c r="A22" s="2" t="s">
        <v>22</v>
      </c>
      <c r="B22" s="4">
        <f>B10</f>
        <v>0</v>
      </c>
    </row>
    <row r="23" spans="1:2" x14ac:dyDescent="0.2">
      <c r="A23" s="2" t="s">
        <v>23</v>
      </c>
      <c r="B23" s="4">
        <f>SUM(B16:B22)</f>
        <v>0</v>
      </c>
    </row>
    <row r="24" spans="1:2" x14ac:dyDescent="0.2">
      <c r="A24" s="2" t="s">
        <v>24</v>
      </c>
      <c r="B24" s="4">
        <f>B23*(B12/100)</f>
        <v>0</v>
      </c>
    </row>
    <row r="25" spans="1:2" x14ac:dyDescent="0.2">
      <c r="A25" s="2" t="s">
        <v>25</v>
      </c>
      <c r="B25" s="4" t="e">
        <f>B23/B2</f>
        <v>#DIV/0!</v>
      </c>
    </row>
    <row r="26" spans="1:2" x14ac:dyDescent="0.2">
      <c r="A26" s="2" t="s">
        <v>26</v>
      </c>
      <c r="B26" s="5" t="e">
        <f>B23/(B3*B4)</f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Burnout Cost 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Patrick Kelley</cp:lastModifiedBy>
  <dcterms:created xsi:type="dcterms:W3CDTF">2025-07-30T13:59:42Z</dcterms:created>
  <dcterms:modified xsi:type="dcterms:W3CDTF">2025-07-30T14:06:04Z</dcterms:modified>
</cp:coreProperties>
</file>