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报价" sheetId="3" r:id="rId1"/>
    <sheet name="进度计划" sheetId="5" r:id="rId2"/>
  </sheets>
  <definedNames>
    <definedName name="_xlnm.Print_Area" localSheetId="0">报价!$B$2:$G$46</definedName>
    <definedName name="_xlnm.Print_Area" localSheetId="1">进度计划!$B$2:$G$20</definedName>
  </definedNames>
  <calcPr calcId="152511"/>
</workbook>
</file>

<file path=xl/calcChain.xml><?xml version="1.0" encoding="utf-8"?>
<calcChain xmlns="http://schemas.openxmlformats.org/spreadsheetml/2006/main">
  <c r="E9" i="3" l="1"/>
  <c r="F9" i="3" s="1"/>
  <c r="E10" i="3"/>
  <c r="F10" i="3" s="1"/>
  <c r="E11" i="3"/>
  <c r="F11" i="3" s="1"/>
  <c r="E12" i="3"/>
  <c r="F12" i="3" s="1"/>
  <c r="E13" i="3"/>
  <c r="F13" i="3" s="1"/>
  <c r="E14" i="3"/>
  <c r="E15" i="3"/>
  <c r="E16" i="3"/>
  <c r="F16" i="3" s="1"/>
  <c r="E17" i="3"/>
  <c r="F17" i="3" s="1"/>
  <c r="E18" i="3"/>
  <c r="F18" i="3" s="1"/>
  <c r="E19" i="3"/>
  <c r="E20" i="3"/>
  <c r="F20" i="3" s="1"/>
  <c r="E21" i="3"/>
  <c r="E22" i="3"/>
  <c r="F22" i="3" s="1"/>
  <c r="E23" i="3"/>
  <c r="E24" i="3"/>
  <c r="E25" i="3"/>
  <c r="F25" i="3" s="1"/>
  <c r="E26" i="3"/>
  <c r="E27" i="3"/>
  <c r="F27" i="3" s="1"/>
  <c r="E28" i="3"/>
  <c r="F28" i="3" s="1"/>
  <c r="E29" i="3"/>
  <c r="F29" i="3" s="1"/>
  <c r="E30" i="3"/>
  <c r="F30" i="3" s="1"/>
  <c r="E31" i="3"/>
  <c r="F31" i="3" s="1"/>
  <c r="E32" i="3"/>
  <c r="E33" i="3"/>
  <c r="F33" i="3" s="1"/>
  <c r="E34" i="3"/>
  <c r="F34" i="3" s="1"/>
  <c r="E35" i="3"/>
  <c r="F35" i="3" s="1"/>
  <c r="E36" i="3"/>
  <c r="E8" i="3"/>
  <c r="F8" i="3" s="1"/>
  <c r="E7" i="3"/>
  <c r="E37" i="3"/>
  <c r="E6" i="3"/>
  <c r="E5" i="3"/>
  <c r="E4" i="3"/>
  <c r="E38" i="3" l="1"/>
  <c r="F38" i="3"/>
</calcChain>
</file>

<file path=xl/sharedStrings.xml><?xml version="1.0" encoding="utf-8"?>
<sst xmlns="http://schemas.openxmlformats.org/spreadsheetml/2006/main" count="135" uniqueCount="110">
  <si>
    <t>-</t>
    <phoneticPr fontId="3" type="noConversion"/>
  </si>
  <si>
    <t>测试</t>
    <phoneticPr fontId="3" type="noConversion"/>
  </si>
  <si>
    <t>系统设计</t>
  </si>
  <si>
    <t>子任务</t>
    <phoneticPr fontId="3" type="noConversion"/>
  </si>
  <si>
    <t>任务</t>
    <phoneticPr fontId="3" type="noConversion"/>
  </si>
  <si>
    <t>UI设计</t>
    <phoneticPr fontId="2" type="noConversion"/>
  </si>
  <si>
    <t>工数（人月）</t>
    <phoneticPr fontId="3" type="noConversion"/>
  </si>
  <si>
    <t>备注</t>
    <phoneticPr fontId="3" type="noConversion"/>
  </si>
  <si>
    <t>需求及项目管理</t>
    <phoneticPr fontId="3" type="noConversion"/>
  </si>
  <si>
    <t>管理</t>
    <phoneticPr fontId="2" type="noConversion"/>
  </si>
  <si>
    <t>测试</t>
    <phoneticPr fontId="2" type="noConversion"/>
  </si>
  <si>
    <t>内勤模块</t>
    <phoneticPr fontId="2" type="noConversion"/>
  </si>
  <si>
    <t>业务员模块</t>
    <phoneticPr fontId="2" type="noConversion"/>
  </si>
  <si>
    <t>管理层模块</t>
    <phoneticPr fontId="2" type="noConversion"/>
  </si>
  <si>
    <t>系统后台模块</t>
    <phoneticPr fontId="2" type="noConversion"/>
  </si>
  <si>
    <t>贷前模块</t>
    <phoneticPr fontId="2" type="noConversion"/>
  </si>
  <si>
    <t>金额</t>
    <phoneticPr fontId="2" type="noConversion"/>
  </si>
  <si>
    <t>优惠后金额</t>
    <phoneticPr fontId="2" type="noConversion"/>
  </si>
  <si>
    <t>-</t>
    <phoneticPr fontId="2" type="noConversion"/>
  </si>
  <si>
    <t>电话系统模块</t>
    <phoneticPr fontId="2" type="noConversion"/>
  </si>
  <si>
    <t>系统维护（每年）</t>
    <phoneticPr fontId="2" type="noConversion"/>
  </si>
  <si>
    <t>部署环境要求
（费用按年计）</t>
    <phoneticPr fontId="2" type="noConversion"/>
  </si>
  <si>
    <t>将银行来案导入到系统内，根据不同客户进行批次的导入；系统记录每条来案的基本信息并自动获取导入日期、批次号等信息；导入成功后，系统自动计算全部来案总金额。</t>
    <phoneticPr fontId="2" type="noConversion"/>
  </si>
  <si>
    <t>系统提供多种查询功能，根据预置的信息及规则供内勤人员进行查询。</t>
    <phoneticPr fontId="2" type="noConversion"/>
  </si>
  <si>
    <t>分配来案给业务员，系统需支持三级组织结构的管理，总公司、分公司、业务部门、业务人员。</t>
    <phoneticPr fontId="2" type="noConversion"/>
  </si>
  <si>
    <t>系统提供内勤人员对委案责任业务员的调配，包括逐条调配和批量调配。</t>
    <phoneticPr fontId="2" type="noConversion"/>
  </si>
  <si>
    <t>系统内提供沟通窗口，供内勤人员与业务员对问题委案进行沟通，支持文件和音视频的传送。</t>
    <phoneticPr fontId="2" type="noConversion"/>
  </si>
  <si>
    <t>到期委案进行核对是否留案，系统对留案委案进行处理。</t>
    <phoneticPr fontId="2" type="noConversion"/>
  </si>
  <si>
    <t>内勤主页，显示全部自己负责分配的委案，并显示与该内勤相关联的通知和待办信息。</t>
    <phoneticPr fontId="2" type="noConversion"/>
  </si>
  <si>
    <t>下载功能：内勤人员可批量或逐条下载委案的全部信息和附件文件，包括委案信息、工作记录、电话录音、外访表、外访照片等。</t>
    <phoneticPr fontId="2" type="noConversion"/>
  </si>
  <si>
    <t>通知和待办包括：业务人员的信息索取提醒、到期或即将到期委案提醒、申请留案待处理的提醒。</t>
    <phoneticPr fontId="2" type="noConversion"/>
  </si>
  <si>
    <t>业务人员主页，显示分配给该业务人员的全部委案，并显示与该业务员相关的通知和待办信息。</t>
    <phoneticPr fontId="2" type="noConversion"/>
  </si>
  <si>
    <t>业务人员页面提供多种查询和排序功能，根据预置的信息及规则供业务人员查询自己负责的委案信息。</t>
    <phoneticPr fontId="2" type="noConversion"/>
  </si>
  <si>
    <t>通知和待办包括：个案到期提醒、分配委案待处理提醒、内勤信息反馈提醒、已获核准的留案提醒。</t>
    <phoneticPr fontId="2" type="noConversion"/>
  </si>
  <si>
    <t>业务员通过系统汇报工作内容，针对关键节点系统需要记录，例如：电话催收、外访催收、回款、申请留案等；汇报过程中支持文件的上传，包括压缩包、pdf、word、excel、音频文件、视频文件的上传。</t>
    <phoneticPr fontId="2" type="noConversion"/>
  </si>
  <si>
    <t>业务员可在某条委案或批量委案导出外访表</t>
    <phoneticPr fontId="2" type="noConversion"/>
  </si>
  <si>
    <t>催收过程中对于缺失信息可通过系统联络分配委案的内勤人员，索要相关信息，信息返回后，可在通知中看到相关提醒。</t>
    <phoneticPr fontId="2" type="noConversion"/>
  </si>
  <si>
    <t>系统提供模板下载页面，根据不同客户提供相应模板的下载功能，供业务员使用。</t>
    <phoneticPr fontId="2" type="noConversion"/>
  </si>
  <si>
    <t>下载功能：业务员可批量或逐条下载委案的全部信息和附件文件，包括委案信息、工作记录、电话录音、外访表、外访照片等。根据业务员的预置权限，对需要保密信息予以过滤。</t>
    <phoneticPr fontId="2" type="noConversion"/>
  </si>
  <si>
    <t>查看报表，包括日回款、月回款、年度回款，报表以表格形式呈现，可根据不同的选项对报表进行细化，如按批次、按佣金比例、按客户、按不同业务员或业务部门进行查看。</t>
    <phoneticPr fontId="2" type="noConversion"/>
  </si>
  <si>
    <t>用户创建、删除、编辑</t>
    <phoneticPr fontId="2" type="noConversion"/>
  </si>
  <si>
    <t>权限管理，针对不同角色，设置哪些信息在哪些角色内可查看</t>
    <phoneticPr fontId="2" type="noConversion"/>
  </si>
  <si>
    <t>出现人员异动或调整，可在后台对内勤人员进行调配</t>
    <phoneticPr fontId="2" type="noConversion"/>
  </si>
  <si>
    <t>出现人员异动或调整，可在后台对业务人员进行调配</t>
    <phoneticPr fontId="2" type="noConversion"/>
  </si>
  <si>
    <t>全盘数据备份</t>
    <phoneticPr fontId="2" type="noConversion"/>
  </si>
  <si>
    <t>通过系统拨打电话，自动记录通话录音并与相应委案进行关联；业务员拨打电话前可对电话号码进行编辑。</t>
    <phoneticPr fontId="2" type="noConversion"/>
  </si>
  <si>
    <t>拨入电话需要进行保存，接听的业务员需要在相应的委案上找到以保存未关联的电话录音，将其与委案关联。</t>
    <phoneticPr fontId="2" type="noConversion"/>
  </si>
  <si>
    <t>相关硬件接口开发</t>
    <phoneticPr fontId="2" type="noConversion"/>
  </si>
  <si>
    <t>实施方对系统使用中产生的问题进行修复并对细微的功能进行调整。</t>
    <phoneticPr fontId="2" type="noConversion"/>
  </si>
  <si>
    <t>服务器（阿里云）</t>
    <phoneticPr fontId="2" type="noConversion"/>
  </si>
  <si>
    <t>VPN服务器（阿里云）</t>
    <phoneticPr fontId="2" type="noConversion"/>
  </si>
  <si>
    <t>存储空间（按1TB单价计算）</t>
    <phoneticPr fontId="2" type="noConversion"/>
  </si>
  <si>
    <t>开发</t>
    <phoneticPr fontId="2" type="noConversion"/>
  </si>
  <si>
    <t>UI</t>
    <phoneticPr fontId="2" type="noConversion"/>
  </si>
  <si>
    <t>查询全部委案，并可任意对委案信息进行查看、下载、导出</t>
    <phoneticPr fontId="2" type="noConversion"/>
  </si>
  <si>
    <t>合计</t>
    <phoneticPr fontId="3" type="noConversion"/>
  </si>
  <si>
    <t>-</t>
    <phoneticPr fontId="3" type="noConversion"/>
  </si>
  <si>
    <t>语音网关硬件</t>
    <phoneticPr fontId="2" type="noConversion"/>
  </si>
  <si>
    <t>-</t>
    <phoneticPr fontId="3" type="noConversion"/>
  </si>
  <si>
    <t>参考贷后功能进行修改，无大的流程变化。</t>
    <phoneticPr fontId="2" type="noConversion"/>
  </si>
  <si>
    <t>参见附件1：主服务器费用明细</t>
    <phoneticPr fontId="2" type="noConversion"/>
  </si>
  <si>
    <t>参见附件2：VPN服务器费用明细</t>
    <phoneticPr fontId="2" type="noConversion"/>
  </si>
  <si>
    <t>参见附件3：存储空间估算明细</t>
    <phoneticPr fontId="2" type="noConversion"/>
  </si>
  <si>
    <t>京东或任意电商网站搜索电话网关-支持SIP的8端口网关设备</t>
    <phoneticPr fontId="2" type="noConversion"/>
  </si>
  <si>
    <t>实施方提供1年的免费系统维护服务</t>
    <phoneticPr fontId="2" type="noConversion"/>
  </si>
  <si>
    <t>业务与贷后业务基本不变的情况的估算</t>
    <phoneticPr fontId="2" type="noConversion"/>
  </si>
  <si>
    <t>内勤人员可编辑委案信息，重点包括已回款金额、投诉信息</t>
    <phoneticPr fontId="2" type="noConversion"/>
  </si>
  <si>
    <t>优惠折扣：</t>
    <phoneticPr fontId="3" type="noConversion"/>
  </si>
  <si>
    <t>系统实施单价表：（1人月=22人天）
  - 项目经理：1.8 万元/人月
  - 软件工程师： 1.35 万元/人月
  - 测试工程师：0.9 万元/人月
 UI设计报价单：650 元/页面</t>
    <phoneticPr fontId="2" type="noConversion"/>
  </si>
  <si>
    <t>SIP Server</t>
    <phoneticPr fontId="2" type="noConversion"/>
  </si>
  <si>
    <t>-</t>
    <phoneticPr fontId="2" type="noConversion"/>
  </si>
  <si>
    <t>-</t>
    <phoneticPr fontId="2" type="noConversion"/>
  </si>
  <si>
    <t>按8个端口估算</t>
    <phoneticPr fontId="2" type="noConversion"/>
  </si>
  <si>
    <r>
      <t>项目估算概况：
预计工期：2017/3/1 - 2017/5/15
预计投入：项目经理1名、软件工程师2名
预计实施费用：实施总费用 3.48 万元 （</t>
    </r>
    <r>
      <rPr>
        <b/>
        <sz val="12"/>
        <color rgb="FFC00000"/>
        <rFont val="微软雅黑"/>
        <family val="2"/>
        <charset val="134"/>
      </rPr>
      <t>优惠：8折、免除项目管理、设计和测试费用</t>
    </r>
    <r>
      <rPr>
        <b/>
        <sz val="12"/>
        <color theme="1"/>
        <rFont val="微软雅黑"/>
        <family val="2"/>
        <charset val="134"/>
      </rPr>
      <t xml:space="preserve">）
                       其中：项目管理 0 万元；UI设计 0 万元；系统测试 0 万元；
                                核心模块实施 2.18 万元，电话系统模块实施 1.3 万元
预计网络及硬件费用： 硬件及基础设施采购 0.79 万元，其中电话网关约 0.44 万元
</t>
    </r>
    <phoneticPr fontId="2" type="noConversion"/>
  </si>
  <si>
    <t>导入模板由客户方提供，根据模板内容将数据导入到数据库中，作为数据源。</t>
    <phoneticPr fontId="2" type="noConversion"/>
  </si>
  <si>
    <t>需要支持对电话录音时间的编辑</t>
    <phoneticPr fontId="2" type="noConversion"/>
  </si>
  <si>
    <t>权限放开到所有人都可以下载</t>
    <phoneticPr fontId="2" type="noConversion"/>
  </si>
  <si>
    <t>业务人员页面需要有接收内勤反馈的提示，可以做简单一点</t>
    <phoneticPr fontId="2" type="noConversion"/>
  </si>
  <si>
    <t>序号</t>
    <phoneticPr fontId="2" type="noConversion"/>
  </si>
  <si>
    <t>里程碑</t>
    <phoneticPr fontId="2" type="noConversion"/>
  </si>
  <si>
    <t>完成时间</t>
    <phoneticPr fontId="2" type="noConversion"/>
  </si>
  <si>
    <t>责任方</t>
    <phoneticPr fontId="2" type="noConversion"/>
  </si>
  <si>
    <t>备注</t>
    <phoneticPr fontId="2" type="noConversion"/>
  </si>
  <si>
    <t>项目启动</t>
    <phoneticPr fontId="2" type="noConversion"/>
  </si>
  <si>
    <t>UI设计初稿</t>
    <phoneticPr fontId="2" type="noConversion"/>
  </si>
  <si>
    <t>硬件及第三方服务报价：</t>
    <phoneticPr fontId="2" type="noConversion"/>
  </si>
  <si>
    <t>-</t>
    <phoneticPr fontId="2" type="noConversion"/>
  </si>
  <si>
    <t>电话呼叫模块上线</t>
    <phoneticPr fontId="2" type="noConversion"/>
  </si>
  <si>
    <t>内勤模块上线</t>
    <phoneticPr fontId="2" type="noConversion"/>
  </si>
  <si>
    <t>业务员模块上线</t>
    <phoneticPr fontId="2" type="noConversion"/>
  </si>
  <si>
    <t>管理后台模块上线</t>
    <phoneticPr fontId="2" type="noConversion"/>
  </si>
  <si>
    <t>管理员模块上线</t>
    <phoneticPr fontId="2" type="noConversion"/>
  </si>
  <si>
    <t>整体上线</t>
    <phoneticPr fontId="2" type="noConversion"/>
  </si>
  <si>
    <t>完成阿里云服务采购</t>
    <phoneticPr fontId="2" type="noConversion"/>
  </si>
  <si>
    <t>完成VPN环境部署</t>
    <phoneticPr fontId="2" type="noConversion"/>
  </si>
  <si>
    <t>完成办公室本地环境部署</t>
    <phoneticPr fontId="2" type="noConversion"/>
  </si>
  <si>
    <t>双方</t>
    <phoneticPr fontId="2" type="noConversion"/>
  </si>
  <si>
    <t>甲方</t>
    <phoneticPr fontId="2" type="noConversion"/>
  </si>
  <si>
    <t>乙方</t>
    <phoneticPr fontId="2" type="noConversion"/>
  </si>
  <si>
    <t>UI设计终稿确认</t>
    <phoneticPr fontId="2" type="noConversion"/>
  </si>
  <si>
    <t>项目验收</t>
    <phoneticPr fontId="2" type="noConversion"/>
  </si>
  <si>
    <t>完成硬件采购</t>
    <phoneticPr fontId="2" type="noConversion"/>
  </si>
  <si>
    <t>模板内容至少90%已确定，后续不应有较大的变动，否则会对工期有所影响</t>
    <phoneticPr fontId="2" type="noConversion"/>
  </si>
  <si>
    <t>注：</t>
    <phoneticPr fontId="2" type="noConversion"/>
  </si>
  <si>
    <t>委案导入模板确定</t>
    <phoneticPr fontId="2" type="noConversion"/>
  </si>
  <si>
    <t>完成语音网关和SIP Server硬件的采购</t>
    <phoneticPr fontId="2" type="noConversion"/>
  </si>
  <si>
    <t>双方确定最终的界面布局和迁移，至少确定95%以上，后续不应有较大变动</t>
    <phoneticPr fontId="2" type="noConversion"/>
  </si>
  <si>
    <t>根据乙方提供的需求，完成阿里云服务的购买，乙方开始进行配置</t>
    <phoneticPr fontId="2" type="noConversion"/>
  </si>
  <si>
    <t>项目里程碑计划：</t>
    <phoneticPr fontId="2" type="noConversion"/>
  </si>
  <si>
    <t>该颜色代表所属里程碑完成时间不可延期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</si>
</sst>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d&quot;日&quot;;@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1"/>
      <name val="宋体"/>
      <family val="2"/>
      <scheme val="minor"/>
    </font>
    <font>
      <sz val="10"/>
      <color theme="5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7" fillId="0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right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4" fillId="0" borderId="15" xfId="1" applyFont="1" applyBorder="1" applyAlignment="1">
      <alignment vertical="top" wrapText="1"/>
    </xf>
    <xf numFmtId="0" fontId="7" fillId="3" borderId="5" xfId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176" fontId="5" fillId="3" borderId="5" xfId="0" applyNumberFormat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left" vertical="center" wrapText="1"/>
    </xf>
    <xf numFmtId="0" fontId="7" fillId="0" borderId="13" xfId="1" applyFont="1" applyFill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 wrapText="1"/>
    </xf>
    <xf numFmtId="176" fontId="0" fillId="0" borderId="13" xfId="0" applyNumberFormat="1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176" fontId="11" fillId="0" borderId="5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0" borderId="8" xfId="0" applyFont="1" applyBorder="1"/>
    <xf numFmtId="0" fontId="9" fillId="0" borderId="4" xfId="0" applyFont="1" applyBorder="1"/>
    <xf numFmtId="0" fontId="9" fillId="0" borderId="1" xfId="0" applyFont="1" applyBorder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77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77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77" fontId="9" fillId="2" borderId="5" xfId="0" applyNumberFormat="1" applyFont="1" applyFill="1" applyBorder="1" applyAlignment="1">
      <alignment horizontal="center"/>
    </xf>
    <xf numFmtId="0" fontId="9" fillId="2" borderId="4" xfId="0" applyFont="1" applyFill="1" applyBorder="1"/>
    <xf numFmtId="0" fontId="9" fillId="0" borderId="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77" fontId="9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0" fontId="9" fillId="2" borderId="0" xfId="0" applyFont="1" applyFill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7" fillId="0" borderId="6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showGridLines="0" tabSelected="1" zoomScale="80" zoomScaleNormal="80" workbookViewId="0"/>
  </sheetViews>
  <sheetFormatPr defaultRowHeight="13.5" x14ac:dyDescent="0.15"/>
  <cols>
    <col min="1" max="1" width="3" style="2" customWidth="1"/>
    <col min="2" max="2" width="20" style="2" bestFit="1" customWidth="1"/>
    <col min="3" max="3" width="52.625" style="5" customWidth="1"/>
    <col min="4" max="4" width="13.625" style="2" bestFit="1" customWidth="1"/>
    <col min="5" max="6" width="13.625" style="2" customWidth="1"/>
    <col min="7" max="7" width="41.25" style="2" customWidth="1"/>
    <col min="8" max="16384" width="9" style="2"/>
  </cols>
  <sheetData>
    <row r="1" spans="2:12" ht="14.25" customHeight="1" x14ac:dyDescent="0.15">
      <c r="B1" s="68"/>
      <c r="C1" s="68"/>
      <c r="D1" s="68"/>
      <c r="E1" s="7"/>
      <c r="F1" s="7"/>
    </row>
    <row r="2" spans="2:12" ht="136.5" customHeight="1" thickBot="1" x14ac:dyDescent="0.2">
      <c r="B2" s="67" t="s">
        <v>73</v>
      </c>
      <c r="C2" s="67"/>
      <c r="D2" s="67"/>
      <c r="E2" s="67"/>
      <c r="F2" s="26"/>
      <c r="G2" s="26" t="s">
        <v>68</v>
      </c>
    </row>
    <row r="3" spans="2:12" ht="28.5" customHeight="1" x14ac:dyDescent="0.15">
      <c r="B3" s="15" t="s">
        <v>4</v>
      </c>
      <c r="C3" s="16" t="s">
        <v>3</v>
      </c>
      <c r="D3" s="16" t="s">
        <v>6</v>
      </c>
      <c r="E3" s="16" t="s">
        <v>16</v>
      </c>
      <c r="F3" s="16" t="s">
        <v>17</v>
      </c>
      <c r="G3" s="17" t="s">
        <v>7</v>
      </c>
      <c r="I3" s="6" t="s">
        <v>52</v>
      </c>
      <c r="J3" s="6" t="s">
        <v>9</v>
      </c>
      <c r="K3" s="6" t="s">
        <v>10</v>
      </c>
      <c r="L3" s="6" t="s">
        <v>53</v>
      </c>
    </row>
    <row r="4" spans="2:12" ht="16.5" x14ac:dyDescent="0.15">
      <c r="B4" s="18" t="s">
        <v>8</v>
      </c>
      <c r="C4" s="3" t="s">
        <v>0</v>
      </c>
      <c r="D4" s="4">
        <v>1.5</v>
      </c>
      <c r="E4" s="10">
        <f>D4*J4</f>
        <v>2.7</v>
      </c>
      <c r="F4" s="11">
        <v>0</v>
      </c>
      <c r="G4" s="25"/>
      <c r="I4" s="6">
        <v>1.35</v>
      </c>
      <c r="J4" s="6">
        <v>1.8</v>
      </c>
      <c r="K4" s="6">
        <v>0.9</v>
      </c>
      <c r="L4" s="6">
        <v>6.5000000000000002E-2</v>
      </c>
    </row>
    <row r="5" spans="2:12" ht="16.5" x14ac:dyDescent="0.15">
      <c r="B5" s="18" t="s">
        <v>2</v>
      </c>
      <c r="C5" s="3" t="s">
        <v>0</v>
      </c>
      <c r="D5" s="4">
        <v>0.5</v>
      </c>
      <c r="E5" s="10">
        <f>D5*J4</f>
        <v>0.9</v>
      </c>
      <c r="F5" s="11">
        <v>0</v>
      </c>
      <c r="G5" s="25"/>
    </row>
    <row r="6" spans="2:12" ht="16.5" x14ac:dyDescent="0.15">
      <c r="B6" s="18" t="s">
        <v>5</v>
      </c>
      <c r="C6" s="3" t="s">
        <v>18</v>
      </c>
      <c r="D6" s="4">
        <v>10</v>
      </c>
      <c r="E6" s="10">
        <f>D6*L4</f>
        <v>0.65</v>
      </c>
      <c r="F6" s="11">
        <v>0</v>
      </c>
      <c r="G6" s="25"/>
    </row>
    <row r="7" spans="2:12" ht="33" hidden="1" x14ac:dyDescent="0.15">
      <c r="B7" s="65" t="s">
        <v>11</v>
      </c>
      <c r="C7" s="27" t="s">
        <v>28</v>
      </c>
      <c r="D7" s="28">
        <v>0.3</v>
      </c>
      <c r="E7" s="29">
        <f>D7*$I$4</f>
        <v>0.40500000000000003</v>
      </c>
      <c r="F7" s="29"/>
      <c r="G7" s="30"/>
    </row>
    <row r="8" spans="2:12" ht="54" customHeight="1" x14ac:dyDescent="0.15">
      <c r="B8" s="65"/>
      <c r="C8" s="1" t="s">
        <v>22</v>
      </c>
      <c r="D8" s="4">
        <v>0.2</v>
      </c>
      <c r="E8" s="10">
        <f>D8*$I$4</f>
        <v>0.27</v>
      </c>
      <c r="F8" s="10">
        <f t="shared" ref="F8:F13" si="0">E8*$F$39</f>
        <v>0.21600000000000003</v>
      </c>
      <c r="G8" s="25" t="s">
        <v>74</v>
      </c>
    </row>
    <row r="9" spans="2:12" ht="35.25" customHeight="1" x14ac:dyDescent="0.15">
      <c r="B9" s="65"/>
      <c r="C9" s="1" t="s">
        <v>23</v>
      </c>
      <c r="D9" s="4">
        <v>0.1</v>
      </c>
      <c r="E9" s="10">
        <f t="shared" ref="E9:E36" si="1">D9*$I$4</f>
        <v>0.13500000000000001</v>
      </c>
      <c r="F9" s="10">
        <f t="shared" si="0"/>
        <v>0.10800000000000001</v>
      </c>
      <c r="G9" s="25"/>
    </row>
    <row r="10" spans="2:12" ht="33" x14ac:dyDescent="0.15">
      <c r="B10" s="65"/>
      <c r="C10" s="1" t="s">
        <v>24</v>
      </c>
      <c r="D10" s="4">
        <v>0.1</v>
      </c>
      <c r="E10" s="10">
        <f t="shared" si="1"/>
        <v>0.13500000000000001</v>
      </c>
      <c r="F10" s="10">
        <f t="shared" si="0"/>
        <v>0.10800000000000001</v>
      </c>
      <c r="G10" s="25"/>
    </row>
    <row r="11" spans="2:12" ht="33" x14ac:dyDescent="0.15">
      <c r="B11" s="65"/>
      <c r="C11" s="1" t="s">
        <v>25</v>
      </c>
      <c r="D11" s="4">
        <v>0.05</v>
      </c>
      <c r="E11" s="10">
        <f t="shared" si="1"/>
        <v>6.7500000000000004E-2</v>
      </c>
      <c r="F11" s="10">
        <f t="shared" si="0"/>
        <v>5.4000000000000006E-2</v>
      </c>
      <c r="G11" s="25"/>
    </row>
    <row r="12" spans="2:12" ht="21" customHeight="1" x14ac:dyDescent="0.15">
      <c r="B12" s="65"/>
      <c r="C12" s="1" t="s">
        <v>66</v>
      </c>
      <c r="D12" s="4">
        <v>0.1</v>
      </c>
      <c r="E12" s="10">
        <f t="shared" si="1"/>
        <v>0.13500000000000001</v>
      </c>
      <c r="F12" s="10">
        <f t="shared" si="0"/>
        <v>0.10800000000000001</v>
      </c>
      <c r="G12" s="25" t="s">
        <v>75</v>
      </c>
    </row>
    <row r="13" spans="2:12" ht="41.25" customHeight="1" x14ac:dyDescent="0.15">
      <c r="B13" s="65"/>
      <c r="C13" s="1" t="s">
        <v>26</v>
      </c>
      <c r="D13" s="4">
        <v>0.2</v>
      </c>
      <c r="E13" s="10">
        <f t="shared" si="1"/>
        <v>0.27</v>
      </c>
      <c r="F13" s="10">
        <f t="shared" si="0"/>
        <v>0.21600000000000003</v>
      </c>
      <c r="G13" s="25" t="s">
        <v>77</v>
      </c>
    </row>
    <row r="14" spans="2:12" ht="16.5" hidden="1" x14ac:dyDescent="0.15">
      <c r="B14" s="65"/>
      <c r="C14" s="27" t="s">
        <v>27</v>
      </c>
      <c r="D14" s="28">
        <v>0.1</v>
      </c>
      <c r="E14" s="29">
        <f t="shared" si="1"/>
        <v>0.13500000000000001</v>
      </c>
      <c r="F14" s="29"/>
      <c r="G14" s="30"/>
    </row>
    <row r="15" spans="2:12" ht="44.25" hidden="1" customHeight="1" x14ac:dyDescent="0.15">
      <c r="B15" s="65"/>
      <c r="C15" s="27" t="s">
        <v>30</v>
      </c>
      <c r="D15" s="28">
        <v>0.2</v>
      </c>
      <c r="E15" s="29">
        <f t="shared" si="1"/>
        <v>0.27</v>
      </c>
      <c r="F15" s="29"/>
      <c r="G15" s="30"/>
    </row>
    <row r="16" spans="2:12" ht="56.25" customHeight="1" x14ac:dyDescent="0.15">
      <c r="B16" s="65"/>
      <c r="C16" s="1" t="s">
        <v>29</v>
      </c>
      <c r="D16" s="4">
        <v>0.2</v>
      </c>
      <c r="E16" s="10">
        <f t="shared" si="1"/>
        <v>0.27</v>
      </c>
      <c r="F16" s="10">
        <f>E16*$F$39</f>
        <v>0.21600000000000003</v>
      </c>
      <c r="G16" s="25" t="s">
        <v>76</v>
      </c>
    </row>
    <row r="17" spans="2:7" ht="40.5" customHeight="1" x14ac:dyDescent="0.15">
      <c r="B17" s="65" t="s">
        <v>12</v>
      </c>
      <c r="C17" s="1" t="s">
        <v>31</v>
      </c>
      <c r="D17" s="4">
        <v>0.2</v>
      </c>
      <c r="E17" s="10">
        <f t="shared" si="1"/>
        <v>0.27</v>
      </c>
      <c r="F17" s="10">
        <f>E17*$F$39</f>
        <v>0.21600000000000003</v>
      </c>
      <c r="G17" s="25"/>
    </row>
    <row r="18" spans="2:7" ht="39" customHeight="1" x14ac:dyDescent="0.15">
      <c r="B18" s="65"/>
      <c r="C18" s="1" t="s">
        <v>32</v>
      </c>
      <c r="D18" s="4">
        <v>0.05</v>
      </c>
      <c r="E18" s="10">
        <f t="shared" si="1"/>
        <v>6.7500000000000004E-2</v>
      </c>
      <c r="F18" s="10">
        <f>E18*$F$39</f>
        <v>5.4000000000000006E-2</v>
      </c>
      <c r="G18" s="25"/>
    </row>
    <row r="19" spans="2:7" ht="39.75" hidden="1" customHeight="1" x14ac:dyDescent="0.15">
      <c r="B19" s="65"/>
      <c r="C19" s="27" t="s">
        <v>33</v>
      </c>
      <c r="D19" s="28">
        <v>0.08</v>
      </c>
      <c r="E19" s="29">
        <f t="shared" si="1"/>
        <v>0.10800000000000001</v>
      </c>
      <c r="F19" s="29"/>
      <c r="G19" s="30"/>
    </row>
    <row r="20" spans="2:7" ht="74.25" customHeight="1" x14ac:dyDescent="0.15">
      <c r="B20" s="65"/>
      <c r="C20" s="1" t="s">
        <v>34</v>
      </c>
      <c r="D20" s="4">
        <v>0.3</v>
      </c>
      <c r="E20" s="10">
        <f t="shared" si="1"/>
        <v>0.40500000000000003</v>
      </c>
      <c r="F20" s="10">
        <f>E20*$F$39</f>
        <v>0.32400000000000007</v>
      </c>
      <c r="G20" s="25"/>
    </row>
    <row r="21" spans="2:7" ht="24.75" hidden="1" customHeight="1" x14ac:dyDescent="0.15">
      <c r="B21" s="65"/>
      <c r="C21" s="27" t="s">
        <v>35</v>
      </c>
      <c r="D21" s="28">
        <v>0.2</v>
      </c>
      <c r="E21" s="29">
        <f t="shared" si="1"/>
        <v>0.27</v>
      </c>
      <c r="F21" s="29"/>
      <c r="G21" s="30"/>
    </row>
    <row r="22" spans="2:7" ht="33.75" customHeight="1" x14ac:dyDescent="0.15">
      <c r="B22" s="65"/>
      <c r="C22" s="1" t="s">
        <v>36</v>
      </c>
      <c r="D22" s="4">
        <v>0.05</v>
      </c>
      <c r="E22" s="10">
        <f t="shared" si="1"/>
        <v>6.7500000000000004E-2</v>
      </c>
      <c r="F22" s="10">
        <f>E22*$F$39</f>
        <v>5.4000000000000006E-2</v>
      </c>
      <c r="G22" s="25"/>
    </row>
    <row r="23" spans="2:7" ht="37.5" hidden="1" customHeight="1" x14ac:dyDescent="0.15">
      <c r="B23" s="65"/>
      <c r="C23" s="27" t="s">
        <v>37</v>
      </c>
      <c r="D23" s="28">
        <v>0.1</v>
      </c>
      <c r="E23" s="29">
        <f t="shared" si="1"/>
        <v>0.13500000000000001</v>
      </c>
      <c r="F23" s="29"/>
      <c r="G23" s="30"/>
    </row>
    <row r="24" spans="2:7" ht="70.5" hidden="1" customHeight="1" x14ac:dyDescent="0.15">
      <c r="B24" s="65"/>
      <c r="C24" s="27" t="s">
        <v>38</v>
      </c>
      <c r="D24" s="28">
        <v>0.05</v>
      </c>
      <c r="E24" s="29">
        <f t="shared" si="1"/>
        <v>6.7500000000000004E-2</v>
      </c>
      <c r="F24" s="29"/>
      <c r="G24" s="30"/>
    </row>
    <row r="25" spans="2:7" ht="24.75" customHeight="1" x14ac:dyDescent="0.15">
      <c r="B25" s="65" t="s">
        <v>13</v>
      </c>
      <c r="C25" s="1" t="s">
        <v>54</v>
      </c>
      <c r="D25" s="4">
        <v>0.05</v>
      </c>
      <c r="E25" s="10">
        <f t="shared" si="1"/>
        <v>6.7500000000000004E-2</v>
      </c>
      <c r="F25" s="10">
        <f>E25*$F$39</f>
        <v>5.4000000000000006E-2</v>
      </c>
      <c r="G25" s="25"/>
    </row>
    <row r="26" spans="2:7" ht="70.5" hidden="1" customHeight="1" x14ac:dyDescent="0.15">
      <c r="B26" s="65"/>
      <c r="C26" s="27" t="s">
        <v>39</v>
      </c>
      <c r="D26" s="28">
        <v>0.3</v>
      </c>
      <c r="E26" s="29">
        <f t="shared" si="1"/>
        <v>0.40500000000000003</v>
      </c>
      <c r="F26" s="29"/>
      <c r="G26" s="30"/>
    </row>
    <row r="27" spans="2:7" ht="22.5" customHeight="1" x14ac:dyDescent="0.15">
      <c r="B27" s="65" t="s">
        <v>14</v>
      </c>
      <c r="C27" s="1" t="s">
        <v>40</v>
      </c>
      <c r="D27" s="8">
        <v>0.05</v>
      </c>
      <c r="E27" s="10">
        <f t="shared" si="1"/>
        <v>6.7500000000000004E-2</v>
      </c>
      <c r="F27" s="10">
        <f>E27*$F$39</f>
        <v>5.4000000000000006E-2</v>
      </c>
      <c r="G27" s="25"/>
    </row>
    <row r="28" spans="2:7" ht="37.5" customHeight="1" x14ac:dyDescent="0.15">
      <c r="B28" s="65"/>
      <c r="C28" s="1" t="s">
        <v>41</v>
      </c>
      <c r="D28" s="8">
        <v>0.2</v>
      </c>
      <c r="E28" s="10">
        <f t="shared" si="1"/>
        <v>0.27</v>
      </c>
      <c r="F28" s="10">
        <f>E28*$F$39</f>
        <v>0.21600000000000003</v>
      </c>
      <c r="G28" s="25"/>
    </row>
    <row r="29" spans="2:7" ht="23.25" customHeight="1" x14ac:dyDescent="0.15">
      <c r="B29" s="65"/>
      <c r="C29" s="1" t="s">
        <v>42</v>
      </c>
      <c r="D29" s="8">
        <v>0.06</v>
      </c>
      <c r="E29" s="10">
        <f t="shared" si="1"/>
        <v>8.1000000000000003E-2</v>
      </c>
      <c r="F29" s="10">
        <f>E29*$F$39</f>
        <v>6.480000000000001E-2</v>
      </c>
      <c r="G29" s="25"/>
    </row>
    <row r="30" spans="2:7" ht="24" customHeight="1" x14ac:dyDescent="0.15">
      <c r="B30" s="65"/>
      <c r="C30" s="1" t="s">
        <v>43</v>
      </c>
      <c r="D30" s="8">
        <v>0.06</v>
      </c>
      <c r="E30" s="10">
        <f t="shared" si="1"/>
        <v>8.1000000000000003E-2</v>
      </c>
      <c r="F30" s="10">
        <f>E30*$F$39</f>
        <v>6.480000000000001E-2</v>
      </c>
      <c r="G30" s="25"/>
    </row>
    <row r="31" spans="2:7" ht="23.25" customHeight="1" x14ac:dyDescent="0.15">
      <c r="B31" s="65"/>
      <c r="C31" s="1" t="s">
        <v>44</v>
      </c>
      <c r="D31" s="8">
        <v>0.05</v>
      </c>
      <c r="E31" s="10">
        <f t="shared" si="1"/>
        <v>6.7500000000000004E-2</v>
      </c>
      <c r="F31" s="10">
        <f>E31*$F$39</f>
        <v>5.4000000000000006E-2</v>
      </c>
      <c r="G31" s="25"/>
    </row>
    <row r="32" spans="2:7" ht="37.5" hidden="1" customHeight="1" x14ac:dyDescent="0.15">
      <c r="B32" s="19" t="s">
        <v>15</v>
      </c>
      <c r="C32" s="27" t="s">
        <v>59</v>
      </c>
      <c r="D32" s="28">
        <v>0.4</v>
      </c>
      <c r="E32" s="29">
        <f t="shared" si="1"/>
        <v>0.54</v>
      </c>
      <c r="F32" s="29"/>
      <c r="G32" s="30" t="s">
        <v>65</v>
      </c>
    </row>
    <row r="33" spans="2:13" ht="43.5" customHeight="1" x14ac:dyDescent="0.15">
      <c r="B33" s="65" t="s">
        <v>19</v>
      </c>
      <c r="C33" s="1" t="s">
        <v>45</v>
      </c>
      <c r="D33" s="4">
        <v>0.5</v>
      </c>
      <c r="E33" s="10">
        <f t="shared" si="1"/>
        <v>0.67500000000000004</v>
      </c>
      <c r="F33" s="36">
        <f t="shared" ref="F33:F35" si="2">E33*$F$39</f>
        <v>0.54</v>
      </c>
      <c r="G33" s="25"/>
    </row>
    <row r="34" spans="2:13" ht="44.25" customHeight="1" x14ac:dyDescent="0.15">
      <c r="B34" s="65"/>
      <c r="C34" s="1" t="s">
        <v>46</v>
      </c>
      <c r="D34" s="4">
        <v>0.2</v>
      </c>
      <c r="E34" s="10">
        <f t="shared" si="1"/>
        <v>0.27</v>
      </c>
      <c r="F34" s="36">
        <f t="shared" si="2"/>
        <v>0.21600000000000003</v>
      </c>
      <c r="G34" s="25"/>
    </row>
    <row r="35" spans="2:13" ht="22.5" customHeight="1" x14ac:dyDescent="0.15">
      <c r="B35" s="65"/>
      <c r="C35" s="1" t="s">
        <v>47</v>
      </c>
      <c r="D35" s="4">
        <v>0.5</v>
      </c>
      <c r="E35" s="10">
        <f t="shared" si="1"/>
        <v>0.67500000000000004</v>
      </c>
      <c r="F35" s="36">
        <f t="shared" si="2"/>
        <v>0.54</v>
      </c>
      <c r="G35" s="25"/>
    </row>
    <row r="36" spans="2:13" ht="37.5" customHeight="1" x14ac:dyDescent="0.15">
      <c r="B36" s="19" t="s">
        <v>20</v>
      </c>
      <c r="C36" s="1" t="s">
        <v>48</v>
      </c>
      <c r="D36" s="4">
        <v>0</v>
      </c>
      <c r="E36" s="10">
        <f t="shared" si="1"/>
        <v>0</v>
      </c>
      <c r="F36" s="11">
        <v>0</v>
      </c>
      <c r="G36" s="25" t="s">
        <v>64</v>
      </c>
    </row>
    <row r="37" spans="2:13" ht="19.5" customHeight="1" x14ac:dyDescent="0.15">
      <c r="B37" s="18" t="s">
        <v>1</v>
      </c>
      <c r="C37" s="3" t="s">
        <v>0</v>
      </c>
      <c r="D37" s="4">
        <v>1</v>
      </c>
      <c r="E37" s="10">
        <f>D37*K4</f>
        <v>0.9</v>
      </c>
      <c r="F37" s="11">
        <v>0</v>
      </c>
      <c r="G37" s="25"/>
    </row>
    <row r="38" spans="2:13" ht="30.75" customHeight="1" thickBot="1" x14ac:dyDescent="0.2">
      <c r="B38" s="20" t="s">
        <v>55</v>
      </c>
      <c r="C38" s="21" t="s">
        <v>0</v>
      </c>
      <c r="D38" s="22" t="s">
        <v>56</v>
      </c>
      <c r="E38" s="23">
        <f>SUM(E4:E37)</f>
        <v>11.832500000000001</v>
      </c>
      <c r="F38" s="23">
        <f>SUM(F4:F37)</f>
        <v>3.4776000000000002</v>
      </c>
      <c r="G38" s="24"/>
      <c r="I38" s="14"/>
      <c r="J38" s="14"/>
      <c r="K38" s="14"/>
      <c r="L38" s="14"/>
      <c r="M38" s="14"/>
    </row>
    <row r="39" spans="2:13" ht="24" customHeight="1" x14ac:dyDescent="0.15">
      <c r="E39" s="9" t="s">
        <v>67</v>
      </c>
      <c r="F39" s="13">
        <v>0.8</v>
      </c>
    </row>
    <row r="40" spans="2:13" ht="27.75" customHeight="1" thickBot="1" x14ac:dyDescent="0.2">
      <c r="B40" s="69" t="s">
        <v>85</v>
      </c>
      <c r="C40" s="69"/>
    </row>
    <row r="41" spans="2:13" ht="22.5" customHeight="1" x14ac:dyDescent="0.15">
      <c r="B41" s="66" t="s">
        <v>21</v>
      </c>
      <c r="C41" s="31" t="s">
        <v>49</v>
      </c>
      <c r="D41" s="32" t="s">
        <v>0</v>
      </c>
      <c r="E41" s="33" t="s">
        <v>58</v>
      </c>
      <c r="F41" s="34">
        <v>0.2</v>
      </c>
      <c r="G41" s="35" t="s">
        <v>60</v>
      </c>
    </row>
    <row r="42" spans="2:13" ht="26.25" customHeight="1" x14ac:dyDescent="0.15">
      <c r="B42" s="65"/>
      <c r="C42" s="1" t="s">
        <v>50</v>
      </c>
      <c r="D42" s="8" t="s">
        <v>0</v>
      </c>
      <c r="E42" s="12" t="s">
        <v>58</v>
      </c>
      <c r="F42" s="10">
        <v>0.03</v>
      </c>
      <c r="G42" s="25" t="s">
        <v>61</v>
      </c>
    </row>
    <row r="43" spans="2:13" ht="26.25" customHeight="1" x14ac:dyDescent="0.15">
      <c r="B43" s="65"/>
      <c r="C43" s="1" t="s">
        <v>51</v>
      </c>
      <c r="D43" s="8" t="s">
        <v>0</v>
      </c>
      <c r="E43" s="12" t="s">
        <v>0</v>
      </c>
      <c r="F43" s="10">
        <v>0.12</v>
      </c>
      <c r="G43" s="25" t="s">
        <v>62</v>
      </c>
    </row>
    <row r="44" spans="2:13" ht="26.25" customHeight="1" x14ac:dyDescent="0.15">
      <c r="B44" s="65"/>
      <c r="C44" s="1" t="s">
        <v>69</v>
      </c>
      <c r="D44" s="8" t="s">
        <v>70</v>
      </c>
      <c r="E44" s="12" t="s">
        <v>71</v>
      </c>
      <c r="F44" s="10">
        <v>0.24</v>
      </c>
      <c r="G44" s="25" t="s">
        <v>72</v>
      </c>
    </row>
    <row r="45" spans="2:13" ht="33" customHeight="1" x14ac:dyDescent="0.15">
      <c r="B45" s="65"/>
      <c r="C45" s="1" t="s">
        <v>57</v>
      </c>
      <c r="D45" s="8" t="s">
        <v>58</v>
      </c>
      <c r="E45" s="12" t="s">
        <v>0</v>
      </c>
      <c r="F45" s="10">
        <v>0.2</v>
      </c>
      <c r="G45" s="25" t="s">
        <v>63</v>
      </c>
    </row>
    <row r="46" spans="2:13" ht="29.25" customHeight="1" thickBot="1" x14ac:dyDescent="0.2">
      <c r="B46" s="20" t="s">
        <v>55</v>
      </c>
      <c r="C46" s="21" t="s">
        <v>0</v>
      </c>
      <c r="D46" s="22" t="s">
        <v>0</v>
      </c>
      <c r="E46" s="23" t="s">
        <v>86</v>
      </c>
      <c r="F46" s="23">
        <v>0.79</v>
      </c>
      <c r="G46" s="24"/>
    </row>
  </sheetData>
  <mergeCells count="9">
    <mergeCell ref="B33:B35"/>
    <mergeCell ref="B41:B45"/>
    <mergeCell ref="B2:E2"/>
    <mergeCell ref="B1:D1"/>
    <mergeCell ref="B7:B16"/>
    <mergeCell ref="B17:B24"/>
    <mergeCell ref="B25:B26"/>
    <mergeCell ref="B27:B31"/>
    <mergeCell ref="B40:C40"/>
  </mergeCells>
  <phoneticPr fontId="2" type="noConversion"/>
  <pageMargins left="0.7" right="0.7" top="0.75" bottom="0.75" header="0.3" footer="0.3"/>
  <pageSetup paperSize="9" scale="5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defaultRowHeight="16.5" x14ac:dyDescent="0.35"/>
  <cols>
    <col min="1" max="1" width="3" style="37" customWidth="1"/>
    <col min="2" max="2" width="6" style="37" customWidth="1"/>
    <col min="3" max="3" width="23" style="37" customWidth="1"/>
    <col min="4" max="4" width="18.75" style="37" customWidth="1"/>
    <col min="5" max="5" width="12.375" style="37" customWidth="1"/>
    <col min="6" max="6" width="64.625" style="37" customWidth="1"/>
    <col min="7" max="7" width="4.375" style="37" customWidth="1"/>
    <col min="8" max="16384" width="9" style="37"/>
  </cols>
  <sheetData>
    <row r="1" spans="2:6" ht="21.75" customHeight="1" x14ac:dyDescent="0.35"/>
    <row r="2" spans="2:6" ht="21.75" customHeight="1" thickBot="1" x14ac:dyDescent="0.4">
      <c r="B2" s="64" t="s">
        <v>108</v>
      </c>
    </row>
    <row r="3" spans="2:6" ht="24.75" customHeight="1" thickBot="1" x14ac:dyDescent="0.4">
      <c r="B3" s="38" t="s">
        <v>78</v>
      </c>
      <c r="C3" s="39" t="s">
        <v>79</v>
      </c>
      <c r="D3" s="39" t="s">
        <v>80</v>
      </c>
      <c r="E3" s="39" t="s">
        <v>81</v>
      </c>
      <c r="F3" s="40" t="s">
        <v>82</v>
      </c>
    </row>
    <row r="4" spans="2:6" x14ac:dyDescent="0.35">
      <c r="B4" s="44">
        <v>1</v>
      </c>
      <c r="C4" s="48" t="s">
        <v>83</v>
      </c>
      <c r="D4" s="47">
        <v>42825</v>
      </c>
      <c r="E4" s="48" t="s">
        <v>96</v>
      </c>
      <c r="F4" s="41"/>
    </row>
    <row r="5" spans="2:6" x14ac:dyDescent="0.35">
      <c r="B5" s="54">
        <v>2</v>
      </c>
      <c r="C5" s="53" t="s">
        <v>104</v>
      </c>
      <c r="D5" s="55">
        <v>42830</v>
      </c>
      <c r="E5" s="53" t="s">
        <v>97</v>
      </c>
      <c r="F5" s="56" t="s">
        <v>102</v>
      </c>
    </row>
    <row r="6" spans="2:6" x14ac:dyDescent="0.35">
      <c r="B6" s="45">
        <v>3</v>
      </c>
      <c r="C6" s="50" t="s">
        <v>84</v>
      </c>
      <c r="D6" s="49">
        <v>42830</v>
      </c>
      <c r="E6" s="50" t="s">
        <v>98</v>
      </c>
      <c r="F6" s="42"/>
    </row>
    <row r="7" spans="2:6" x14ac:dyDescent="0.35">
      <c r="B7" s="54">
        <v>4</v>
      </c>
      <c r="C7" s="53" t="s">
        <v>101</v>
      </c>
      <c r="D7" s="55">
        <v>42835</v>
      </c>
      <c r="E7" s="53" t="s">
        <v>97</v>
      </c>
      <c r="F7" s="56" t="s">
        <v>105</v>
      </c>
    </row>
    <row r="8" spans="2:6" x14ac:dyDescent="0.35">
      <c r="B8" s="54">
        <v>5</v>
      </c>
      <c r="C8" s="53" t="s">
        <v>99</v>
      </c>
      <c r="D8" s="55">
        <v>42840</v>
      </c>
      <c r="E8" s="53" t="s">
        <v>96</v>
      </c>
      <c r="F8" s="56" t="s">
        <v>106</v>
      </c>
    </row>
    <row r="9" spans="2:6" x14ac:dyDescent="0.35">
      <c r="B9" s="54">
        <v>6</v>
      </c>
      <c r="C9" s="53" t="s">
        <v>93</v>
      </c>
      <c r="D9" s="55">
        <v>42843</v>
      </c>
      <c r="E9" s="53" t="s">
        <v>97</v>
      </c>
      <c r="F9" s="56" t="s">
        <v>107</v>
      </c>
    </row>
    <row r="10" spans="2:6" x14ac:dyDescent="0.35">
      <c r="B10" s="45">
        <v>7</v>
      </c>
      <c r="C10" s="50" t="s">
        <v>88</v>
      </c>
      <c r="D10" s="49">
        <v>42846</v>
      </c>
      <c r="E10" s="50" t="s">
        <v>98</v>
      </c>
      <c r="F10" s="42"/>
    </row>
    <row r="11" spans="2:6" x14ac:dyDescent="0.35">
      <c r="B11" s="45">
        <v>8</v>
      </c>
      <c r="C11" s="50" t="s">
        <v>89</v>
      </c>
      <c r="D11" s="49">
        <v>42853</v>
      </c>
      <c r="E11" s="50" t="s">
        <v>98</v>
      </c>
      <c r="F11" s="42"/>
    </row>
    <row r="12" spans="2:6" x14ac:dyDescent="0.35">
      <c r="B12" s="45">
        <v>9</v>
      </c>
      <c r="C12" s="50" t="s">
        <v>90</v>
      </c>
      <c r="D12" s="49">
        <v>42859</v>
      </c>
      <c r="E12" s="50" t="s">
        <v>98</v>
      </c>
      <c r="F12" s="42"/>
    </row>
    <row r="13" spans="2:6" x14ac:dyDescent="0.35">
      <c r="B13" s="45">
        <v>10</v>
      </c>
      <c r="C13" s="50" t="s">
        <v>91</v>
      </c>
      <c r="D13" s="49">
        <v>42859</v>
      </c>
      <c r="E13" s="50" t="s">
        <v>98</v>
      </c>
      <c r="F13" s="42"/>
    </row>
    <row r="14" spans="2:6" x14ac:dyDescent="0.35">
      <c r="B14" s="45">
        <v>11</v>
      </c>
      <c r="C14" s="50" t="s">
        <v>94</v>
      </c>
      <c r="D14" s="49">
        <v>42865</v>
      </c>
      <c r="E14" s="50" t="s">
        <v>98</v>
      </c>
      <c r="F14" s="42"/>
    </row>
    <row r="15" spans="2:6" x14ac:dyDescent="0.35">
      <c r="B15" s="57">
        <v>12</v>
      </c>
      <c r="C15" s="50" t="s">
        <v>87</v>
      </c>
      <c r="D15" s="49">
        <v>42870</v>
      </c>
      <c r="E15" s="50" t="s">
        <v>98</v>
      </c>
      <c r="F15" s="60"/>
    </row>
    <row r="16" spans="2:6" x14ac:dyDescent="0.35">
      <c r="B16" s="57">
        <v>13</v>
      </c>
      <c r="C16" s="58" t="s">
        <v>95</v>
      </c>
      <c r="D16" s="59">
        <v>42870</v>
      </c>
      <c r="E16" s="58" t="s">
        <v>98</v>
      </c>
      <c r="F16" s="60"/>
    </row>
    <row r="17" spans="1:6" x14ac:dyDescent="0.35">
      <c r="B17" s="54">
        <v>14</v>
      </c>
      <c r="C17" s="53" t="s">
        <v>92</v>
      </c>
      <c r="D17" s="55">
        <v>42886</v>
      </c>
      <c r="E17" s="53" t="s">
        <v>98</v>
      </c>
      <c r="F17" s="56"/>
    </row>
    <row r="18" spans="1:6" ht="17.25" thickBot="1" x14ac:dyDescent="0.4">
      <c r="B18" s="46">
        <v>15</v>
      </c>
      <c r="C18" s="52" t="s">
        <v>100</v>
      </c>
      <c r="D18" s="51">
        <v>42916</v>
      </c>
      <c r="E18" s="52" t="s">
        <v>96</v>
      </c>
      <c r="F18" s="43"/>
    </row>
    <row r="19" spans="1:6" ht="11.25" customHeight="1" x14ac:dyDescent="0.35"/>
    <row r="20" spans="1:6" x14ac:dyDescent="0.35">
      <c r="A20" s="62"/>
      <c r="B20" s="63" t="s">
        <v>103</v>
      </c>
      <c r="C20" s="61" t="s">
        <v>109</v>
      </c>
      <c r="D20" s="61"/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报价</vt:lpstr>
      <vt:lpstr>进度计划</vt:lpstr>
      <vt:lpstr>报价!Print_Area</vt:lpstr>
      <vt:lpstr>进度计划!Print_Area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2017-03-29T09:29:21Z</dcterms:modified>
</cp:coreProperties>
</file>