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TestCaseMode\测试用例\"/>
    </mc:Choice>
  </mc:AlternateContent>
  <bookViews>
    <workbookView xWindow="0" yWindow="0" windowWidth="28695" windowHeight="13050" tabRatio="665" activeTab="2"/>
  </bookViews>
  <sheets>
    <sheet name="修改记录" sheetId="1" r:id="rId1"/>
    <sheet name="统计" sheetId="8" r:id="rId2"/>
    <sheet name="优惠券" sheetId="2" r:id="rId3"/>
    <sheet name="订单优惠" sheetId="14" r:id="rId4"/>
    <sheet name="缺陷列表" sheetId="9" r:id="rId5"/>
    <sheet name="模板" sheetId="13" r:id="rId6"/>
  </sheets>
  <calcPr calcId="152511"/>
</workbook>
</file>

<file path=xl/calcChain.xml><?xml version="1.0" encoding="utf-8"?>
<calcChain xmlns="http://schemas.openxmlformats.org/spreadsheetml/2006/main">
  <c r="C8" i="13" l="1"/>
  <c r="C7" i="13"/>
  <c r="C6" i="13"/>
  <c r="C10" i="13" s="1"/>
  <c r="C5" i="13"/>
  <c r="C4" i="13"/>
  <c r="C9" i="13" s="1"/>
  <c r="C8" i="14"/>
  <c r="C7" i="14"/>
  <c r="C6" i="14"/>
  <c r="C5" i="14"/>
  <c r="C4" i="14"/>
  <c r="C10" i="14" s="1"/>
  <c r="H14" i="8" s="1"/>
  <c r="C8" i="2"/>
  <c r="G13" i="8" s="1"/>
  <c r="G10" i="8" s="1"/>
  <c r="C7" i="2"/>
  <c r="C6" i="2"/>
  <c r="C5" i="2"/>
  <c r="C4" i="2"/>
  <c r="G14" i="8"/>
  <c r="C10" i="2" l="1"/>
  <c r="H13" i="8" s="1"/>
  <c r="H10" i="8" s="1"/>
  <c r="C9" i="2"/>
  <c r="C9" i="14"/>
  <c r="E13" i="8" l="1"/>
  <c r="D14" i="8"/>
  <c r="F14" i="8"/>
  <c r="E14" i="8"/>
  <c r="C13" i="8"/>
  <c r="F13" i="8"/>
  <c r="F10" i="8" s="1"/>
  <c r="D13" i="8"/>
  <c r="B14" i="8"/>
  <c r="B13" i="8"/>
  <c r="B10" i="8" s="1"/>
  <c r="C14" i="8"/>
  <c r="E10" i="8" l="1"/>
  <c r="C10" i="8"/>
  <c r="D10" i="8"/>
</calcChain>
</file>

<file path=xl/sharedStrings.xml><?xml version="1.0" encoding="utf-8"?>
<sst xmlns="http://schemas.openxmlformats.org/spreadsheetml/2006/main" count="423" uniqueCount="227">
  <si>
    <t>评价管理测试案例</t>
  </si>
  <si>
    <t>创建：</t>
  </si>
  <si>
    <t>万雯</t>
  </si>
  <si>
    <t>日期：</t>
  </si>
  <si>
    <t>版本</t>
  </si>
  <si>
    <t>V1.0</t>
  </si>
  <si>
    <t>管理部门：</t>
  </si>
  <si>
    <t>测试部</t>
  </si>
  <si>
    <t>文档编号：</t>
  </si>
  <si>
    <t>历史记录</t>
  </si>
  <si>
    <t>日期</t>
  </si>
  <si>
    <t>作者</t>
  </si>
  <si>
    <t>记录描述</t>
  </si>
  <si>
    <t>新增</t>
  </si>
  <si>
    <t>硬件：</t>
  </si>
  <si>
    <t>软件版本：</t>
  </si>
  <si>
    <t>固件版本：</t>
  </si>
  <si>
    <t>软件发布人：</t>
  </si>
  <si>
    <r>
      <rPr>
        <sz val="11"/>
        <rFont val="Arial"/>
        <family val="2"/>
      </rPr>
      <t>ROM</t>
    </r>
    <r>
      <rPr>
        <sz val="11"/>
        <rFont val="宋体"/>
        <family val="3"/>
        <charset val="134"/>
      </rPr>
      <t>版本：</t>
    </r>
  </si>
  <si>
    <t>测试人：</t>
  </si>
  <si>
    <r>
      <rPr>
        <sz val="11"/>
        <rFont val="Arial"/>
        <family val="2"/>
      </rPr>
      <t xml:space="preserve">PC </t>
    </r>
    <r>
      <rPr>
        <sz val="11"/>
        <rFont val="宋体"/>
        <family val="3"/>
        <charset val="134"/>
      </rPr>
      <t>版本：</t>
    </r>
  </si>
  <si>
    <t>时间：</t>
  </si>
  <si>
    <t>浏览器版本：</t>
  </si>
  <si>
    <t>测试结果统计</t>
  </si>
  <si>
    <t>通过率</t>
  </si>
  <si>
    <t>失败率</t>
  </si>
  <si>
    <t>阻滞率</t>
  </si>
  <si>
    <t>未执行</t>
  </si>
  <si>
    <r>
      <rPr>
        <b/>
        <sz val="11"/>
        <rFont val="宋体"/>
        <family val="3"/>
        <charset val="134"/>
      </rPr>
      <t>可用案例数</t>
    </r>
    <r>
      <rPr>
        <b/>
        <sz val="11"/>
        <rFont val="Arial"/>
        <family val="2"/>
      </rPr>
      <t xml:space="preserve">
(</t>
    </r>
    <r>
      <rPr>
        <b/>
        <sz val="11"/>
        <rFont val="宋体"/>
        <family val="3"/>
        <charset val="134"/>
      </rPr>
      <t>通过</t>
    </r>
    <r>
      <rPr>
        <b/>
        <sz val="11"/>
        <rFont val="Arial"/>
        <family val="2"/>
      </rPr>
      <t>+</t>
    </r>
    <r>
      <rPr>
        <b/>
        <sz val="11"/>
        <rFont val="宋体"/>
        <family val="3"/>
        <charset val="134"/>
      </rPr>
      <t>失败</t>
    </r>
    <r>
      <rPr>
        <b/>
        <sz val="11"/>
        <rFont val="Arial"/>
        <family val="2"/>
      </rPr>
      <t>+</t>
    </r>
    <r>
      <rPr>
        <b/>
        <sz val="11"/>
        <rFont val="宋体"/>
        <family val="3"/>
        <charset val="134"/>
      </rPr>
      <t>阻滞</t>
    </r>
    <r>
      <rPr>
        <b/>
        <sz val="11"/>
        <rFont val="Arial"/>
        <family val="2"/>
      </rPr>
      <t>)</t>
    </r>
  </si>
  <si>
    <t>待定案例数</t>
  </si>
  <si>
    <t>案例总数</t>
  </si>
  <si>
    <t>目录</t>
  </si>
  <si>
    <t>优惠券</t>
  </si>
  <si>
    <t>订单优惠</t>
  </si>
  <si>
    <t>模块1</t>
  </si>
  <si>
    <r>
      <rPr>
        <b/>
        <sz val="10"/>
        <rFont val="Arial"/>
        <family val="2"/>
      </rPr>
      <t xml:space="preserve">               </t>
    </r>
    <r>
      <rPr>
        <b/>
        <sz val="10"/>
        <rFont val="宋体"/>
        <family val="3"/>
        <charset val="134"/>
      </rPr>
      <t>数量</t>
    </r>
    <r>
      <rPr>
        <b/>
        <sz val="10"/>
        <rFont val="Arial"/>
        <family val="2"/>
      </rPr>
      <t xml:space="preserve">
</t>
    </r>
    <r>
      <rPr>
        <b/>
        <sz val="10"/>
        <rFont val="宋体"/>
        <family val="3"/>
        <charset val="134"/>
      </rPr>
      <t>结果</t>
    </r>
  </si>
  <si>
    <t>数量</t>
  </si>
  <si>
    <t>通过</t>
  </si>
  <si>
    <t>失败</t>
  </si>
  <si>
    <t>阻滞</t>
  </si>
  <si>
    <t>未测试</t>
  </si>
  <si>
    <t>待定</t>
  </si>
  <si>
    <t>可用案例数</t>
  </si>
  <si>
    <t>总计</t>
  </si>
  <si>
    <r>
      <rPr>
        <b/>
        <sz val="10"/>
        <rFont val="宋体"/>
        <family val="3"/>
        <charset val="134"/>
      </rPr>
      <t>模块</t>
    </r>
    <r>
      <rPr>
        <b/>
        <sz val="10"/>
        <rFont val="Arial"/>
        <family val="2"/>
      </rPr>
      <t>1_01</t>
    </r>
  </si>
  <si>
    <t>前置条件</t>
  </si>
  <si>
    <t>步骤描述</t>
  </si>
  <si>
    <t>期望结果</t>
  </si>
  <si>
    <t>测试结果</t>
  </si>
  <si>
    <t>备注</t>
  </si>
  <si>
    <r>
      <rPr>
        <b/>
        <sz val="10"/>
        <rFont val="宋体"/>
        <family val="3"/>
        <charset val="134"/>
      </rPr>
      <t>需求</t>
    </r>
    <r>
      <rPr>
        <b/>
        <sz val="10"/>
        <rFont val="Arial"/>
        <family val="2"/>
      </rPr>
      <t>ID</t>
    </r>
  </si>
  <si>
    <r>
      <rPr>
        <sz val="10"/>
        <rFont val="Arial"/>
        <family val="2"/>
      </rPr>
      <t>1</t>
    </r>
    <r>
      <rPr>
        <sz val="10"/>
        <rFont val="宋体"/>
        <family val="3"/>
        <charset val="134"/>
      </rPr>
      <t>、点击进入优惠券页面</t>
    </r>
  </si>
  <si>
    <t>新增优惠券</t>
  </si>
  <si>
    <t>发布</t>
  </si>
  <si>
    <r>
      <rPr>
        <sz val="10"/>
        <rFont val="宋体"/>
        <family val="3"/>
        <charset val="134"/>
      </rPr>
      <t>只有待发布状态的优惠券才能发布</t>
    </r>
    <r>
      <rPr>
        <sz val="10"/>
        <rFont val="Arial"/>
        <family val="2"/>
      </rPr>
      <t xml:space="preserve">
1</t>
    </r>
    <r>
      <rPr>
        <sz val="10"/>
        <rFont val="宋体"/>
        <family val="3"/>
        <charset val="134"/>
      </rPr>
      <t>、待发布状态的优惠券，点击发布</t>
    </r>
  </si>
  <si>
    <t>发布成功，该优惠券状态变成“已发布”，同时会在店铺小程序上显示</t>
  </si>
  <si>
    <t>下架</t>
  </si>
  <si>
    <r>
      <rPr>
        <sz val="10"/>
        <rFont val="宋体"/>
        <family val="3"/>
        <charset val="134"/>
      </rPr>
      <t xml:space="preserve">只有发布状态的优惠券才能下架
</t>
    </r>
    <r>
      <rPr>
        <sz val="10"/>
        <rFont val="Arial"/>
        <family val="2"/>
      </rPr>
      <t>1</t>
    </r>
    <r>
      <rPr>
        <sz val="10"/>
        <rFont val="宋体"/>
        <family val="3"/>
        <charset val="134"/>
      </rPr>
      <t>、点击下架</t>
    </r>
  </si>
  <si>
    <t>下架成功，该优惠券状态变成“已下架”</t>
  </si>
  <si>
    <t>复制</t>
  </si>
  <si>
    <r>
      <rPr>
        <sz val="10"/>
        <rFont val="宋体"/>
        <family val="3"/>
        <charset val="134"/>
      </rPr>
      <t xml:space="preserve">每种状态的优惠券都能复制
</t>
    </r>
    <r>
      <rPr>
        <sz val="10"/>
        <rFont val="Arial"/>
        <family val="2"/>
      </rPr>
      <t>1</t>
    </r>
    <r>
      <rPr>
        <sz val="10"/>
        <rFont val="宋体"/>
        <family val="3"/>
        <charset val="134"/>
      </rPr>
      <t>、点击复制</t>
    </r>
  </si>
  <si>
    <t>会生成一条相同的优惠券信息，状态默认为“待发布”</t>
  </si>
  <si>
    <t>编辑优惠券</t>
  </si>
  <si>
    <r>
      <rPr>
        <sz val="10"/>
        <rFont val="宋体"/>
        <family val="3"/>
        <charset val="134"/>
      </rPr>
      <t>只有待发布状态的优惠券才可以编辑</t>
    </r>
    <r>
      <rPr>
        <sz val="10"/>
        <rFont val="Arial"/>
        <family val="2"/>
      </rPr>
      <t xml:space="preserve">
1</t>
    </r>
    <r>
      <rPr>
        <sz val="10"/>
        <rFont val="宋体"/>
        <family val="3"/>
        <charset val="134"/>
      </rPr>
      <t>、点击优惠券列表“编辑”按钮</t>
    </r>
  </si>
  <si>
    <t>进入优惠券编辑页面，所有信息都可编辑</t>
  </si>
  <si>
    <t>2、编辑优惠券信息后保存</t>
  </si>
  <si>
    <t>可以保存成功，保存成功后当前优惠券信息与编辑后的一致</t>
  </si>
  <si>
    <t>查看详情功能</t>
  </si>
  <si>
    <t>1、点击列表字段列“优惠券名称”</t>
  </si>
  <si>
    <t>会链接进入优惠券详情页面，优惠券详情显示准确</t>
  </si>
  <si>
    <t>2、点击列表操作按钮“详情”</t>
  </si>
  <si>
    <t>会进入详情页面，优惠券详情显示准确</t>
  </si>
  <si>
    <t>查看领取记录</t>
  </si>
  <si>
    <t>只有已发布、已下架状态的优惠券才会显示“领取记录”按钮
1、点击领取记录</t>
  </si>
  <si>
    <t>进入领取记录页面，可查看该优惠券对应的所有领取记录</t>
  </si>
  <si>
    <t>添加黑白名单</t>
  </si>
  <si>
    <t>1、点击进入优惠券详情页面</t>
  </si>
  <si>
    <t>只有待发布状态的优惠券才能添加黑名单、白名单产品</t>
  </si>
  <si>
    <t>2、1）点击添加白名单产品
   2）选择商品后确定</t>
  </si>
  <si>
    <t>1）弹出该店铺的商品列表
2）添加白名单产品成功，会在列表新增一条白名单产品信息</t>
  </si>
  <si>
    <t>3、移除白名单产品</t>
  </si>
  <si>
    <t>可以移除成功</t>
  </si>
  <si>
    <t xml:space="preserve">4、1）切换到黑名单页面，点击添加黑名单产品
   2）选择商品后确定
</t>
  </si>
  <si>
    <t xml:space="preserve">1）弹出该店铺的商品列表
2）添加黑名单不成功，同时会弹出相应提示
</t>
  </si>
  <si>
    <t>5、移除黑名单产品</t>
  </si>
  <si>
    <t>6、黑名单/白名单产品分页</t>
  </si>
  <si>
    <t>10行分页</t>
  </si>
  <si>
    <t>6、在详情页面点击返回</t>
  </si>
  <si>
    <t>可以返回到优惠券主页列表</t>
  </si>
  <si>
    <t>搜索栏查询功能</t>
  </si>
  <si>
    <t>1、在搜索框输入搜索值，点击查询</t>
  </si>
  <si>
    <t>可以查询到对应数据</t>
  </si>
  <si>
    <t>2、点击清空</t>
  </si>
  <si>
    <t>搜索栏输入会被清空或恢复成默认值</t>
  </si>
  <si>
    <t>分页功能</t>
  </si>
  <si>
    <t>点击分页</t>
  </si>
  <si>
    <t>20行分页</t>
  </si>
  <si>
    <t>订单优惠页面问题</t>
  </si>
  <si>
    <r>
      <rPr>
        <sz val="10"/>
        <rFont val="Arial"/>
        <family val="2"/>
      </rPr>
      <t>1</t>
    </r>
    <r>
      <rPr>
        <sz val="10"/>
        <rFont val="宋体"/>
        <family val="3"/>
        <charset val="134"/>
      </rPr>
      <t>、店长登录pos端，查看订单优惠模块</t>
    </r>
  </si>
  <si>
    <t>订单优惠页面排版整齐、格式统一、无错别字，字段语义一致</t>
  </si>
  <si>
    <t>新增活动</t>
  </si>
  <si>
    <r>
      <rPr>
        <sz val="10"/>
        <rFont val="宋体"/>
        <family val="3"/>
        <charset val="134"/>
      </rPr>
      <t>1</t>
    </r>
    <r>
      <rPr>
        <sz val="10"/>
        <rFont val="宋体"/>
        <family val="3"/>
        <charset val="134"/>
      </rPr>
      <t>、在订单优惠模块点击新增活动</t>
    </r>
  </si>
  <si>
    <t>活动新增页面排版整齐、格式统一、无错别字，字段语义一致，满减，线下购物，线上订单为默认选中</t>
  </si>
  <si>
    <t>现在在后台没有默认选中</t>
  </si>
  <si>
    <r>
      <rPr>
        <sz val="10"/>
        <rFont val="Arial"/>
        <family val="2"/>
      </rPr>
      <t>2</t>
    </r>
    <r>
      <rPr>
        <sz val="10"/>
        <rFont val="宋体"/>
        <family val="3"/>
        <charset val="134"/>
      </rPr>
      <t>、切换现金折扣券和打折券选项</t>
    </r>
  </si>
  <si>
    <t>正确显示出现金折扣券和打折券的模板</t>
  </si>
  <si>
    <t>新增满减活动选择有效期</t>
  </si>
  <si>
    <t>1、点击日期选择弹框</t>
  </si>
  <si>
    <t>日期弹框的日期显示正确</t>
  </si>
  <si>
    <t>2、选择开始时间大于结束时间</t>
  </si>
  <si>
    <t>筛选不出记录，并有提示开始时间不能大于结束时间</t>
  </si>
  <si>
    <t>3、选择结束时间小于开始时间</t>
  </si>
  <si>
    <t>筛选不出记录，并有提示结束时间不能小于开始时间</t>
  </si>
  <si>
    <t>4、打开日期选择弹框点击去取消</t>
  </si>
  <si>
    <t>返回到订单优惠主界面</t>
  </si>
  <si>
    <t>5、填写正确的活动时间</t>
  </si>
  <si>
    <t>新增满减活动信息填写</t>
  </si>
  <si>
    <t>1、满减设置输入除数字外其他的字符</t>
  </si>
  <si>
    <t>不能输入除数字外其他的字符</t>
  </si>
  <si>
    <t>2、最大优惠金额输入除数字外其他的字符</t>
  </si>
  <si>
    <t>3、活动名称可以输入任意字符</t>
  </si>
  <si>
    <t>可以输入任意字符</t>
  </si>
  <si>
    <t>必填项和非必填项</t>
  </si>
  <si>
    <t>1、填写完所有信息，点击提交</t>
  </si>
  <si>
    <t>活动新增成功</t>
  </si>
  <si>
    <t>2、不填写最大优惠金额，点击新增</t>
  </si>
  <si>
    <t>无法新增</t>
  </si>
  <si>
    <t>3、不填写活动名称</t>
  </si>
  <si>
    <t>4、不选择活动时间</t>
  </si>
  <si>
    <t>5、不填写满减设置</t>
  </si>
  <si>
    <t>切换类目</t>
  </si>
  <si>
    <t>1、切换不同的类目</t>
  </si>
  <si>
    <t>相对应类目的商品可以正确显示</t>
  </si>
  <si>
    <t>2、有多类目时点击展开按钮</t>
  </si>
  <si>
    <t>可以看到剩余的类目</t>
  </si>
  <si>
    <t>添加黑名单商品</t>
  </si>
  <si>
    <t>1、黑名单商品来源</t>
  </si>
  <si>
    <t>所有已上架的商品</t>
  </si>
  <si>
    <t>2、选择一个商品点击添加</t>
  </si>
  <si>
    <t>商品添加成功，添加按钮变成已添加字样，</t>
  </si>
  <si>
    <t>3、点击全部添加</t>
  </si>
  <si>
    <t>商品全部添加成功</t>
  </si>
  <si>
    <t>4、点击返回</t>
  </si>
  <si>
    <t>返回到新增优惠卷界面并显示刚刚添加过的物品</t>
  </si>
  <si>
    <t>删除/清空功能</t>
  </si>
  <si>
    <t>1、点击删除</t>
  </si>
  <si>
    <t>所选的黑名单商品会被删除</t>
  </si>
  <si>
    <t>1、点击清空</t>
  </si>
  <si>
    <t>所增加的所有黑名单商品会被清空</t>
  </si>
  <si>
    <t>提交/返回</t>
  </si>
  <si>
    <t>1、填写所有的信息后
2、点击提交</t>
  </si>
  <si>
    <t>订单优惠活动添加成功并返回到促销活动-订单优惠界面</t>
  </si>
  <si>
    <t>3、点击返回</t>
  </si>
  <si>
    <t>返回到促销活动-优惠券界面</t>
  </si>
  <si>
    <t>新增打折活动选择有效期</t>
  </si>
  <si>
    <t>3、选择结束时间小于结束时间</t>
  </si>
  <si>
    <t>筛选不出记录，并有提示结束时间不能小于结束时间</t>
  </si>
  <si>
    <t>新增打折活动信息填写</t>
  </si>
  <si>
    <t>1、活动条件输入除数字外其他的字符</t>
  </si>
  <si>
    <t>2、折扣输入除0-100外的字符</t>
  </si>
  <si>
    <t>不能输入除0-100外的字符</t>
  </si>
  <si>
    <t>3、最大优惠金额输入除数字外其他的字符</t>
  </si>
  <si>
    <t>4、活动名称可以输入任意字符</t>
  </si>
  <si>
    <t>2、填写完所有信息但不填写最大优惠金额，点击新增</t>
  </si>
  <si>
    <t>5、不填写活动条件</t>
  </si>
  <si>
    <t>6、不填写折扣</t>
  </si>
  <si>
    <t>1、选择一个商品点击添加</t>
  </si>
  <si>
    <t>2、点击全部添加</t>
  </si>
  <si>
    <t>2、点击返回</t>
  </si>
  <si>
    <t>订单优惠状态</t>
  </si>
  <si>
    <t>1、查看订单优惠主页面</t>
  </si>
  <si>
    <t>所有订单优惠按有效期倒序排列</t>
  </si>
  <si>
    <t>2、点击发布满减或打折活动</t>
  </si>
  <si>
    <t>活动发布成功，收银界面可以查看到活动</t>
  </si>
  <si>
    <t>3、点击下架活动</t>
  </si>
  <si>
    <t>活动下架成功，收银界面查看不到活动</t>
  </si>
  <si>
    <t>4、点击复制</t>
  </si>
  <si>
    <t>活动复制成功并是待发布状态</t>
  </si>
  <si>
    <t>5、切换活动状态</t>
  </si>
  <si>
    <t>切换后所有状态的活动会相对应的展示出来</t>
  </si>
  <si>
    <t>6、切换活动类型</t>
  </si>
  <si>
    <t>切换后所有类型的活动会相对应的展示出来</t>
  </si>
  <si>
    <t>7、查看已下架和已发布活动</t>
  </si>
  <si>
    <t>已下架和已发布活动没有编辑按钮</t>
  </si>
  <si>
    <t>8、切换店铺</t>
  </si>
  <si>
    <t>相对应店铺的优惠卷会显示出来</t>
  </si>
  <si>
    <t>编辑活动</t>
  </si>
  <si>
    <t>1、在订单优惠界面选择待发布的活动进行编辑</t>
  </si>
  <si>
    <t>活动编辑界面打开</t>
  </si>
  <si>
    <t>2、编辑所有选项后点击返回</t>
  </si>
  <si>
    <t>编辑后的信息没有生效</t>
  </si>
  <si>
    <t>3、添加黑名单商品</t>
  </si>
  <si>
    <t>添加成功，</t>
  </si>
  <si>
    <t>4、删除黑名单商品</t>
  </si>
  <si>
    <t>删除成功</t>
  </si>
  <si>
    <t>5、满减活动编辑成打折活动，点击保存</t>
  </si>
  <si>
    <t>编辑后的信息生效</t>
  </si>
  <si>
    <t>6、编辑所有选项后点击保存</t>
  </si>
  <si>
    <t>活动详情</t>
  </si>
  <si>
    <r>
      <rPr>
        <sz val="10"/>
        <rFont val="Arial"/>
        <family val="2"/>
      </rPr>
      <t>1</t>
    </r>
    <r>
      <rPr>
        <sz val="10"/>
        <rFont val="宋体"/>
        <family val="3"/>
        <charset val="134"/>
      </rPr>
      <t>、查看活动详情界面</t>
    </r>
  </si>
  <si>
    <t>活动详情页面排版整齐、格式统一、无错别字，字段语义一致</t>
  </si>
  <si>
    <r>
      <rPr>
        <sz val="10"/>
        <rFont val="Arial"/>
        <family val="2"/>
      </rPr>
      <t>2</t>
    </r>
    <r>
      <rPr>
        <sz val="10"/>
        <rFont val="宋体"/>
        <family val="3"/>
        <charset val="134"/>
      </rPr>
      <t>、点击返回</t>
    </r>
  </si>
  <si>
    <t>返回到活动主页面</t>
  </si>
  <si>
    <t>缺陷列表</t>
  </si>
  <si>
    <t>ID</t>
  </si>
  <si>
    <r>
      <rPr>
        <b/>
        <sz val="10"/>
        <rFont val="Tahoma"/>
        <family val="2"/>
      </rPr>
      <t>Bug</t>
    </r>
    <r>
      <rPr>
        <b/>
        <sz val="10"/>
        <rFont val="宋体"/>
        <family val="3"/>
        <charset val="134"/>
      </rPr>
      <t>标题</t>
    </r>
  </si>
  <si>
    <t>测试模块</t>
  </si>
  <si>
    <t>测试模块_01</t>
  </si>
  <si>
    <t>首页UI</t>
  </si>
  <si>
    <r>
      <rPr>
        <sz val="10"/>
        <rFont val="Arial"/>
        <family val="2"/>
      </rPr>
      <t xml:space="preserve">1. </t>
    </r>
    <r>
      <rPr>
        <sz val="10"/>
        <rFont val="宋体"/>
        <family val="3"/>
        <charset val="134"/>
      </rPr>
      <t xml:space="preserve">打开测试机。
</t>
    </r>
    <r>
      <rPr>
        <sz val="10"/>
        <rFont val="Arial"/>
        <family val="2"/>
      </rPr>
      <t xml:space="preserve">2. </t>
    </r>
    <r>
      <rPr>
        <sz val="10"/>
        <rFont val="宋体"/>
        <family val="3"/>
        <charset val="134"/>
      </rPr>
      <t>安装测试软件。</t>
    </r>
  </si>
  <si>
    <r>
      <rPr>
        <sz val="10"/>
        <rFont val="Arial"/>
        <family val="2"/>
      </rPr>
      <t xml:space="preserve">1. </t>
    </r>
    <r>
      <rPr>
        <sz val="10"/>
        <rFont val="宋体"/>
        <family val="3"/>
        <charset val="134"/>
      </rPr>
      <t>打开测试软件。</t>
    </r>
  </si>
  <si>
    <t>初始页正常加载</t>
  </si>
  <si>
    <r>
      <rPr>
        <sz val="10"/>
        <rFont val="Arial"/>
        <family val="2"/>
      </rPr>
      <t xml:space="preserve">1. </t>
    </r>
    <r>
      <rPr>
        <sz val="10"/>
        <rFont val="宋体"/>
        <family val="3"/>
        <charset val="134"/>
      </rPr>
      <t xml:space="preserve">打开测试软件。
</t>
    </r>
    <r>
      <rPr>
        <sz val="10"/>
        <rFont val="Arial"/>
        <family val="2"/>
      </rPr>
      <t xml:space="preserve">2. </t>
    </r>
    <r>
      <rPr>
        <sz val="10"/>
        <rFont val="宋体"/>
        <family val="3"/>
        <charset val="134"/>
      </rPr>
      <t>等待首页加载。</t>
    </r>
  </si>
  <si>
    <t>首页框架正常加载</t>
  </si>
  <si>
    <t>缺陷ID：未能链接到服务器</t>
  </si>
  <si>
    <t>首页各模块正常加载</t>
  </si>
  <si>
    <t>此版本不实现此功能，等待下个版本迭代</t>
  </si>
  <si>
    <r>
      <rPr>
        <b/>
        <sz val="10"/>
        <rFont val="宋体"/>
        <family val="3"/>
        <charset val="134"/>
      </rPr>
      <t>测试模块</t>
    </r>
    <r>
      <rPr>
        <b/>
        <sz val="10"/>
        <rFont val="Arial"/>
        <family val="2"/>
      </rPr>
      <t>_02</t>
    </r>
  </si>
  <si>
    <r>
      <t>2</t>
    </r>
    <r>
      <rPr>
        <sz val="10"/>
        <rFont val="宋体"/>
        <family val="3"/>
        <charset val="134"/>
      </rPr>
      <t>、输入各必输项，点击保存</t>
    </r>
    <phoneticPr fontId="38" type="noConversion"/>
  </si>
  <si>
    <t>优惠券模块页面</t>
    <phoneticPr fontId="38" type="noConversion"/>
  </si>
  <si>
    <r>
      <t>1</t>
    </r>
    <r>
      <rPr>
        <sz val="10"/>
        <rFont val="宋体"/>
        <family val="3"/>
        <charset val="134"/>
      </rPr>
      <t>、点击新增优惠券</t>
    </r>
    <phoneticPr fontId="38" type="noConversion"/>
  </si>
  <si>
    <t>进入新增优惠券页面，页面排版整齐，无错别字，字段语义准确</t>
    <phoneticPr fontId="38" type="noConversion"/>
  </si>
  <si>
    <t>可以保存成功，同时优惠券主列表会新增一条优惠券数据，与新增的一致；新增的优惠券状态默认是“待发布”状态</t>
    <phoneticPr fontId="38" type="noConversion"/>
  </si>
  <si>
    <t>返回到订单优惠主界面</t>
    <phoneticPr fontId="38" type="noConversion"/>
  </si>
  <si>
    <t>选择成功</t>
    <phoneticPr fontId="38" type="noConversion"/>
  </si>
  <si>
    <t>相对应类目的商品可以正确显示</t>
    <phoneticPr fontId="38" type="noConversion"/>
  </si>
  <si>
    <t>页面排版整齐、无错别字，格式统一</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</si>
</sst>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_ "/>
    <numFmt numFmtId="177" formatCode="_-* #,##0.00\ &quot;€&quot;_-;\-* #,##0.00\ &quot;€&quot;_-;_-* &quot;-&quot;??\ &quot;€&quot;_-;_-@_-"/>
    <numFmt numFmtId="178" formatCode="0.0%"/>
    <numFmt numFmtId="179" formatCode="yyyy\-m\-d"/>
  </numFmts>
  <fonts count="39">
    <font>
      <sz val="12"/>
      <name val="宋体"/>
      <charset val="134"/>
    </font>
    <font>
      <sz val="12"/>
      <name val="Arial"/>
      <family val="2"/>
    </font>
    <font>
      <sz val="12"/>
      <name val="Times New Roman"/>
      <family val="1"/>
    </font>
    <font>
      <b/>
      <i/>
      <sz val="14"/>
      <name val="宋体"/>
      <family val="3"/>
      <charset val="134"/>
    </font>
    <font>
      <b/>
      <i/>
      <sz val="14"/>
      <name val="Arial"/>
      <family val="2"/>
    </font>
    <font>
      <b/>
      <sz val="10"/>
      <name val="Arial"/>
      <family val="2"/>
    </font>
    <font>
      <b/>
      <sz val="10"/>
      <name val="宋体"/>
      <family val="3"/>
      <charset val="134"/>
    </font>
    <font>
      <b/>
      <sz val="9"/>
      <name val="宋体"/>
      <family val="3"/>
      <charset val="134"/>
    </font>
    <font>
      <b/>
      <sz val="9"/>
      <name val="Arial"/>
      <family val="2"/>
    </font>
    <font>
      <b/>
      <sz val="9"/>
      <color indexed="8"/>
      <name val="宋体"/>
      <family val="3"/>
      <charset val="134"/>
    </font>
    <font>
      <sz val="10"/>
      <name val="宋体"/>
      <family val="3"/>
      <charset val="134"/>
    </font>
    <font>
      <sz val="10"/>
      <name val="Arial"/>
      <family val="2"/>
    </font>
    <font>
      <sz val="10"/>
      <color indexed="8"/>
      <name val="Arial"/>
      <family val="2"/>
    </font>
    <font>
      <b/>
      <sz val="14"/>
      <color indexed="9"/>
      <name val="宋体"/>
      <family val="3"/>
      <charset val="134"/>
    </font>
    <font>
      <b/>
      <sz val="14"/>
      <color indexed="9"/>
      <name val="Tahoma"/>
      <family val="2"/>
    </font>
    <font>
      <b/>
      <sz val="10"/>
      <name val="Tahoma"/>
      <family val="2"/>
    </font>
    <font>
      <sz val="10"/>
      <color rgb="FF000000"/>
      <name val="宋体"/>
      <family val="3"/>
      <charset val="134"/>
    </font>
    <font>
      <sz val="10"/>
      <color rgb="FFFF0000"/>
      <name val="宋体"/>
      <family val="3"/>
      <charset val="134"/>
    </font>
    <font>
      <b/>
      <sz val="20"/>
      <name val="宋体"/>
      <family val="3"/>
      <charset val="134"/>
    </font>
    <font>
      <b/>
      <sz val="20"/>
      <name val="Arial"/>
      <family val="2"/>
    </font>
    <font>
      <sz val="11"/>
      <name val="宋体"/>
      <family val="3"/>
      <charset val="134"/>
    </font>
    <font>
      <sz val="11"/>
      <name val="Arial"/>
      <family val="2"/>
    </font>
    <font>
      <b/>
      <sz val="11"/>
      <name val="宋体"/>
      <family val="3"/>
      <charset val="134"/>
    </font>
    <font>
      <b/>
      <sz val="11"/>
      <name val="Arial"/>
      <family val="2"/>
    </font>
    <font>
      <b/>
      <sz val="11"/>
      <color indexed="57"/>
      <name val="Arial"/>
      <family val="2"/>
    </font>
    <font>
      <b/>
      <sz val="11"/>
      <color indexed="10"/>
      <name val="Arial"/>
      <family val="2"/>
    </font>
    <font>
      <b/>
      <sz val="11"/>
      <color indexed="52"/>
      <name val="Arial"/>
      <family val="2"/>
    </font>
    <font>
      <b/>
      <sz val="11"/>
      <color theme="1"/>
      <name val="Arial"/>
      <family val="2"/>
    </font>
    <font>
      <b/>
      <sz val="11"/>
      <color indexed="40"/>
      <name val="Arial"/>
      <family val="2"/>
    </font>
    <font>
      <u/>
      <sz val="12"/>
      <color indexed="12"/>
      <name val="宋体"/>
      <family val="3"/>
      <charset val="134"/>
    </font>
    <font>
      <b/>
      <sz val="11"/>
      <color indexed="8"/>
      <name val="Arial"/>
      <family val="2"/>
    </font>
    <font>
      <u/>
      <sz val="10"/>
      <color indexed="12"/>
      <name val="Arial"/>
      <family val="2"/>
    </font>
    <font>
      <sz val="12"/>
      <color indexed="53"/>
      <name val="宋体"/>
      <family val="3"/>
      <charset val="134"/>
    </font>
    <font>
      <b/>
      <sz val="18"/>
      <color indexed="9"/>
      <name val="宋体"/>
      <family val="3"/>
      <charset val="134"/>
    </font>
    <font>
      <b/>
      <sz val="18"/>
      <color indexed="9"/>
      <name val="Arial"/>
      <family val="2"/>
    </font>
    <font>
      <b/>
      <sz val="10"/>
      <color indexed="9"/>
      <name val="宋体"/>
      <family val="3"/>
      <charset val="134"/>
    </font>
    <font>
      <b/>
      <sz val="10"/>
      <color indexed="9"/>
      <name val="Arial"/>
      <family val="2"/>
    </font>
    <font>
      <sz val="12"/>
      <name val="宋体"/>
      <family val="3"/>
      <charset val="134"/>
    </font>
    <font>
      <sz val="9"/>
      <name val="宋体"/>
      <family val="3"/>
      <charset val="134"/>
    </font>
  </fonts>
  <fills count="14">
    <fill>
      <patternFill patternType="none"/>
    </fill>
    <fill>
      <patternFill patternType="gray125"/>
    </fill>
    <fill>
      <patternFill patternType="solid">
        <fgColor indexed="9"/>
        <bgColor indexed="64"/>
      </patternFill>
    </fill>
    <fill>
      <patternFill patternType="solid">
        <fgColor indexed="52"/>
        <bgColor indexed="64"/>
      </patternFill>
    </fill>
    <fill>
      <patternFill patternType="solid">
        <fgColor indexed="11"/>
        <bgColor indexed="64"/>
      </patternFill>
    </fill>
    <fill>
      <patternFill patternType="solid">
        <fgColor indexed="10"/>
        <bgColor indexed="64"/>
      </patternFill>
    </fill>
    <fill>
      <patternFill patternType="solid">
        <fgColor indexed="51"/>
        <bgColor indexed="64"/>
      </patternFill>
    </fill>
    <fill>
      <patternFill patternType="solid">
        <fgColor indexed="15"/>
        <bgColor indexed="64"/>
      </patternFill>
    </fill>
    <fill>
      <patternFill patternType="solid">
        <fgColor indexed="44"/>
        <bgColor indexed="64"/>
      </patternFill>
    </fill>
    <fill>
      <patternFill patternType="solid">
        <fgColor theme="0"/>
        <bgColor indexed="64"/>
      </patternFill>
    </fill>
    <fill>
      <patternFill patternType="solid">
        <fgColor indexed="53"/>
        <bgColor indexed="64"/>
      </patternFill>
    </fill>
    <fill>
      <patternFill patternType="solid">
        <fgColor indexed="41"/>
        <bgColor indexed="64"/>
      </patternFill>
    </fill>
    <fill>
      <patternFill patternType="solid">
        <fgColor indexed="18"/>
        <bgColor indexed="32"/>
      </patternFill>
    </fill>
    <fill>
      <patternFill patternType="solid">
        <fgColor indexed="27"/>
        <bgColor indexed="41"/>
      </patternFill>
    </fill>
  </fills>
  <borders count="37">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style="medium">
        <color indexed="8"/>
      </left>
      <right/>
      <top/>
      <bottom/>
      <diagonal/>
    </border>
    <border>
      <left style="medium">
        <color indexed="8"/>
      </left>
      <right/>
      <top/>
      <bottom style="medium">
        <color indexed="8"/>
      </bottom>
      <diagonal/>
    </border>
    <border>
      <left/>
      <right/>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medium">
        <color indexed="8"/>
      </left>
      <right style="thin">
        <color indexed="8"/>
      </right>
      <top style="medium">
        <color indexed="8"/>
      </top>
      <bottom style="thin">
        <color indexed="8"/>
      </bottom>
      <diagonal/>
    </border>
    <border>
      <left/>
      <right/>
      <top/>
      <bottom style="thin">
        <color indexed="8"/>
      </bottom>
      <diagonal/>
    </border>
    <border>
      <left style="thin">
        <color auto="1"/>
      </left>
      <right/>
      <top style="medium">
        <color indexed="8"/>
      </top>
      <bottom style="thin">
        <color indexed="8"/>
      </bottom>
      <diagonal/>
    </border>
    <border>
      <left/>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auto="1"/>
      </left>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medium">
        <color indexed="8"/>
      </right>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bottom style="medium">
        <color indexed="8"/>
      </bottom>
      <diagonal/>
    </border>
    <border>
      <left/>
      <right style="medium">
        <color indexed="8"/>
      </right>
      <top style="medium">
        <color indexed="8"/>
      </top>
      <bottom style="medium">
        <color indexed="8"/>
      </bottom>
      <diagonal/>
    </border>
    <border>
      <left/>
      <right style="medium">
        <color indexed="8"/>
      </right>
      <top/>
      <bottom/>
      <diagonal/>
    </border>
    <border>
      <left/>
      <right style="medium">
        <color indexed="8"/>
      </right>
      <top/>
      <bottom style="medium">
        <color indexed="8"/>
      </bottom>
      <diagonal/>
    </border>
    <border>
      <left/>
      <right style="medium">
        <color indexed="8"/>
      </right>
      <top style="medium">
        <color indexed="8"/>
      </top>
      <bottom style="thin">
        <color indexed="8"/>
      </bottom>
      <diagonal/>
    </border>
    <border>
      <left/>
      <right style="medium">
        <color indexed="8"/>
      </right>
      <top style="thin">
        <color indexed="8"/>
      </top>
      <bottom style="thin">
        <color indexed="8"/>
      </bottom>
      <diagonal/>
    </border>
  </borders>
  <cellStyleXfs count="6">
    <xf numFmtId="0" fontId="0" fillId="0" borderId="0" applyBorder="0"/>
    <xf numFmtId="0" fontId="29" fillId="0" borderId="0" applyNumberFormat="0" applyFill="0" applyBorder="0" applyAlignment="0" applyProtection="0">
      <alignment vertical="top"/>
      <protection locked="0"/>
    </xf>
    <xf numFmtId="9" fontId="37" fillId="0" borderId="0" applyFont="0" applyFill="0" applyBorder="0" applyAlignment="0" applyProtection="0"/>
    <xf numFmtId="177" fontId="11" fillId="0" borderId="0" applyFont="0" applyFill="0" applyBorder="0" applyAlignment="0" applyProtection="0"/>
    <xf numFmtId="0" fontId="31" fillId="0" borderId="0" applyNumberFormat="0" applyFill="0" applyBorder="0" applyAlignment="0" applyProtection="0">
      <alignment vertical="top"/>
      <protection locked="0"/>
    </xf>
    <xf numFmtId="0" fontId="2" fillId="0" borderId="0" applyBorder="0"/>
  </cellStyleXfs>
  <cellXfs count="163">
    <xf numFmtId="0" fontId="0" fillId="0" borderId="0" xfId="0"/>
    <xf numFmtId="0" fontId="1" fillId="0" borderId="0" xfId="0" applyFont="1" applyBorder="1"/>
    <xf numFmtId="0" fontId="2" fillId="0" borderId="0" xfId="0" applyFont="1" applyAlignment="1">
      <alignment vertical="center"/>
    </xf>
    <xf numFmtId="0" fontId="1" fillId="0" borderId="0" xfId="0" applyFont="1" applyAlignment="1">
      <alignment horizontal="center" vertical="center"/>
    </xf>
    <xf numFmtId="0" fontId="1" fillId="0" borderId="0" xfId="0" applyFont="1"/>
    <xf numFmtId="0" fontId="1" fillId="2" borderId="0" xfId="0" applyFont="1" applyFill="1"/>
    <xf numFmtId="49" fontId="3" fillId="3" borderId="1" xfId="0" applyNumberFormat="1" applyFont="1" applyFill="1" applyBorder="1" applyAlignment="1">
      <alignment vertical="top"/>
    </xf>
    <xf numFmtId="49" fontId="4" fillId="3" borderId="2" xfId="0" applyNumberFormat="1" applyFont="1" applyFill="1" applyBorder="1" applyAlignment="1">
      <alignment horizontal="left" vertical="top" wrapText="1"/>
    </xf>
    <xf numFmtId="49" fontId="4" fillId="3" borderId="3" xfId="0" applyNumberFormat="1" applyFont="1" applyFill="1" applyBorder="1" applyAlignment="1">
      <alignment horizontal="left" vertical="top" wrapText="1"/>
    </xf>
    <xf numFmtId="49" fontId="1" fillId="2" borderId="0" xfId="0" applyNumberFormat="1" applyFont="1" applyFill="1" applyAlignment="1">
      <alignment vertical="top" wrapText="1"/>
    </xf>
    <xf numFmtId="49" fontId="1" fillId="2" borderId="0" xfId="0" applyNumberFormat="1" applyFont="1" applyFill="1" applyAlignment="1">
      <alignment horizontal="left" vertical="top" wrapText="1"/>
    </xf>
    <xf numFmtId="49" fontId="1" fillId="2" borderId="0" xfId="0" applyNumberFormat="1" applyFont="1" applyFill="1" applyAlignment="1">
      <alignment vertical="center" wrapText="1"/>
    </xf>
    <xf numFmtId="0" fontId="5" fillId="0" borderId="4" xfId="0" applyFont="1" applyBorder="1" applyAlignment="1">
      <alignment horizontal="center" wrapText="1"/>
    </xf>
    <xf numFmtId="0" fontId="6" fillId="0" borderId="5" xfId="0" applyFont="1" applyBorder="1" applyAlignment="1">
      <alignment horizontal="center"/>
    </xf>
    <xf numFmtId="0" fontId="7" fillId="4" borderId="5" xfId="0" applyFont="1" applyFill="1" applyBorder="1" applyAlignment="1">
      <alignment horizontal="center"/>
    </xf>
    <xf numFmtId="0" fontId="8" fillId="2" borderId="5" xfId="0" applyFont="1" applyFill="1" applyBorder="1" applyAlignment="1">
      <alignment horizontal="center"/>
    </xf>
    <xf numFmtId="49" fontId="1" fillId="2" borderId="0" xfId="0" applyNumberFormat="1" applyFont="1" applyFill="1" applyBorder="1" applyAlignment="1">
      <alignment vertical="center" wrapText="1"/>
    </xf>
    <xf numFmtId="0" fontId="9" fillId="5" borderId="5" xfId="0" applyFont="1" applyFill="1" applyBorder="1" applyAlignment="1">
      <alignment horizontal="center"/>
    </xf>
    <xf numFmtId="49" fontId="1" fillId="2" borderId="0" xfId="0" applyNumberFormat="1" applyFont="1" applyFill="1" applyBorder="1" applyAlignment="1">
      <alignment vertical="top" wrapText="1"/>
    </xf>
    <xf numFmtId="0" fontId="7" fillId="6" borderId="5" xfId="0" applyFont="1" applyFill="1" applyBorder="1" applyAlignment="1">
      <alignment horizontal="center"/>
    </xf>
    <xf numFmtId="0" fontId="7" fillId="0" borderId="5" xfId="0" applyFont="1" applyFill="1" applyBorder="1" applyAlignment="1">
      <alignment horizontal="center"/>
    </xf>
    <xf numFmtId="0" fontId="7" fillId="7" borderId="5" xfId="0" applyFont="1" applyFill="1" applyBorder="1" applyAlignment="1">
      <alignment horizontal="center"/>
    </xf>
    <xf numFmtId="0" fontId="6" fillId="0" borderId="5" xfId="0" applyFont="1" applyFill="1" applyBorder="1" applyAlignment="1">
      <alignment horizontal="center"/>
    </xf>
    <xf numFmtId="0" fontId="6" fillId="2" borderId="5" xfId="0" applyFont="1" applyFill="1" applyBorder="1" applyAlignment="1">
      <alignment horizontal="center"/>
    </xf>
    <xf numFmtId="0" fontId="1" fillId="0" borderId="0" xfId="0" applyFont="1" applyBorder="1" applyAlignment="1">
      <alignment horizontal="center" vertical="center"/>
    </xf>
    <xf numFmtId="49" fontId="6" fillId="3" borderId="6" xfId="0" applyNumberFormat="1" applyFont="1" applyFill="1" applyBorder="1" applyAlignment="1">
      <alignment vertical="top" wrapText="1"/>
    </xf>
    <xf numFmtId="49" fontId="5" fillId="3" borderId="7" xfId="0" applyNumberFormat="1" applyFont="1" applyFill="1" applyBorder="1" applyAlignment="1">
      <alignment vertical="top" wrapText="1"/>
    </xf>
    <xf numFmtId="49" fontId="5" fillId="3" borderId="8" xfId="0" applyNumberFormat="1" applyFont="1" applyFill="1" applyBorder="1" applyAlignment="1">
      <alignment vertical="top" wrapText="1"/>
    </xf>
    <xf numFmtId="0" fontId="1" fillId="2" borderId="0" xfId="0" applyFont="1" applyFill="1" applyBorder="1"/>
    <xf numFmtId="0" fontId="10" fillId="0" borderId="6" xfId="0" applyFont="1" applyBorder="1" applyAlignment="1"/>
    <xf numFmtId="0" fontId="11" fillId="0" borderId="7" xfId="0" applyFont="1" applyBorder="1" applyAlignment="1"/>
    <xf numFmtId="0" fontId="11" fillId="0" borderId="8" xfId="0" applyFont="1" applyBorder="1" applyAlignment="1"/>
    <xf numFmtId="0" fontId="5" fillId="0" borderId="0" xfId="0" applyFont="1" applyFill="1" applyBorder="1" applyAlignment="1">
      <alignment horizontal="center" vertical="center"/>
    </xf>
    <xf numFmtId="0" fontId="6" fillId="8" borderId="5" xfId="0" applyFont="1" applyFill="1" applyBorder="1" applyAlignment="1">
      <alignment horizontal="center" vertical="center"/>
    </xf>
    <xf numFmtId="49" fontId="6" fillId="8" borderId="5" xfId="0" applyNumberFormat="1" applyFont="1" applyFill="1" applyBorder="1" applyAlignment="1">
      <alignment horizontal="center" vertical="center" wrapText="1"/>
    </xf>
    <xf numFmtId="0" fontId="6" fillId="8" borderId="5" xfId="0" applyNumberFormat="1" applyFont="1" applyFill="1" applyBorder="1" applyAlignment="1">
      <alignment horizontal="center" vertical="center" wrapText="1"/>
    </xf>
    <xf numFmtId="49" fontId="5" fillId="8" borderId="5" xfId="0" applyNumberFormat="1" applyFont="1" applyFill="1" applyBorder="1" applyAlignment="1">
      <alignment horizontal="center" vertical="center" wrapText="1"/>
    </xf>
    <xf numFmtId="0" fontId="11" fillId="8" borderId="5" xfId="0" applyFont="1" applyFill="1" applyBorder="1" applyAlignment="1">
      <alignment horizontal="center" vertical="center"/>
    </xf>
    <xf numFmtId="0" fontId="11" fillId="0" borderId="5" xfId="0" applyFont="1" applyBorder="1" applyAlignment="1">
      <alignment vertical="center" wrapText="1"/>
    </xf>
    <xf numFmtId="0" fontId="11" fillId="2" borderId="5" xfId="0" applyFont="1" applyFill="1" applyBorder="1" applyAlignment="1">
      <alignment horizontal="left" vertical="center" wrapText="1"/>
    </xf>
    <xf numFmtId="0" fontId="10" fillId="0" borderId="5" xfId="0" applyFont="1" applyFill="1" applyBorder="1" applyAlignment="1">
      <alignment vertical="center" wrapText="1"/>
    </xf>
    <xf numFmtId="0" fontId="12" fillId="0" borderId="5" xfId="0" applyNumberFormat="1" applyFont="1" applyFill="1" applyBorder="1" applyAlignment="1">
      <alignment horizontal="center" vertical="center" wrapText="1"/>
    </xf>
    <xf numFmtId="0" fontId="11" fillId="0" borderId="5" xfId="0" applyNumberFormat="1" applyFont="1" applyBorder="1" applyAlignment="1">
      <alignment horizontal="center" vertical="center" wrapText="1"/>
    </xf>
    <xf numFmtId="0" fontId="11" fillId="0" borderId="5" xfId="0" applyFont="1" applyFill="1" applyBorder="1" applyAlignment="1">
      <alignment horizontal="center" vertical="center"/>
    </xf>
    <xf numFmtId="0" fontId="10" fillId="0" borderId="5" xfId="0" applyNumberFormat="1" applyFont="1" applyBorder="1" applyAlignment="1">
      <alignment horizontal="center" vertical="center" wrapText="1"/>
    </xf>
    <xf numFmtId="0" fontId="10" fillId="0" borderId="5" xfId="0" applyFont="1" applyBorder="1" applyAlignment="1">
      <alignment vertical="center" wrapText="1"/>
    </xf>
    <xf numFmtId="0" fontId="11" fillId="0" borderId="5" xfId="0" applyFont="1" applyFill="1" applyBorder="1" applyAlignment="1">
      <alignment vertical="center" wrapText="1"/>
    </xf>
    <xf numFmtId="0" fontId="2" fillId="0" borderId="0" xfId="0" applyFont="1" applyAlignment="1">
      <alignment horizontal="center" vertical="center"/>
    </xf>
    <xf numFmtId="49" fontId="5" fillId="3" borderId="6" xfId="0" applyNumberFormat="1" applyFont="1" applyFill="1" applyBorder="1" applyAlignment="1">
      <alignment vertical="top" wrapText="1"/>
    </xf>
    <xf numFmtId="49" fontId="5" fillId="3" borderId="7" xfId="0" applyNumberFormat="1" applyFont="1" applyFill="1" applyBorder="1" applyAlignment="1">
      <alignment vertical="center" wrapText="1"/>
    </xf>
    <xf numFmtId="49" fontId="5" fillId="3" borderId="8" xfId="0" applyNumberFormat="1" applyFont="1" applyFill="1" applyBorder="1" applyAlignment="1">
      <alignment vertical="center" wrapText="1"/>
    </xf>
    <xf numFmtId="0" fontId="2" fillId="9" borderId="9" xfId="0" applyFont="1" applyFill="1" applyBorder="1" applyAlignment="1">
      <alignment vertical="center"/>
    </xf>
    <xf numFmtId="0" fontId="11" fillId="0" borderId="6" xfId="0" applyFont="1" applyBorder="1" applyAlignment="1">
      <alignment vertical="center"/>
    </xf>
    <xf numFmtId="0" fontId="11" fillId="0" borderId="7" xfId="0" applyFont="1" applyBorder="1" applyAlignment="1">
      <alignment vertical="center"/>
    </xf>
    <xf numFmtId="0" fontId="11" fillId="0" borderId="8" xfId="0" applyFont="1" applyBorder="1" applyAlignment="1">
      <alignment vertical="center"/>
    </xf>
    <xf numFmtId="0" fontId="1" fillId="9" borderId="9" xfId="0" applyFont="1" applyFill="1" applyBorder="1"/>
    <xf numFmtId="0" fontId="2" fillId="9" borderId="0" xfId="0" applyFont="1" applyFill="1" applyBorder="1" applyAlignment="1">
      <alignment vertical="center"/>
    </xf>
    <xf numFmtId="0" fontId="1" fillId="9" borderId="0" xfId="0" applyFont="1" applyFill="1" applyBorder="1"/>
    <xf numFmtId="0" fontId="2" fillId="0" borderId="0" xfId="5" applyAlignment="1">
      <alignment horizontal="center" vertical="center" wrapText="1"/>
    </xf>
    <xf numFmtId="0" fontId="15" fillId="10" borderId="5" xfId="5" applyFont="1" applyFill="1" applyBorder="1" applyAlignment="1">
      <alignment horizontal="center" vertical="center" wrapText="1"/>
    </xf>
    <xf numFmtId="0" fontId="6" fillId="10" borderId="5" xfId="5" applyFont="1" applyFill="1" applyBorder="1" applyAlignment="1">
      <alignment horizontal="center" vertical="center" wrapText="1"/>
    </xf>
    <xf numFmtId="0" fontId="10" fillId="2" borderId="5" xfId="0" applyFont="1" applyFill="1" applyBorder="1" applyAlignment="1">
      <alignment horizontal="left" vertical="center" wrapText="1"/>
    </xf>
    <xf numFmtId="0" fontId="1" fillId="0" borderId="5" xfId="0" applyFont="1" applyBorder="1"/>
    <xf numFmtId="0" fontId="16" fillId="0" borderId="5" xfId="0" applyNumberFormat="1" applyFont="1" applyFill="1" applyBorder="1" applyAlignment="1">
      <alignment horizontal="center" vertical="center" wrapText="1"/>
    </xf>
    <xf numFmtId="0" fontId="10" fillId="0" borderId="6" xfId="0" applyFont="1" applyBorder="1" applyAlignment="1">
      <alignment vertical="center"/>
    </xf>
    <xf numFmtId="0" fontId="17" fillId="0" borderId="5" xfId="0" applyNumberFormat="1" applyFont="1" applyBorder="1" applyAlignment="1">
      <alignment horizontal="center" vertical="center" wrapText="1"/>
    </xf>
    <xf numFmtId="0" fontId="10" fillId="0" borderId="0" xfId="0" applyFont="1" applyBorder="1"/>
    <xf numFmtId="0" fontId="11" fillId="9" borderId="0" xfId="0" applyFont="1" applyFill="1" applyAlignment="1">
      <alignment horizontal="center" vertical="center"/>
    </xf>
    <xf numFmtId="0" fontId="10" fillId="0" borderId="6" xfId="0" applyFont="1" applyBorder="1" applyAlignment="1">
      <alignment vertical="center" wrapText="1"/>
    </xf>
    <xf numFmtId="0" fontId="10" fillId="0" borderId="7" xfId="0" applyFont="1" applyBorder="1" applyAlignment="1">
      <alignment vertical="center" wrapText="1"/>
    </xf>
    <xf numFmtId="0" fontId="12" fillId="0" borderId="7" xfId="0" applyNumberFormat="1" applyFont="1" applyFill="1" applyBorder="1" applyAlignment="1">
      <alignment horizontal="center" vertical="center" wrapText="1"/>
    </xf>
    <xf numFmtId="0" fontId="11" fillId="0" borderId="7" xfId="0" applyFont="1" applyBorder="1" applyAlignment="1">
      <alignment vertical="center" wrapText="1"/>
    </xf>
    <xf numFmtId="0" fontId="11" fillId="0" borderId="8" xfId="0" applyFont="1" applyBorder="1" applyAlignment="1">
      <alignment vertical="center" wrapText="1"/>
    </xf>
    <xf numFmtId="0" fontId="11" fillId="0" borderId="0" xfId="0" applyFont="1" applyFill="1"/>
    <xf numFmtId="0" fontId="11" fillId="0" borderId="0" xfId="0" applyFont="1"/>
    <xf numFmtId="0" fontId="19" fillId="3" borderId="0" xfId="0" applyFont="1" applyFill="1" applyBorder="1" applyAlignment="1">
      <alignment horizontal="left"/>
    </xf>
    <xf numFmtId="0" fontId="20" fillId="6" borderId="10" xfId="0" applyFont="1" applyFill="1" applyBorder="1" applyAlignment="1">
      <alignment vertical="top" wrapText="1"/>
    </xf>
    <xf numFmtId="0" fontId="5" fillId="6" borderId="10" xfId="0" applyFont="1" applyFill="1" applyBorder="1" applyAlignment="1">
      <alignment vertical="top" wrapText="1"/>
    </xf>
    <xf numFmtId="0" fontId="20" fillId="8" borderId="5" xfId="0" applyFont="1" applyFill="1" applyBorder="1" applyAlignment="1">
      <alignment vertical="top" wrapText="1"/>
    </xf>
    <xf numFmtId="0" fontId="5" fillId="8" borderId="5" xfId="0" applyFont="1" applyFill="1" applyBorder="1" applyAlignment="1">
      <alignment vertical="top" wrapText="1"/>
    </xf>
    <xf numFmtId="0" fontId="5" fillId="8" borderId="0" xfId="0" applyFont="1" applyFill="1" applyBorder="1" applyAlignment="1">
      <alignment vertical="top" wrapText="1"/>
    </xf>
    <xf numFmtId="0" fontId="20" fillId="6" borderId="5" xfId="0" applyFont="1" applyFill="1" applyBorder="1" applyAlignment="1">
      <alignment vertical="top" wrapText="1"/>
    </xf>
    <xf numFmtId="176" fontId="5" fillId="6" borderId="5" xfId="0" applyNumberFormat="1" applyFont="1" applyFill="1" applyBorder="1" applyAlignment="1">
      <alignment horizontal="left" vertical="top" wrapText="1"/>
    </xf>
    <xf numFmtId="0" fontId="21" fillId="6" borderId="10" xfId="0" applyFont="1" applyFill="1" applyBorder="1" applyAlignment="1">
      <alignment vertical="top" wrapText="1"/>
    </xf>
    <xf numFmtId="0" fontId="20" fillId="8" borderId="11" xfId="0" applyFont="1" applyFill="1" applyBorder="1" applyAlignment="1">
      <alignment vertical="top" wrapText="1"/>
    </xf>
    <xf numFmtId="14" fontId="5" fillId="8" borderId="8" xfId="0" applyNumberFormat="1" applyFont="1" applyFill="1" applyBorder="1" applyAlignment="1">
      <alignment horizontal="left" vertical="top" wrapText="1"/>
    </xf>
    <xf numFmtId="14" fontId="5" fillId="8" borderId="0" xfId="0" applyNumberFormat="1" applyFont="1" applyFill="1" applyBorder="1" applyAlignment="1">
      <alignment horizontal="left" vertical="top" wrapText="1"/>
    </xf>
    <xf numFmtId="0" fontId="5" fillId="6" borderId="5" xfId="0" applyFont="1" applyFill="1" applyBorder="1" applyAlignment="1">
      <alignment vertical="top" wrapText="1"/>
    </xf>
    <xf numFmtId="0" fontId="21" fillId="8" borderId="11" xfId="0" applyFont="1" applyFill="1" applyBorder="1" applyAlignment="1">
      <alignment vertical="top" wrapText="1"/>
    </xf>
    <xf numFmtId="0" fontId="5" fillId="8" borderId="8" xfId="0" applyFont="1" applyFill="1" applyBorder="1" applyAlignment="1">
      <alignment vertical="top" wrapText="1"/>
    </xf>
    <xf numFmtId="0" fontId="5" fillId="0" borderId="0" xfId="0" applyFont="1" applyFill="1" applyBorder="1" applyAlignment="1">
      <alignment vertical="top" wrapText="1"/>
    </xf>
    <xf numFmtId="0" fontId="11" fillId="0" borderId="0" xfId="0" applyFont="1" applyFill="1" applyBorder="1" applyAlignment="1">
      <alignment vertical="top" wrapText="1"/>
    </xf>
    <xf numFmtId="0" fontId="22" fillId="11" borderId="5" xfId="0" applyFont="1" applyFill="1" applyBorder="1" applyAlignment="1">
      <alignment horizontal="center"/>
    </xf>
    <xf numFmtId="0" fontId="23" fillId="11" borderId="5" xfId="0" applyFont="1" applyFill="1" applyBorder="1" applyAlignment="1">
      <alignment horizontal="center" wrapText="1"/>
    </xf>
    <xf numFmtId="0" fontId="22" fillId="11" borderId="5" xfId="0" applyFont="1" applyFill="1" applyBorder="1" applyAlignment="1">
      <alignment horizontal="center" wrapText="1"/>
    </xf>
    <xf numFmtId="9" fontId="24" fillId="0" borderId="6" xfId="0" applyNumberFormat="1" applyFont="1" applyFill="1" applyBorder="1" applyAlignment="1">
      <alignment horizontal="center" vertical="top" wrapText="1"/>
    </xf>
    <xf numFmtId="178" fontId="25" fillId="0" borderId="6" xfId="2" applyNumberFormat="1" applyFont="1" applyFill="1" applyBorder="1" applyAlignment="1">
      <alignment horizontal="center" vertical="top" wrapText="1"/>
    </xf>
    <xf numFmtId="178" fontId="26" fillId="0" borderId="5" xfId="0" applyNumberFormat="1" applyFont="1" applyFill="1" applyBorder="1" applyAlignment="1">
      <alignment horizontal="center" vertical="top" wrapText="1"/>
    </xf>
    <xf numFmtId="178" fontId="27" fillId="0" borderId="5" xfId="0" applyNumberFormat="1" applyFont="1" applyFill="1" applyBorder="1" applyAlignment="1">
      <alignment horizontal="center" vertical="top" wrapText="1"/>
    </xf>
    <xf numFmtId="0" fontId="23" fillId="0" borderId="11" xfId="0" applyFont="1" applyFill="1" applyBorder="1" applyAlignment="1">
      <alignment horizontal="center"/>
    </xf>
    <xf numFmtId="0" fontId="28" fillId="0" borderId="11" xfId="0" applyFont="1" applyFill="1" applyBorder="1" applyAlignment="1">
      <alignment horizontal="center"/>
    </xf>
    <xf numFmtId="0" fontId="29" fillId="0" borderId="5" xfId="1" applyBorder="1" applyAlignment="1" applyProtection="1"/>
    <xf numFmtId="9" fontId="25" fillId="0" borderId="6" xfId="2" applyFont="1" applyFill="1" applyBorder="1" applyAlignment="1">
      <alignment horizontal="center" vertical="top" wrapText="1"/>
    </xf>
    <xf numFmtId="9" fontId="26" fillId="0" borderId="5" xfId="0" applyNumberFormat="1" applyFont="1" applyFill="1" applyBorder="1" applyAlignment="1">
      <alignment horizontal="center" vertical="top" wrapText="1"/>
    </xf>
    <xf numFmtId="9" fontId="27" fillId="0" borderId="5" xfId="0" applyNumberFormat="1" applyFont="1" applyFill="1" applyBorder="1" applyAlignment="1">
      <alignment horizontal="center" vertical="top" wrapText="1"/>
    </xf>
    <xf numFmtId="0" fontId="30" fillId="0" borderId="5" xfId="0" applyFont="1" applyFill="1" applyBorder="1" applyAlignment="1">
      <alignment horizontal="center"/>
    </xf>
    <xf numFmtId="0" fontId="28" fillId="0" borderId="5" xfId="0" applyFont="1" applyFill="1" applyBorder="1" applyAlignment="1">
      <alignment horizontal="center"/>
    </xf>
    <xf numFmtId="0" fontId="23" fillId="0" borderId="5" xfId="0" applyFont="1" applyFill="1" applyBorder="1" applyAlignment="1">
      <alignment horizontal="center"/>
    </xf>
    <xf numFmtId="0" fontId="31" fillId="0" borderId="0" xfId="4" applyBorder="1" applyAlignment="1" applyProtection="1"/>
    <xf numFmtId="9" fontId="11" fillId="0" borderId="0" xfId="0" applyNumberFormat="1" applyFont="1" applyFill="1" applyBorder="1" applyAlignment="1">
      <alignment horizontal="center" vertical="top" wrapText="1"/>
    </xf>
    <xf numFmtId="0" fontId="32" fillId="0" borderId="0" xfId="0" applyFont="1" applyFill="1"/>
    <xf numFmtId="0" fontId="11" fillId="0" borderId="0" xfId="0" applyFont="1" applyFill="1" applyBorder="1" applyAlignment="1">
      <alignment horizontal="center"/>
    </xf>
    <xf numFmtId="0" fontId="0" fillId="0" borderId="0" xfId="0" applyFill="1"/>
    <xf numFmtId="0" fontId="11" fillId="0" borderId="0" xfId="0" applyFont="1" applyFill="1" applyBorder="1" applyAlignment="1">
      <alignment horizontal="left" wrapText="1"/>
    </xf>
    <xf numFmtId="0" fontId="11" fillId="0" borderId="0" xfId="0" applyFont="1" applyFill="1" applyBorder="1" applyAlignment="1">
      <alignment horizontal="left"/>
    </xf>
    <xf numFmtId="0" fontId="11" fillId="0" borderId="0" xfId="0" applyFont="1" applyFill="1" applyBorder="1" applyAlignment="1">
      <alignment wrapText="1"/>
    </xf>
    <xf numFmtId="0" fontId="11" fillId="0" borderId="0" xfId="0" applyFont="1" applyFill="1" applyBorder="1"/>
    <xf numFmtId="0" fontId="2" fillId="13" borderId="14" xfId="0" applyFont="1" applyFill="1" applyBorder="1"/>
    <xf numFmtId="0" fontId="2" fillId="13" borderId="0" xfId="0" applyFont="1" applyFill="1" applyBorder="1"/>
    <xf numFmtId="0" fontId="6" fillId="13" borderId="0" xfId="0" applyFont="1" applyFill="1" applyBorder="1"/>
    <xf numFmtId="0" fontId="10" fillId="13" borderId="0" xfId="0" applyFont="1" applyFill="1" applyBorder="1" applyAlignment="1">
      <alignment horizontal="left"/>
    </xf>
    <xf numFmtId="179" fontId="11" fillId="13" borderId="0" xfId="0" applyNumberFormat="1" applyFont="1" applyFill="1" applyBorder="1" applyAlignment="1">
      <alignment horizontal="left"/>
    </xf>
    <xf numFmtId="0" fontId="11" fillId="13" borderId="0" xfId="0" applyFont="1" applyFill="1" applyBorder="1"/>
    <xf numFmtId="0" fontId="10" fillId="13" borderId="0" xfId="0" applyFont="1" applyFill="1" applyBorder="1"/>
    <xf numFmtId="0" fontId="5" fillId="13" borderId="0" xfId="0" applyFont="1" applyFill="1" applyBorder="1"/>
    <xf numFmtId="0" fontId="2" fillId="13" borderId="15" xfId="0" applyFont="1" applyFill="1" applyBorder="1"/>
    <xf numFmtId="0" fontId="2" fillId="13" borderId="16" xfId="0" applyFont="1" applyFill="1" applyBorder="1"/>
    <xf numFmtId="0" fontId="35" fillId="12" borderId="17" xfId="0" applyFont="1" applyFill="1" applyBorder="1" applyAlignment="1">
      <alignment horizontal="center"/>
    </xf>
    <xf numFmtId="0" fontId="35" fillId="12" borderId="18" xfId="0" applyFont="1" applyFill="1" applyBorder="1" applyAlignment="1">
      <alignment horizontal="center"/>
    </xf>
    <xf numFmtId="0" fontId="11" fillId="13" borderId="19" xfId="0" applyNumberFormat="1" applyFont="1" applyFill="1" applyBorder="1" applyAlignment="1">
      <alignment horizontal="center"/>
    </xf>
    <xf numFmtId="179" fontId="11" fillId="13" borderId="20" xfId="0" applyNumberFormat="1" applyFont="1" applyFill="1" applyBorder="1" applyAlignment="1">
      <alignment horizontal="center"/>
    </xf>
    <xf numFmtId="0" fontId="10" fillId="13" borderId="5" xfId="0" applyFont="1" applyFill="1" applyBorder="1"/>
    <xf numFmtId="0" fontId="11" fillId="13" borderId="23" xfId="0" applyNumberFormat="1" applyFont="1" applyFill="1" applyBorder="1" applyAlignment="1">
      <alignment horizontal="center"/>
    </xf>
    <xf numFmtId="0" fontId="11" fillId="13" borderId="5" xfId="0" applyFont="1" applyFill="1" applyBorder="1"/>
    <xf numFmtId="14" fontId="11" fillId="13" borderId="26" xfId="0" applyNumberFormat="1" applyFont="1" applyFill="1" applyBorder="1" applyAlignment="1">
      <alignment horizontal="center"/>
    </xf>
    <xf numFmtId="0" fontId="2" fillId="13" borderId="23" xfId="0" applyNumberFormat="1" applyFont="1" applyFill="1" applyBorder="1" applyAlignment="1">
      <alignment horizontal="center"/>
    </xf>
    <xf numFmtId="0" fontId="2" fillId="13" borderId="28" xfId="0" applyFont="1" applyFill="1" applyBorder="1" applyAlignment="1">
      <alignment horizontal="center"/>
    </xf>
    <xf numFmtId="0" fontId="2" fillId="13" borderId="29" xfId="0" applyNumberFormat="1" applyFont="1" applyFill="1" applyBorder="1" applyAlignment="1">
      <alignment horizontal="center"/>
    </xf>
    <xf numFmtId="0" fontId="2" fillId="13" borderId="30" xfId="0" applyFont="1" applyFill="1" applyBorder="1" applyAlignment="1">
      <alignment horizontal="center"/>
    </xf>
    <xf numFmtId="0" fontId="2" fillId="13" borderId="33" xfId="0" applyFont="1" applyFill="1" applyBorder="1"/>
    <xf numFmtId="0" fontId="2" fillId="13" borderId="34" xfId="0" applyFont="1" applyFill="1" applyBorder="1"/>
    <xf numFmtId="0" fontId="33" fillId="12" borderId="12" xfId="0" applyFont="1" applyFill="1" applyBorder="1" applyAlignment="1">
      <alignment horizontal="center"/>
    </xf>
    <xf numFmtId="0" fontId="34" fillId="12" borderId="13" xfId="0" applyFont="1" applyFill="1" applyBorder="1" applyAlignment="1">
      <alignment horizontal="center"/>
    </xf>
    <xf numFmtId="0" fontId="34" fillId="12" borderId="32" xfId="0" applyFont="1" applyFill="1" applyBorder="1" applyAlignment="1">
      <alignment horizontal="center"/>
    </xf>
    <xf numFmtId="0" fontId="35" fillId="12" borderId="12" xfId="0" applyFont="1" applyFill="1" applyBorder="1" applyAlignment="1">
      <alignment horizontal="center"/>
    </xf>
    <xf numFmtId="0" fontId="36" fillId="12" borderId="13" xfId="0" applyFont="1" applyFill="1" applyBorder="1" applyAlignment="1">
      <alignment horizontal="center"/>
    </xf>
    <xf numFmtId="0" fontId="36" fillId="12" borderId="32" xfId="0" applyFont="1" applyFill="1" applyBorder="1" applyAlignment="1">
      <alignment horizontal="center"/>
    </xf>
    <xf numFmtId="0" fontId="10" fillId="13" borderId="21" xfId="0" applyFont="1" applyFill="1" applyBorder="1" applyAlignment="1">
      <alignment horizontal="left"/>
    </xf>
    <xf numFmtId="0" fontId="11" fillId="13" borderId="22" xfId="0" applyFont="1" applyFill="1" applyBorder="1" applyAlignment="1">
      <alignment horizontal="left"/>
    </xf>
    <xf numFmtId="0" fontId="11" fillId="13" borderId="35" xfId="0" applyFont="1" applyFill="1" applyBorder="1" applyAlignment="1">
      <alignment horizontal="left"/>
    </xf>
    <xf numFmtId="0" fontId="11" fillId="13" borderId="24" xfId="0" applyFont="1" applyFill="1" applyBorder="1" applyAlignment="1">
      <alignment horizontal="left"/>
    </xf>
    <xf numFmtId="0" fontId="11" fillId="13" borderId="25" xfId="0" applyFont="1" applyFill="1" applyBorder="1" applyAlignment="1">
      <alignment horizontal="left"/>
    </xf>
    <xf numFmtId="0" fontId="11" fillId="13" borderId="36" xfId="0" applyFont="1" applyFill="1" applyBorder="1" applyAlignment="1">
      <alignment horizontal="left"/>
    </xf>
    <xf numFmtId="0" fontId="2" fillId="13" borderId="27" xfId="0" applyFont="1" applyFill="1" applyBorder="1" applyAlignment="1">
      <alignment horizontal="left"/>
    </xf>
    <xf numFmtId="0" fontId="2" fillId="13" borderId="31" xfId="0" applyFont="1" applyFill="1" applyBorder="1" applyAlignment="1">
      <alignment horizontal="left"/>
    </xf>
    <xf numFmtId="0" fontId="18" fillId="3" borderId="1" xfId="0" applyFont="1" applyFill="1" applyBorder="1" applyAlignment="1">
      <alignment horizontal="left"/>
    </xf>
    <xf numFmtId="0" fontId="19" fillId="3" borderId="2" xfId="0" applyFont="1" applyFill="1" applyBorder="1" applyAlignment="1">
      <alignment horizontal="left"/>
    </xf>
    <xf numFmtId="0" fontId="19" fillId="3" borderId="3" xfId="0" applyFont="1" applyFill="1" applyBorder="1" applyAlignment="1">
      <alignment horizontal="left"/>
    </xf>
    <xf numFmtId="0" fontId="6" fillId="11" borderId="5" xfId="0" applyFont="1" applyFill="1" applyBorder="1" applyAlignment="1">
      <alignment horizontal="center" vertical="center"/>
    </xf>
    <xf numFmtId="0" fontId="5" fillId="11" borderId="5" xfId="0" applyFont="1" applyFill="1" applyBorder="1" applyAlignment="1">
      <alignment horizontal="center" vertical="center"/>
    </xf>
    <xf numFmtId="0" fontId="13" fillId="10" borderId="5" xfId="5" applyFont="1" applyFill="1" applyBorder="1" applyAlignment="1">
      <alignment horizontal="center" vertical="center" wrapText="1"/>
    </xf>
    <xf numFmtId="0" fontId="14" fillId="10" borderId="5" xfId="5" applyFont="1" applyFill="1" applyBorder="1" applyAlignment="1">
      <alignment horizontal="center" vertical="center" wrapText="1"/>
    </xf>
    <xf numFmtId="0" fontId="14" fillId="10" borderId="10" xfId="5" applyFont="1" applyFill="1" applyBorder="1" applyAlignment="1">
      <alignment horizontal="center" vertical="center" wrapText="1"/>
    </xf>
  </cellXfs>
  <cellStyles count="6">
    <cellStyle name="Euro" xfId="3"/>
    <cellStyle name="百分比" xfId="2" builtinId="5"/>
    <cellStyle name="常规" xfId="0" builtinId="0"/>
    <cellStyle name="常规_Orange_HOMESCREEN_Test cases" xfId="5"/>
    <cellStyle name="超链接" xfId="1" builtinId="8"/>
    <cellStyle name="超链接_smoke and integration test suit" xfId="4"/>
  </cellStyles>
  <dxfs count="59">
    <dxf>
      <font>
        <color indexed="8"/>
      </font>
      <fill>
        <patternFill patternType="solid">
          <bgColor rgb="FFFFCC00"/>
        </patternFill>
      </fill>
    </dxf>
    <dxf>
      <font>
        <color indexed="8"/>
      </font>
      <fill>
        <patternFill patternType="solid">
          <bgColor indexed="10"/>
        </patternFill>
      </fill>
    </dxf>
    <dxf>
      <font>
        <color indexed="8"/>
      </font>
      <fill>
        <patternFill patternType="solid">
          <bgColor indexed="11"/>
        </patternFill>
      </fill>
    </dxf>
    <dxf>
      <fill>
        <patternFill patternType="solid">
          <bgColor rgb="FF00FFFF"/>
        </patternFill>
      </fill>
    </dxf>
    <dxf>
      <fill>
        <patternFill patternType="solid">
          <bgColor rgb="FF00FFFF"/>
        </patternFill>
      </fill>
    </dxf>
    <dxf>
      <font>
        <color indexed="8"/>
      </font>
      <fill>
        <patternFill patternType="solid">
          <bgColor indexed="11"/>
        </patternFill>
      </fill>
    </dxf>
    <dxf>
      <font>
        <color indexed="8"/>
      </font>
      <fill>
        <patternFill patternType="solid">
          <bgColor indexed="10"/>
        </patternFill>
      </fill>
    </dxf>
    <dxf>
      <font>
        <color indexed="8"/>
      </font>
      <fill>
        <patternFill patternType="solid">
          <bgColor rgb="FFFFCC00"/>
        </patternFill>
      </fill>
    </dxf>
    <dxf>
      <font>
        <b/>
        <i val="0"/>
        <color indexed="10"/>
      </font>
    </dxf>
    <dxf>
      <font>
        <color indexed="52"/>
      </font>
    </dxf>
    <dxf>
      <font>
        <color indexed="10"/>
      </font>
    </dxf>
    <dxf>
      <font>
        <color indexed="11"/>
      </font>
    </dxf>
    <dxf>
      <fill>
        <patternFill patternType="solid">
          <bgColor rgb="FF00FFFF"/>
        </patternFill>
      </fill>
    </dxf>
    <dxf>
      <font>
        <color indexed="8"/>
      </font>
      <fill>
        <patternFill patternType="solid">
          <bgColor indexed="11"/>
        </patternFill>
      </fill>
    </dxf>
    <dxf>
      <font>
        <color indexed="8"/>
      </font>
      <fill>
        <patternFill patternType="solid">
          <bgColor indexed="10"/>
        </patternFill>
      </fill>
    </dxf>
    <dxf>
      <font>
        <color indexed="8"/>
      </font>
      <fill>
        <patternFill patternType="solid">
          <bgColor rgb="FFFFCC00"/>
        </patternFill>
      </fill>
    </dxf>
    <dxf>
      <fill>
        <patternFill patternType="solid">
          <bgColor rgb="FF00FFFF"/>
        </patternFill>
      </fill>
    </dxf>
    <dxf>
      <font>
        <color indexed="8"/>
      </font>
      <fill>
        <patternFill patternType="solid">
          <bgColor indexed="11"/>
        </patternFill>
      </fill>
    </dxf>
    <dxf>
      <font>
        <color indexed="8"/>
      </font>
      <fill>
        <patternFill patternType="solid">
          <bgColor indexed="10"/>
        </patternFill>
      </fill>
    </dxf>
    <dxf>
      <font>
        <color indexed="8"/>
      </font>
      <fill>
        <patternFill patternType="solid">
          <bgColor rgb="FFFFCC00"/>
        </patternFill>
      </fill>
    </dxf>
    <dxf>
      <fill>
        <patternFill patternType="solid">
          <bgColor rgb="FF00FFFF"/>
        </patternFill>
      </fill>
    </dxf>
    <dxf>
      <font>
        <color indexed="8"/>
      </font>
      <fill>
        <patternFill patternType="solid">
          <bgColor indexed="11"/>
        </patternFill>
      </fill>
    </dxf>
    <dxf>
      <font>
        <color indexed="8"/>
      </font>
      <fill>
        <patternFill patternType="solid">
          <bgColor indexed="10"/>
        </patternFill>
      </fill>
    </dxf>
    <dxf>
      <font>
        <color indexed="8"/>
      </font>
      <fill>
        <patternFill patternType="solid">
          <bgColor rgb="FFFFCC00"/>
        </patternFill>
      </fill>
    </dxf>
    <dxf>
      <fill>
        <patternFill patternType="solid">
          <bgColor rgb="FF00FFFF"/>
        </patternFill>
      </fill>
    </dxf>
    <dxf>
      <font>
        <color indexed="8"/>
      </font>
      <fill>
        <patternFill patternType="solid">
          <bgColor indexed="11"/>
        </patternFill>
      </fill>
    </dxf>
    <dxf>
      <font>
        <color indexed="8"/>
      </font>
      <fill>
        <patternFill patternType="solid">
          <bgColor indexed="10"/>
        </patternFill>
      </fill>
    </dxf>
    <dxf>
      <font>
        <color indexed="8"/>
      </font>
      <fill>
        <patternFill patternType="solid">
          <bgColor rgb="FFFFCC00"/>
        </patternFill>
      </fill>
    </dxf>
    <dxf>
      <font>
        <b/>
        <i val="0"/>
        <color indexed="10"/>
      </font>
    </dxf>
    <dxf>
      <font>
        <b/>
        <i val="0"/>
        <color indexed="10"/>
      </font>
    </dxf>
    <dxf>
      <font>
        <color indexed="52"/>
      </font>
    </dxf>
    <dxf>
      <font>
        <color indexed="10"/>
      </font>
    </dxf>
    <dxf>
      <font>
        <color indexed="11"/>
      </font>
    </dxf>
    <dxf>
      <font>
        <b/>
        <i val="0"/>
        <color indexed="10"/>
      </font>
    </dxf>
    <dxf>
      <font>
        <color indexed="52"/>
      </font>
    </dxf>
    <dxf>
      <font>
        <color indexed="10"/>
      </font>
    </dxf>
    <dxf>
      <font>
        <color indexed="11"/>
      </font>
    </dxf>
    <dxf>
      <font>
        <b/>
        <i val="0"/>
        <color indexed="10"/>
      </font>
    </dxf>
    <dxf>
      <font>
        <color indexed="52"/>
      </font>
    </dxf>
    <dxf>
      <font>
        <color indexed="10"/>
      </font>
    </dxf>
    <dxf>
      <font>
        <color indexed="11"/>
      </font>
    </dxf>
    <dxf>
      <font>
        <color indexed="8"/>
      </font>
      <fill>
        <patternFill patternType="solid">
          <bgColor rgb="FFFFCC00"/>
        </patternFill>
      </fill>
    </dxf>
    <dxf>
      <font>
        <color indexed="8"/>
      </font>
      <fill>
        <patternFill patternType="solid">
          <bgColor indexed="10"/>
        </patternFill>
      </fill>
    </dxf>
    <dxf>
      <font>
        <color indexed="8"/>
      </font>
      <fill>
        <patternFill patternType="solid">
          <bgColor indexed="11"/>
        </patternFill>
      </fill>
    </dxf>
    <dxf>
      <fill>
        <patternFill patternType="solid">
          <bgColor rgb="FF00FFFF"/>
        </patternFill>
      </fill>
    </dxf>
    <dxf>
      <font>
        <color indexed="8"/>
      </font>
      <fill>
        <patternFill patternType="solid">
          <bgColor rgb="FFFFCC00"/>
        </patternFill>
      </fill>
    </dxf>
    <dxf>
      <font>
        <color indexed="8"/>
      </font>
      <fill>
        <patternFill patternType="solid">
          <bgColor indexed="10"/>
        </patternFill>
      </fill>
    </dxf>
    <dxf>
      <font>
        <color indexed="8"/>
      </font>
      <fill>
        <patternFill patternType="solid">
          <bgColor indexed="11"/>
        </patternFill>
      </fill>
    </dxf>
    <dxf>
      <fill>
        <patternFill patternType="solid">
          <bgColor rgb="FF00FFFF"/>
        </patternFill>
      </fill>
    </dxf>
    <dxf>
      <font>
        <color indexed="8"/>
      </font>
      <fill>
        <patternFill patternType="solid">
          <bgColor rgb="FFFFCC00"/>
        </patternFill>
      </fill>
    </dxf>
    <dxf>
      <font>
        <color indexed="8"/>
      </font>
      <fill>
        <patternFill patternType="solid">
          <bgColor indexed="10"/>
        </patternFill>
      </fill>
    </dxf>
    <dxf>
      <font>
        <color indexed="8"/>
      </font>
      <fill>
        <patternFill patternType="solid">
          <bgColor indexed="11"/>
        </patternFill>
      </fill>
    </dxf>
    <dxf>
      <fill>
        <patternFill patternType="solid">
          <bgColor rgb="FF00FFFF"/>
        </patternFill>
      </fill>
    </dxf>
    <dxf>
      <font>
        <b/>
        <i val="0"/>
        <color indexed="10"/>
      </font>
    </dxf>
    <dxf>
      <font>
        <color indexed="52"/>
      </font>
    </dxf>
    <dxf>
      <font>
        <color indexed="10"/>
      </font>
    </dxf>
    <dxf>
      <font>
        <color indexed="11"/>
      </font>
    </dxf>
    <dxf>
      <font>
        <b/>
        <i val="0"/>
        <color indexed="57"/>
      </font>
    </dxf>
    <dxf>
      <font>
        <b/>
        <i val="0"/>
        <color indexed="10"/>
      </font>
    </dxf>
  </dxfs>
  <tableStyles count="0" defaultTableStyle="TableStyleMedium2" defaultPivotStyle="PivotStyleLight16"/>
  <colors>
    <mruColors>
      <color rgb="FF99CCFF"/>
      <color rgb="FFFFCC00"/>
      <color rgb="FF00FF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1450" b="1" i="0" u="none" strike="noStrike" kern="1200" baseline="0">
                <a:solidFill>
                  <a:srgbClr val="FFFFFF"/>
                </a:solidFill>
                <a:latin typeface="Arial" panose="020B0604020202020204"/>
                <a:ea typeface="Arial" panose="020B0604020202020204"/>
                <a:cs typeface="Arial" panose="020B0604020202020204"/>
              </a:defRPr>
            </a:pPr>
            <a:r>
              <a:rPr lang="zh-CN" altLang="en-US"/>
              <a:t>后台测试案例状态</a:t>
            </a:r>
            <a:endParaRPr lang="en-US" altLang="zh-CN"/>
          </a:p>
        </c:rich>
      </c:tx>
      <c:layout>
        <c:manualLayout>
          <c:xMode val="edge"/>
          <c:yMode val="edge"/>
          <c:x val="0.32656568343790199"/>
          <c:y val="3.31632653061225E-2"/>
        </c:manualLayout>
      </c:layout>
      <c:overlay val="0"/>
      <c:spPr>
        <a:noFill/>
        <a:ln w="25400">
          <a:noFill/>
        </a:ln>
      </c:spPr>
    </c:title>
    <c:autoTitleDeleted val="0"/>
    <c:plotArea>
      <c:layout>
        <c:manualLayout>
          <c:layoutTarget val="inner"/>
          <c:xMode val="edge"/>
          <c:yMode val="edge"/>
          <c:x val="0.33502593430416899"/>
          <c:y val="0.35459183673469402"/>
          <c:w val="0.29610878031934101"/>
          <c:h val="0.44642857142857101"/>
        </c:manualLayout>
      </c:layout>
      <c:pieChart>
        <c:varyColors val="1"/>
        <c:ser>
          <c:idx val="0"/>
          <c:order val="0"/>
          <c:spPr>
            <a:solidFill>
              <a:srgbClr val="9999FF"/>
            </a:solidFill>
            <a:ln w="12700">
              <a:solidFill>
                <a:srgbClr val="000000"/>
              </a:solidFill>
              <a:prstDash val="solid"/>
            </a:ln>
          </c:spPr>
          <c:explosion val="16"/>
          <c:dPt>
            <c:idx val="0"/>
            <c:bubble3D val="0"/>
            <c:explosion val="9"/>
            <c:spPr>
              <a:solidFill>
                <a:srgbClr val="00FF00"/>
              </a:solidFill>
              <a:ln w="12700">
                <a:solidFill>
                  <a:srgbClr val="000000"/>
                </a:solidFill>
                <a:prstDash val="solid"/>
              </a:ln>
            </c:spPr>
          </c:dPt>
          <c:dPt>
            <c:idx val="1"/>
            <c:bubble3D val="0"/>
            <c:explosion val="9"/>
            <c:spPr>
              <a:solidFill>
                <a:srgbClr val="FF0000"/>
              </a:solidFill>
              <a:ln w="12700">
                <a:solidFill>
                  <a:srgbClr val="000000"/>
                </a:solidFill>
                <a:prstDash val="solid"/>
              </a:ln>
            </c:spPr>
          </c:dPt>
          <c:dPt>
            <c:idx val="2"/>
            <c:bubble3D val="0"/>
            <c:explosion val="10"/>
            <c:spPr>
              <a:solidFill>
                <a:srgbClr val="FF9900"/>
              </a:solidFill>
              <a:ln w="12700">
                <a:solidFill>
                  <a:srgbClr val="000000"/>
                </a:solidFill>
                <a:prstDash val="solid"/>
              </a:ln>
            </c:spPr>
          </c:dPt>
          <c:dPt>
            <c:idx val="3"/>
            <c:bubble3D val="0"/>
            <c:spPr>
              <a:solidFill>
                <a:schemeClr val="bg1"/>
              </a:solidFill>
              <a:ln w="12700">
                <a:solidFill>
                  <a:srgbClr val="000000"/>
                </a:solidFill>
                <a:prstDash val="solid"/>
              </a:ln>
            </c:spPr>
          </c:dPt>
          <c:dLbls>
            <c:dLbl>
              <c:idx val="0"/>
              <c:spPr>
                <a:noFill/>
                <a:ln>
                  <a:noFill/>
                </a:ln>
                <a:effectLst/>
              </c:spPr>
              <c:txPr>
                <a:bodyPr rot="0" spcFirstLastPara="0" vertOverflow="ellipsis" vert="horz" wrap="square" lIns="38100" tIns="19050" rIns="38100" bIns="19050" anchor="ctr" anchorCtr="1">
                  <a:spAutoFit/>
                </a:bodyPr>
                <a:lstStyle/>
                <a:p>
                  <a:pPr>
                    <a:defRPr lang="zh-CN" sz="1200" b="1" i="0" u="none" strike="noStrike" kern="1200" baseline="0">
                      <a:solidFill>
                        <a:srgbClr val="00FF00"/>
                      </a:solidFill>
                      <a:latin typeface="微软雅黑" panose="020B0503020204020204" pitchFamily="34" charset="-122"/>
                      <a:ea typeface="微软雅黑" panose="020B0503020204020204" pitchFamily="34" charset="-122"/>
                      <a:cs typeface="Arial" panose="020B0604020202020204"/>
                    </a:defRPr>
                  </a:pPr>
                  <a:endParaRPr lang="zh-CN"/>
                </a:p>
              </c:txPr>
              <c:dLblPos val="bestFit"/>
              <c:showLegendKey val="0"/>
              <c:showVal val="1"/>
              <c:showCatName val="1"/>
              <c:showSerName val="0"/>
              <c:showPercent val="1"/>
              <c:showBubbleSize val="0"/>
            </c:dLbl>
            <c:dLbl>
              <c:idx val="1"/>
              <c:layout>
                <c:manualLayout>
                  <c:x val="4.4830917874396102E-2"/>
                  <c:y val="6.5426921713980596E-2"/>
                </c:manualLayout>
              </c:layout>
              <c:spPr>
                <a:noFill/>
                <a:ln>
                  <a:noFill/>
                </a:ln>
                <a:effectLst/>
              </c:spPr>
              <c:txPr>
                <a:bodyPr rot="0" spcFirstLastPara="0" vertOverflow="ellipsis" vert="horz" wrap="square" lIns="38100" tIns="19050" rIns="38100" bIns="19050" anchor="ctr" anchorCtr="1">
                  <a:spAutoFit/>
                </a:bodyPr>
                <a:lstStyle/>
                <a:p>
                  <a:pPr>
                    <a:defRPr lang="zh-CN" sz="1200" b="1" i="0" u="none" strike="noStrike" kern="1200" baseline="0">
                      <a:solidFill>
                        <a:srgbClr val="FF0000"/>
                      </a:solidFill>
                      <a:latin typeface="微软雅黑" panose="020B0503020204020204" pitchFamily="34" charset="-122"/>
                      <a:ea typeface="微软雅黑" panose="020B0503020204020204" pitchFamily="34" charset="-122"/>
                      <a:cs typeface="Arial" panose="020B0604020202020204"/>
                    </a:defRPr>
                  </a:pPr>
                  <a:endParaRPr lang="zh-CN"/>
                </a:p>
              </c:txPr>
              <c:dLblPos val="bestFit"/>
              <c:showLegendKey val="0"/>
              <c:showVal val="1"/>
              <c:showCatName val="1"/>
              <c:showSerName val="0"/>
              <c:showPercent val="1"/>
              <c:showBubbleSize val="0"/>
              <c:extLst>
                <c:ext xmlns:c15="http://schemas.microsoft.com/office/drawing/2012/chart" uri="{CE6537A1-D6FC-4f65-9D91-7224C49458BB}"/>
              </c:extLst>
            </c:dLbl>
            <c:dLbl>
              <c:idx val="2"/>
              <c:layout>
                <c:manualLayout>
                  <c:x val="7.6128165138777196E-3"/>
                  <c:y val="-1.6638348691908E-2"/>
                </c:manualLayout>
              </c:layout>
              <c:spPr>
                <a:noFill/>
                <a:ln>
                  <a:noFill/>
                </a:ln>
                <a:effectLst/>
              </c:spPr>
              <c:txPr>
                <a:bodyPr rot="0" spcFirstLastPara="0" vertOverflow="ellipsis" vert="horz" wrap="square" lIns="38100" tIns="19050" rIns="38100" bIns="19050" anchor="ctr" anchorCtr="1">
                  <a:spAutoFit/>
                </a:bodyPr>
                <a:lstStyle/>
                <a:p>
                  <a:pPr>
                    <a:defRPr lang="zh-CN" sz="1200" b="1" i="0" u="none" strike="noStrike" kern="1200" baseline="0">
                      <a:solidFill>
                        <a:srgbClr val="FFCC00"/>
                      </a:solidFill>
                      <a:latin typeface="微软雅黑" panose="020B0503020204020204" pitchFamily="34" charset="-122"/>
                      <a:ea typeface="微软雅黑" panose="020B0503020204020204" pitchFamily="34" charset="-122"/>
                      <a:cs typeface="Arial" panose="020B0604020202020204"/>
                    </a:defRPr>
                  </a:pPr>
                  <a:endParaRPr lang="zh-CN"/>
                </a:p>
              </c:txPr>
              <c:dLblPos val="bestFit"/>
              <c:showLegendKey val="0"/>
              <c:showVal val="1"/>
              <c:showCatName val="1"/>
              <c:showSerName val="0"/>
              <c:showPercent val="1"/>
              <c:showBubbleSize val="0"/>
              <c:extLst>
                <c:ext xmlns:c15="http://schemas.microsoft.com/office/drawing/2012/chart" uri="{CE6537A1-D6FC-4f65-9D91-7224C49458BB}"/>
              </c:extLst>
            </c:dLbl>
            <c:spPr>
              <a:noFill/>
              <a:ln>
                <a:noFill/>
              </a:ln>
              <a:effectLst/>
            </c:spPr>
            <c:txPr>
              <a:bodyPr rot="0" spcFirstLastPara="0" vertOverflow="ellipsis" vert="horz" wrap="square" lIns="38100" tIns="19050" rIns="38100" bIns="19050" anchor="ctr" anchorCtr="1">
                <a:spAutoFit/>
              </a:bodyPr>
              <a:lstStyle/>
              <a:p>
                <a:pPr>
                  <a:defRPr lang="zh-CN" sz="1200" b="1" i="0" u="none" strike="noStrike" kern="1200" baseline="0">
                    <a:solidFill>
                      <a:schemeClr val="bg1"/>
                    </a:solidFill>
                    <a:latin typeface="微软雅黑" panose="020B0503020204020204" pitchFamily="34" charset="-122"/>
                    <a:ea typeface="微软雅黑" panose="020B0503020204020204" pitchFamily="34" charset="-122"/>
                    <a:cs typeface="Arial" panose="020B0604020202020204"/>
                  </a:defRPr>
                </a:pPr>
                <a:endParaRPr lang="zh-CN"/>
              </a:p>
            </c:txPr>
            <c:dLblPos val="bestFit"/>
            <c:showLegendKey val="0"/>
            <c:showVal val="1"/>
            <c:showCatName val="1"/>
            <c:showSerName val="0"/>
            <c:showPercent val="1"/>
            <c:showBubbleSize val="0"/>
            <c:showLeaderLines val="1"/>
            <c:extLst>
              <c:ext xmlns:c15="http://schemas.microsoft.com/office/drawing/2012/chart" uri="{CE6537A1-D6FC-4f65-9D91-7224C49458BB}"/>
            </c:extLst>
          </c:dLbls>
          <c:cat>
            <c:strRef>
              <c:f>统计!$B$9:$E$9</c:f>
              <c:strCache>
                <c:ptCount val="4"/>
                <c:pt idx="0">
                  <c:v>通过率</c:v>
                </c:pt>
                <c:pt idx="1">
                  <c:v>失败率</c:v>
                </c:pt>
                <c:pt idx="2">
                  <c:v>阻滞率</c:v>
                </c:pt>
                <c:pt idx="3">
                  <c:v>未执行</c:v>
                </c:pt>
              </c:strCache>
            </c:strRef>
          </c:cat>
          <c:val>
            <c:numRef>
              <c:f>统计!$B$10:$E$10</c:f>
              <c:numCache>
                <c:formatCode>0.0%</c:formatCode>
                <c:ptCount val="4"/>
                <c:pt idx="0" formatCode="0%">
                  <c:v>1</c:v>
                </c:pt>
                <c:pt idx="1">
                  <c:v>0</c:v>
                </c:pt>
                <c:pt idx="2">
                  <c:v>0</c:v>
                </c:pt>
                <c:pt idx="3">
                  <c:v>0</c:v>
                </c:pt>
              </c:numCache>
            </c:numRef>
          </c:val>
        </c:ser>
        <c:dLbls>
          <c:showLegendKey val="0"/>
          <c:showVal val="0"/>
          <c:showCatName val="1"/>
          <c:showSerName val="0"/>
          <c:showPercent val="1"/>
          <c:showBubbleSize val="0"/>
          <c:showLeaderLines val="1"/>
        </c:dLbls>
        <c:firstSliceAng val="0"/>
      </c:pieChart>
      <c:spPr>
        <a:noFill/>
        <a:ln w="25400">
          <a:noFill/>
        </a:ln>
      </c:spPr>
    </c:plotArea>
    <c:legend>
      <c:legendPos val="r"/>
      <c:layout>
        <c:manualLayout>
          <c:xMode val="edge"/>
          <c:yMode val="edge"/>
          <c:x val="0.865746636742871"/>
          <c:y val="0.38723062331325298"/>
          <c:w val="0.120718678281157"/>
          <c:h val="0.235218485621211"/>
        </c:manualLayout>
      </c:layout>
      <c:overlay val="0"/>
      <c:spPr>
        <a:solidFill>
          <a:srgbClr val="FFFF99"/>
        </a:solidFill>
        <a:ln w="3175">
          <a:solidFill>
            <a:srgbClr val="000000"/>
          </a:solidFill>
          <a:prstDash val="solid"/>
        </a:ln>
      </c:spPr>
      <c:txPr>
        <a:bodyPr rot="0" spcFirstLastPara="0" vertOverflow="ellipsis" vert="horz" wrap="square" anchor="ctr" anchorCtr="1"/>
        <a:lstStyle/>
        <a:p>
          <a:pPr>
            <a:defRPr lang="zh-CN" sz="1100" b="0" i="0" u="none" strike="noStrike" kern="1200" baseline="0">
              <a:solidFill>
                <a:srgbClr val="000000"/>
              </a:solidFill>
              <a:latin typeface="Arial" panose="020B0604020202020204"/>
              <a:ea typeface="Arial" panose="020B0604020202020204"/>
              <a:cs typeface="Arial" panose="020B0604020202020204"/>
            </a:defRPr>
          </a:pPr>
          <a:endParaRPr lang="zh-CN"/>
        </a:p>
      </c:txPr>
    </c:legend>
    <c:plotVisOnly val="1"/>
    <c:dispBlanksAs val="zero"/>
    <c:showDLblsOverMax val="0"/>
  </c:chart>
  <c:spPr>
    <a:solidFill>
      <a:srgbClr val="000080"/>
    </a:solidFill>
    <a:ln w="3175" cap="flat" cmpd="sng" algn="ctr">
      <a:solidFill>
        <a:srgbClr val="000000"/>
      </a:solidFill>
      <a:prstDash val="solid"/>
      <a:round/>
    </a:ln>
  </c:spPr>
  <c:txPr>
    <a:bodyPr/>
    <a:lstStyle/>
    <a:p>
      <a:pPr>
        <a:defRPr lang="zh-CN" sz="1200" b="0" i="0" u="none" strike="noStrike" baseline="0">
          <a:solidFill>
            <a:srgbClr val="000000"/>
          </a:solidFill>
          <a:latin typeface="Arial" panose="020B0604020202020204"/>
          <a:ea typeface="Arial" panose="020B0604020202020204"/>
          <a:cs typeface="Arial" panose="020B0604020202020204"/>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170657422088399"/>
          <c:y val="0.19696969696969699"/>
          <c:w val="0.39647272759847002"/>
          <c:h val="0.66003698401336197"/>
        </c:manualLayout>
      </c:layout>
      <c:pieChart>
        <c:varyColors val="1"/>
        <c:ser>
          <c:idx val="0"/>
          <c:order val="0"/>
          <c:dPt>
            <c:idx val="0"/>
            <c:bubble3D val="0"/>
            <c:spPr>
              <a:solidFill>
                <a:srgbClr val="00FF00"/>
              </a:solidFill>
              <a:ln>
                <a:noFill/>
              </a:ln>
              <a:effectLst>
                <a:outerShdw blurRad="57150" dist="19050" dir="5400000" algn="ctr" rotWithShape="0">
                  <a:srgbClr val="000000">
                    <a:alpha val="63000"/>
                  </a:srgbClr>
                </a:outerShdw>
              </a:effectLst>
            </c:spPr>
          </c:dPt>
          <c:dPt>
            <c:idx val="1"/>
            <c:bubble3D val="0"/>
            <c:spPr>
              <a:solidFill>
                <a:srgbClr val="FF0000"/>
              </a:solidFill>
              <a:ln>
                <a:noFill/>
              </a:ln>
              <a:effectLst>
                <a:outerShdw blurRad="57150" dist="19050" dir="5400000" algn="ctr" rotWithShape="0">
                  <a:srgbClr val="000000">
                    <a:alpha val="63000"/>
                  </a:srgbClr>
                </a:outerShdw>
              </a:effectLst>
            </c:spPr>
          </c:dPt>
          <c:dPt>
            <c:idx val="2"/>
            <c:bubble3D val="0"/>
            <c:spPr>
              <a:solidFill>
                <a:srgbClr val="FFC000"/>
              </a:solidFill>
              <a:ln>
                <a:noFill/>
              </a:ln>
              <a:effectLst>
                <a:outerShdw blurRad="57150" dist="19050" dir="5400000" algn="ctr" rotWithShape="0">
                  <a:srgbClr val="000000">
                    <a:alpha val="63000"/>
                  </a:srgbClr>
                </a:outerShdw>
              </a:effectLst>
            </c:spPr>
          </c:dPt>
          <c:dPt>
            <c:idx val="3"/>
            <c:bubble3D val="0"/>
            <c:spPr>
              <a:solidFill>
                <a:schemeClr val="bg1"/>
              </a:soli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bg1"/>
                    </a:solidFill>
                    <a:latin typeface="+mn-lt"/>
                    <a:ea typeface="+mn-ea"/>
                    <a:cs typeface="+mn-cs"/>
                  </a:defRPr>
                </a:pPr>
                <a:endParaRPr lang="zh-CN"/>
              </a:p>
            </c:txPr>
            <c:dLblPos val="out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优惠券!$B$4:$B$7</c:f>
              <c:strCache>
                <c:ptCount val="4"/>
                <c:pt idx="0">
                  <c:v>通过</c:v>
                </c:pt>
                <c:pt idx="1">
                  <c:v>失败</c:v>
                </c:pt>
                <c:pt idx="2">
                  <c:v>阻滞</c:v>
                </c:pt>
                <c:pt idx="3">
                  <c:v>未测试</c:v>
                </c:pt>
              </c:strCache>
            </c:strRef>
          </c:cat>
          <c:val>
            <c:numRef>
              <c:f>优惠券!$C$4:$C$7</c:f>
              <c:numCache>
                <c:formatCode>General</c:formatCode>
                <c:ptCount val="4"/>
                <c:pt idx="0">
                  <c:v>19</c:v>
                </c:pt>
                <c:pt idx="1">
                  <c:v>0</c:v>
                </c:pt>
                <c:pt idx="2">
                  <c:v>0</c:v>
                </c:pt>
                <c:pt idx="3">
                  <c:v>0</c:v>
                </c:pt>
              </c:numCache>
            </c:numRef>
          </c:val>
        </c:ser>
        <c:dLbls>
          <c:showLegendKey val="0"/>
          <c:showVal val="0"/>
          <c:showCatName val="0"/>
          <c:showSerName val="0"/>
          <c:showPercent val="1"/>
          <c:showBubbleSize val="0"/>
          <c:showLeaderLines val="1"/>
        </c:dLbls>
        <c:firstSliceAng val="0"/>
      </c:pieChart>
      <c:spPr>
        <a:noFill/>
        <a:ln>
          <a:noFill/>
        </a:ln>
        <a:effectLst/>
      </c:spPr>
    </c:plotArea>
    <c:legend>
      <c:legendPos val="b"/>
      <c:layout>
        <c:manualLayout>
          <c:xMode val="edge"/>
          <c:yMode val="edge"/>
          <c:x val="0.72148952370714703"/>
          <c:y val="9.9430923407301405E-2"/>
          <c:w val="0.20320980355271301"/>
          <c:h val="0.83238725841088002"/>
        </c:manualLayout>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lt1">
                  <a:lumMod val="85000"/>
                </a:schemeClr>
              </a:solidFill>
              <a:latin typeface="+mn-lt"/>
              <a:ea typeface="+mn-ea"/>
              <a:cs typeface="+mn-cs"/>
            </a:defRPr>
          </a:pPr>
          <a:endParaRPr lang="zh-CN"/>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zh-CN"/>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170657422088399"/>
          <c:y val="0.19696969696969699"/>
          <c:w val="0.39647272759847002"/>
          <c:h val="0.66003698401336197"/>
        </c:manualLayout>
      </c:layout>
      <c:pieChart>
        <c:varyColors val="1"/>
        <c:ser>
          <c:idx val="0"/>
          <c:order val="0"/>
          <c:dPt>
            <c:idx val="0"/>
            <c:bubble3D val="0"/>
            <c:spPr>
              <a:solidFill>
                <a:srgbClr val="00FF00"/>
              </a:solidFill>
              <a:ln>
                <a:noFill/>
              </a:ln>
              <a:effectLst>
                <a:outerShdw blurRad="57150" dist="19050" dir="5400000" algn="ctr" rotWithShape="0">
                  <a:srgbClr val="000000">
                    <a:alpha val="63000"/>
                  </a:srgbClr>
                </a:outerShdw>
              </a:effectLst>
            </c:spPr>
          </c:dPt>
          <c:dPt>
            <c:idx val="1"/>
            <c:bubble3D val="0"/>
            <c:spPr>
              <a:solidFill>
                <a:srgbClr val="FF0000"/>
              </a:solidFill>
              <a:ln>
                <a:noFill/>
              </a:ln>
              <a:effectLst>
                <a:outerShdw blurRad="57150" dist="19050" dir="5400000" algn="ctr" rotWithShape="0">
                  <a:srgbClr val="000000">
                    <a:alpha val="63000"/>
                  </a:srgbClr>
                </a:outerShdw>
              </a:effectLst>
            </c:spPr>
          </c:dPt>
          <c:dPt>
            <c:idx val="2"/>
            <c:bubble3D val="0"/>
            <c:spPr>
              <a:solidFill>
                <a:srgbClr val="FFC000"/>
              </a:solidFill>
              <a:ln>
                <a:noFill/>
              </a:ln>
              <a:effectLst>
                <a:outerShdw blurRad="57150" dist="19050" dir="5400000" algn="ctr" rotWithShape="0">
                  <a:srgbClr val="000000">
                    <a:alpha val="63000"/>
                  </a:srgbClr>
                </a:outerShdw>
              </a:effectLst>
            </c:spPr>
          </c:dPt>
          <c:dPt>
            <c:idx val="3"/>
            <c:bubble3D val="0"/>
            <c:spPr>
              <a:solidFill>
                <a:schemeClr val="bg1"/>
              </a:soli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bg1"/>
                    </a:solidFill>
                    <a:latin typeface="+mn-lt"/>
                    <a:ea typeface="+mn-ea"/>
                    <a:cs typeface="+mn-cs"/>
                  </a:defRPr>
                </a:pPr>
                <a:endParaRPr lang="zh-CN"/>
              </a:p>
            </c:txPr>
            <c:dLblPos val="out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订单优惠!$B$4:$B$7</c:f>
              <c:strCache>
                <c:ptCount val="4"/>
                <c:pt idx="0">
                  <c:v>通过</c:v>
                </c:pt>
                <c:pt idx="1">
                  <c:v>失败</c:v>
                </c:pt>
                <c:pt idx="2">
                  <c:v>阻滞</c:v>
                </c:pt>
                <c:pt idx="3">
                  <c:v>未测试</c:v>
                </c:pt>
              </c:strCache>
            </c:strRef>
          </c:cat>
          <c:val>
            <c:numRef>
              <c:f>订单优惠!$C$4:$C$7</c:f>
              <c:numCache>
                <c:formatCode>General</c:formatCode>
                <c:ptCount val="4"/>
                <c:pt idx="0">
                  <c:v>60</c:v>
                </c:pt>
                <c:pt idx="1">
                  <c:v>0</c:v>
                </c:pt>
                <c:pt idx="2">
                  <c:v>0</c:v>
                </c:pt>
                <c:pt idx="3">
                  <c:v>0</c:v>
                </c:pt>
              </c:numCache>
            </c:numRef>
          </c:val>
        </c:ser>
        <c:dLbls>
          <c:showLegendKey val="0"/>
          <c:showVal val="0"/>
          <c:showCatName val="0"/>
          <c:showSerName val="0"/>
          <c:showPercent val="1"/>
          <c:showBubbleSize val="0"/>
          <c:showLeaderLines val="1"/>
        </c:dLbls>
        <c:firstSliceAng val="0"/>
      </c:pieChart>
      <c:spPr>
        <a:noFill/>
        <a:ln>
          <a:noFill/>
        </a:ln>
        <a:effectLst/>
      </c:spPr>
    </c:plotArea>
    <c:legend>
      <c:legendPos val="b"/>
      <c:layout>
        <c:manualLayout>
          <c:xMode val="edge"/>
          <c:yMode val="edge"/>
          <c:x val="0.72148952370714703"/>
          <c:y val="9.9430923407301405E-2"/>
          <c:w val="0.20320980355271301"/>
          <c:h val="0.83238725841088002"/>
        </c:manualLayout>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lt1">
                  <a:lumMod val="85000"/>
                </a:schemeClr>
              </a:solidFill>
              <a:latin typeface="+mn-lt"/>
              <a:ea typeface="+mn-ea"/>
              <a:cs typeface="+mn-cs"/>
            </a:defRPr>
          </a:pPr>
          <a:endParaRPr lang="zh-CN"/>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zh-CN"/>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712969161142401"/>
          <c:y val="0.13339107611548601"/>
          <c:w val="0.45633856807975998"/>
          <c:h val="0.74155030621172402"/>
        </c:manualLayout>
      </c:layout>
      <c:pieChart>
        <c:varyColors val="1"/>
        <c:ser>
          <c:idx val="0"/>
          <c:order val="0"/>
          <c:dPt>
            <c:idx val="0"/>
            <c:bubble3D val="0"/>
            <c:spPr>
              <a:solidFill>
                <a:srgbClr val="00FF00"/>
              </a:solidFill>
              <a:ln>
                <a:noFill/>
              </a:ln>
              <a:effectLst>
                <a:outerShdw blurRad="57150" dist="19050" dir="5400000" algn="ctr" rotWithShape="0">
                  <a:srgbClr val="000000">
                    <a:alpha val="63000"/>
                  </a:srgbClr>
                </a:outerShdw>
              </a:effectLst>
            </c:spPr>
          </c:dPt>
          <c:dPt>
            <c:idx val="1"/>
            <c:bubble3D val="0"/>
            <c:spPr>
              <a:solidFill>
                <a:srgbClr val="FF0000"/>
              </a:solidFill>
              <a:ln>
                <a:noFill/>
              </a:ln>
              <a:effectLst>
                <a:outerShdw blurRad="57150" dist="19050" dir="5400000" algn="ctr" rotWithShape="0">
                  <a:srgbClr val="000000">
                    <a:alpha val="63000"/>
                  </a:srgbClr>
                </a:outerShdw>
              </a:effectLst>
            </c:spPr>
          </c:dPt>
          <c:dPt>
            <c:idx val="2"/>
            <c:bubble3D val="0"/>
            <c:spPr>
              <a:solidFill>
                <a:srgbClr val="FFCC00"/>
              </a:solidFill>
              <a:ln>
                <a:noFill/>
              </a:ln>
              <a:effectLst>
                <a:outerShdw blurRad="57150" dist="19050" dir="5400000" algn="ctr" rotWithShape="0">
                  <a:srgbClr val="000000">
                    <a:alpha val="63000"/>
                  </a:srgbClr>
                </a:outerShdw>
              </a:effectLst>
            </c:spPr>
          </c:dPt>
          <c:dPt>
            <c:idx val="3"/>
            <c:bubble3D val="0"/>
            <c:spPr>
              <a:solidFill>
                <a:schemeClr val="bg1"/>
              </a:soli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bg1"/>
                    </a:solidFill>
                    <a:latin typeface="+mn-lt"/>
                    <a:ea typeface="+mn-ea"/>
                    <a:cs typeface="+mn-cs"/>
                  </a:defRPr>
                </a:pPr>
                <a:endParaRPr lang="zh-CN"/>
              </a:p>
            </c:txPr>
            <c:dLblPos val="out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模板!$B$4:$B$7</c:f>
              <c:strCache>
                <c:ptCount val="4"/>
                <c:pt idx="0">
                  <c:v>通过</c:v>
                </c:pt>
                <c:pt idx="1">
                  <c:v>失败</c:v>
                </c:pt>
                <c:pt idx="2">
                  <c:v>阻滞</c:v>
                </c:pt>
                <c:pt idx="3">
                  <c:v>未测试</c:v>
                </c:pt>
              </c:strCache>
            </c:strRef>
          </c:cat>
          <c:val>
            <c:numRef>
              <c:f>模板!$C$4:$C$7</c:f>
              <c:numCache>
                <c:formatCode>General</c:formatCode>
                <c:ptCount val="4"/>
                <c:pt idx="0">
                  <c:v>1</c:v>
                </c:pt>
                <c:pt idx="1">
                  <c:v>1</c:v>
                </c:pt>
                <c:pt idx="2">
                  <c:v>1</c:v>
                </c:pt>
                <c:pt idx="3">
                  <c:v>8</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74921852090207597"/>
          <c:y val="0.14907319918343501"/>
          <c:w val="0.19444032672628001"/>
          <c:h val="0.71018606007582397"/>
        </c:manualLayout>
      </c:layout>
      <c:overlay val="0"/>
      <c:spPr>
        <a:noFill/>
        <a:ln>
          <a:noFill/>
        </a:ln>
        <a:effectLst/>
      </c:spPr>
      <c:txPr>
        <a:bodyPr rot="0" spcFirstLastPara="1" vertOverflow="ellipsis" vert="horz" wrap="square" anchor="ctr" anchorCtr="1"/>
        <a:lstStyle/>
        <a:p>
          <a:pPr>
            <a:defRPr lang="zh-CN" sz="900" b="0" i="0" u="none" strike="noStrike" kern="1200" baseline="0">
              <a:solidFill>
                <a:schemeClr val="lt1">
                  <a:lumMod val="85000"/>
                </a:schemeClr>
              </a:solidFill>
              <a:latin typeface="+mn-lt"/>
              <a:ea typeface="+mn-ea"/>
              <a:cs typeface="+mn-cs"/>
            </a:defRPr>
          </a:pPr>
          <a:endParaRPr lang="zh-CN"/>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zh-CN"/>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jpeg"/><Relationship Id="rId1" Type="http://schemas.openxmlformats.org/officeDocument/2006/relationships/hyperlink" Target="#&#32479;&#35745;!A1"/><Relationship Id="rId4" Type="http://schemas.openxmlformats.org/officeDocument/2006/relationships/hyperlink" Target="#Homepage!A1"/></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image" Target="../media/image1.jpeg"/><Relationship Id="rId1" Type="http://schemas.openxmlformats.org/officeDocument/2006/relationships/hyperlink" Target="#&#32479;&#35745;!A1"/><Relationship Id="rId4" Type="http://schemas.openxmlformats.org/officeDocument/2006/relationships/hyperlink" Target="#Homepage!A1"/></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32479;&#35745;!A1"/></Relationships>
</file>

<file path=xl/drawings/_rels/drawing5.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1.jpeg"/><Relationship Id="rId1" Type="http://schemas.openxmlformats.org/officeDocument/2006/relationships/hyperlink" Target="#&#32479;&#35745;!A1"/></Relationships>
</file>

<file path=xl/drawings/drawing1.xml><?xml version="1.0" encoding="utf-8"?>
<xdr:wsDr xmlns:xdr="http://schemas.openxmlformats.org/drawingml/2006/spreadsheetDrawing" xmlns:a="http://schemas.openxmlformats.org/drawingml/2006/main">
  <xdr:twoCellAnchor>
    <xdr:from>
      <xdr:col>0</xdr:col>
      <xdr:colOff>571500</xdr:colOff>
      <xdr:row>17</xdr:row>
      <xdr:rowOff>0</xdr:rowOff>
    </xdr:from>
    <xdr:to>
      <xdr:col>4</xdr:col>
      <xdr:colOff>285750</xdr:colOff>
      <xdr:row>39</xdr:row>
      <xdr:rowOff>66676</xdr:rowOff>
    </xdr:to>
    <xdr:graphicFrame macro="">
      <xdr:nvGraphicFramePr>
        <xdr:cNvPr id="6145"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76200</xdr:colOff>
      <xdr:row>0</xdr:row>
      <xdr:rowOff>0</xdr:rowOff>
    </xdr:from>
    <xdr:to>
      <xdr:col>5</xdr:col>
      <xdr:colOff>781050</xdr:colOff>
      <xdr:row>1</xdr:row>
      <xdr:rowOff>28575</xdr:rowOff>
    </xdr:to>
    <xdr:pic>
      <xdr:nvPicPr>
        <xdr:cNvPr id="1034" name="Picture 10" descr="bouton back">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257175</xdr:colOff>
      <xdr:row>2</xdr:row>
      <xdr:rowOff>66675</xdr:rowOff>
    </xdr:from>
    <xdr:to>
      <xdr:col>5</xdr:col>
      <xdr:colOff>361950</xdr:colOff>
      <xdr:row>9</xdr:row>
      <xdr:rowOff>171450</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76200</xdr:colOff>
      <xdr:row>0</xdr:row>
      <xdr:rowOff>0</xdr:rowOff>
    </xdr:from>
    <xdr:to>
      <xdr:col>5</xdr:col>
      <xdr:colOff>781050</xdr:colOff>
      <xdr:row>1</xdr:row>
      <xdr:rowOff>28575</xdr:rowOff>
    </xdr:to>
    <xdr:pic>
      <xdr:nvPicPr>
        <xdr:cNvPr id="2" name="Picture 48" descr="bouton back">
          <a:hlinkClick xmlns:r="http://schemas.openxmlformats.org/officeDocument/2006/relationships" r:id="rId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0</xdr:row>
      <xdr:rowOff>0</xdr:rowOff>
    </xdr:from>
    <xdr:to>
      <xdr:col>5</xdr:col>
      <xdr:colOff>781050</xdr:colOff>
      <xdr:row>1</xdr:row>
      <xdr:rowOff>28575</xdr:rowOff>
    </xdr:to>
    <xdr:pic>
      <xdr:nvPicPr>
        <xdr:cNvPr id="4" name="Picture 103" descr="bouton back">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0</xdr:row>
      <xdr:rowOff>0</xdr:rowOff>
    </xdr:from>
    <xdr:to>
      <xdr:col>5</xdr:col>
      <xdr:colOff>781050</xdr:colOff>
      <xdr:row>1</xdr:row>
      <xdr:rowOff>28575</xdr:rowOff>
    </xdr:to>
    <xdr:pic>
      <xdr:nvPicPr>
        <xdr:cNvPr id="7" name="Picture 10" descr="bouton back">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0</xdr:row>
      <xdr:rowOff>0</xdr:rowOff>
    </xdr:from>
    <xdr:to>
      <xdr:col>5</xdr:col>
      <xdr:colOff>781050</xdr:colOff>
      <xdr:row>1</xdr:row>
      <xdr:rowOff>28575</xdr:rowOff>
    </xdr:to>
    <xdr:pic>
      <xdr:nvPicPr>
        <xdr:cNvPr id="9" name="Picture 48" descr="bouton back">
          <a:hlinkClick xmlns:r="http://schemas.openxmlformats.org/officeDocument/2006/relationships" r:id="rId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0</xdr:row>
      <xdr:rowOff>0</xdr:rowOff>
    </xdr:from>
    <xdr:to>
      <xdr:col>5</xdr:col>
      <xdr:colOff>781050</xdr:colOff>
      <xdr:row>1</xdr:row>
      <xdr:rowOff>28575</xdr:rowOff>
    </xdr:to>
    <xdr:pic>
      <xdr:nvPicPr>
        <xdr:cNvPr id="10" name="Picture 103" descr="bouton back">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0</xdr:row>
      <xdr:rowOff>0</xdr:rowOff>
    </xdr:from>
    <xdr:to>
      <xdr:col>5</xdr:col>
      <xdr:colOff>781050</xdr:colOff>
      <xdr:row>1</xdr:row>
      <xdr:rowOff>28575</xdr:rowOff>
    </xdr:to>
    <xdr:pic>
      <xdr:nvPicPr>
        <xdr:cNvPr id="12" name="Picture 10" descr="bouton back">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0</xdr:row>
      <xdr:rowOff>0</xdr:rowOff>
    </xdr:from>
    <xdr:to>
      <xdr:col>5</xdr:col>
      <xdr:colOff>781050</xdr:colOff>
      <xdr:row>1</xdr:row>
      <xdr:rowOff>28575</xdr:rowOff>
    </xdr:to>
    <xdr:pic>
      <xdr:nvPicPr>
        <xdr:cNvPr id="14" name="Picture 48" descr="bouton back">
          <a:hlinkClick xmlns:r="http://schemas.openxmlformats.org/officeDocument/2006/relationships" r:id="rId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0</xdr:row>
      <xdr:rowOff>0</xdr:rowOff>
    </xdr:from>
    <xdr:to>
      <xdr:col>5</xdr:col>
      <xdr:colOff>781050</xdr:colOff>
      <xdr:row>1</xdr:row>
      <xdr:rowOff>28575</xdr:rowOff>
    </xdr:to>
    <xdr:pic>
      <xdr:nvPicPr>
        <xdr:cNvPr id="15" name="Picture 103" descr="bouton back">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76200</xdr:colOff>
      <xdr:row>0</xdr:row>
      <xdr:rowOff>0</xdr:rowOff>
    </xdr:from>
    <xdr:to>
      <xdr:col>5</xdr:col>
      <xdr:colOff>781050</xdr:colOff>
      <xdr:row>1</xdr:row>
      <xdr:rowOff>19050</xdr:rowOff>
    </xdr:to>
    <xdr:pic>
      <xdr:nvPicPr>
        <xdr:cNvPr id="2" name="Picture 10" descr="bouton back">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257175</xdr:colOff>
      <xdr:row>2</xdr:row>
      <xdr:rowOff>66675</xdr:rowOff>
    </xdr:from>
    <xdr:to>
      <xdr:col>5</xdr:col>
      <xdr:colOff>361950</xdr:colOff>
      <xdr:row>9</xdr:row>
      <xdr:rowOff>171450</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76200</xdr:colOff>
      <xdr:row>0</xdr:row>
      <xdr:rowOff>0</xdr:rowOff>
    </xdr:from>
    <xdr:to>
      <xdr:col>5</xdr:col>
      <xdr:colOff>781050</xdr:colOff>
      <xdr:row>1</xdr:row>
      <xdr:rowOff>19050</xdr:rowOff>
    </xdr:to>
    <xdr:pic>
      <xdr:nvPicPr>
        <xdr:cNvPr id="4" name="Picture 48" descr="bouton back">
          <a:hlinkClick xmlns:r="http://schemas.openxmlformats.org/officeDocument/2006/relationships" r:id="rId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0</xdr:row>
      <xdr:rowOff>0</xdr:rowOff>
    </xdr:from>
    <xdr:to>
      <xdr:col>5</xdr:col>
      <xdr:colOff>781050</xdr:colOff>
      <xdr:row>1</xdr:row>
      <xdr:rowOff>19050</xdr:rowOff>
    </xdr:to>
    <xdr:pic>
      <xdr:nvPicPr>
        <xdr:cNvPr id="5" name="Picture 103" descr="bouton back">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0</xdr:row>
      <xdr:rowOff>0</xdr:rowOff>
    </xdr:from>
    <xdr:to>
      <xdr:col>5</xdr:col>
      <xdr:colOff>781050</xdr:colOff>
      <xdr:row>1</xdr:row>
      <xdr:rowOff>19050</xdr:rowOff>
    </xdr:to>
    <xdr:pic>
      <xdr:nvPicPr>
        <xdr:cNvPr id="6" name="Picture 10" descr="bouton back">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0</xdr:row>
      <xdr:rowOff>0</xdr:rowOff>
    </xdr:from>
    <xdr:to>
      <xdr:col>5</xdr:col>
      <xdr:colOff>781050</xdr:colOff>
      <xdr:row>1</xdr:row>
      <xdr:rowOff>19050</xdr:rowOff>
    </xdr:to>
    <xdr:pic>
      <xdr:nvPicPr>
        <xdr:cNvPr id="7" name="Picture 48" descr="bouton back">
          <a:hlinkClick xmlns:r="http://schemas.openxmlformats.org/officeDocument/2006/relationships" r:id="rId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0</xdr:row>
      <xdr:rowOff>0</xdr:rowOff>
    </xdr:from>
    <xdr:to>
      <xdr:col>5</xdr:col>
      <xdr:colOff>781050</xdr:colOff>
      <xdr:row>1</xdr:row>
      <xdr:rowOff>19050</xdr:rowOff>
    </xdr:to>
    <xdr:pic>
      <xdr:nvPicPr>
        <xdr:cNvPr id="8" name="Picture 103" descr="bouton back">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0</xdr:row>
      <xdr:rowOff>0</xdr:rowOff>
    </xdr:from>
    <xdr:to>
      <xdr:col>5</xdr:col>
      <xdr:colOff>781050</xdr:colOff>
      <xdr:row>1</xdr:row>
      <xdr:rowOff>19050</xdr:rowOff>
    </xdr:to>
    <xdr:pic>
      <xdr:nvPicPr>
        <xdr:cNvPr id="9" name="Picture 10" descr="bouton back">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0</xdr:row>
      <xdr:rowOff>0</xdr:rowOff>
    </xdr:from>
    <xdr:to>
      <xdr:col>5</xdr:col>
      <xdr:colOff>781050</xdr:colOff>
      <xdr:row>1</xdr:row>
      <xdr:rowOff>19050</xdr:rowOff>
    </xdr:to>
    <xdr:pic>
      <xdr:nvPicPr>
        <xdr:cNvPr id="10" name="Picture 48" descr="bouton back">
          <a:hlinkClick xmlns:r="http://schemas.openxmlformats.org/officeDocument/2006/relationships" r:id="rId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0</xdr:row>
      <xdr:rowOff>0</xdr:rowOff>
    </xdr:from>
    <xdr:to>
      <xdr:col>5</xdr:col>
      <xdr:colOff>781050</xdr:colOff>
      <xdr:row>1</xdr:row>
      <xdr:rowOff>19050</xdr:rowOff>
    </xdr:to>
    <xdr:pic>
      <xdr:nvPicPr>
        <xdr:cNvPr id="11" name="Picture 103" descr="bouton back">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487025" y="0"/>
          <a:ext cx="70485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47625</xdr:colOff>
      <xdr:row>0</xdr:row>
      <xdr:rowOff>38100</xdr:rowOff>
    </xdr:from>
    <xdr:to>
      <xdr:col>4</xdr:col>
      <xdr:colOff>19050</xdr:colOff>
      <xdr:row>1</xdr:row>
      <xdr:rowOff>66675</xdr:rowOff>
    </xdr:to>
    <xdr:pic>
      <xdr:nvPicPr>
        <xdr:cNvPr id="8193" name="Picture 1" descr="bouton back">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10115550" y="38100"/>
          <a:ext cx="65722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76200</xdr:colOff>
      <xdr:row>0</xdr:row>
      <xdr:rowOff>0</xdr:rowOff>
    </xdr:from>
    <xdr:to>
      <xdr:col>5</xdr:col>
      <xdr:colOff>781050</xdr:colOff>
      <xdr:row>1</xdr:row>
      <xdr:rowOff>28575</xdr:rowOff>
    </xdr:to>
    <xdr:pic>
      <xdr:nvPicPr>
        <xdr:cNvPr id="12289" name="Picture 1" descr="bouton back">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7839075" y="0"/>
          <a:ext cx="704850"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223837</xdr:colOff>
      <xdr:row>1</xdr:row>
      <xdr:rowOff>161925</xdr:rowOff>
    </xdr:from>
    <xdr:to>
      <xdr:col>5</xdr:col>
      <xdr:colOff>9525</xdr:colOff>
      <xdr:row>10</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33"/>
  <sheetViews>
    <sheetView workbookViewId="0">
      <selection activeCell="L27" sqref="L27"/>
    </sheetView>
  </sheetViews>
  <sheetFormatPr defaultColWidth="9" defaultRowHeight="14.25"/>
  <cols>
    <col min="1" max="1" width="7.625" customWidth="1"/>
    <col min="2" max="2" width="9.5" customWidth="1"/>
    <col min="3" max="3" width="11.25" customWidth="1"/>
    <col min="4" max="4" width="27.125" customWidth="1"/>
    <col min="5" max="5" width="12.25" customWidth="1"/>
    <col min="6" max="6" width="13.75" customWidth="1"/>
    <col min="9" max="9" width="23.875" customWidth="1"/>
  </cols>
  <sheetData>
    <row r="3" spans="2:9">
      <c r="C3" s="110"/>
      <c r="D3" s="110"/>
      <c r="E3" s="110"/>
      <c r="F3" s="110"/>
    </row>
    <row r="4" spans="2:9" ht="15">
      <c r="C4" s="111"/>
      <c r="D4" s="111"/>
      <c r="E4" s="111"/>
      <c r="F4" s="111"/>
    </row>
    <row r="5" spans="2:9" ht="15">
      <c r="B5" s="112"/>
      <c r="C5" s="111"/>
      <c r="D5" s="113"/>
      <c r="E5" s="114"/>
      <c r="F5" s="114"/>
      <c r="G5" s="112"/>
    </row>
    <row r="6" spans="2:9" ht="15">
      <c r="C6" s="111"/>
      <c r="D6" s="115"/>
      <c r="E6" s="116"/>
      <c r="F6" s="116"/>
    </row>
    <row r="7" spans="2:9" ht="22.5" customHeight="1">
      <c r="C7" s="141" t="s">
        <v>0</v>
      </c>
      <c r="D7" s="142"/>
      <c r="E7" s="142"/>
      <c r="F7" s="142"/>
      <c r="G7" s="142"/>
      <c r="H7" s="142"/>
      <c r="I7" s="143"/>
    </row>
    <row r="8" spans="2:9" ht="15.75">
      <c r="C8" s="117"/>
      <c r="D8" s="118"/>
      <c r="E8" s="118"/>
      <c r="F8" s="118"/>
      <c r="G8" s="118"/>
      <c r="H8" s="118"/>
      <c r="I8" s="139"/>
    </row>
    <row r="9" spans="2:9" ht="15.75">
      <c r="C9" s="117"/>
      <c r="D9" s="118"/>
      <c r="E9" s="118"/>
      <c r="F9" s="118"/>
      <c r="G9" s="118"/>
      <c r="H9" s="118"/>
      <c r="I9" s="139"/>
    </row>
    <row r="10" spans="2:9" ht="15.75" customHeight="1">
      <c r="C10" s="117"/>
      <c r="D10" s="118"/>
      <c r="E10" s="119" t="s">
        <v>1</v>
      </c>
      <c r="F10" s="120" t="s">
        <v>2</v>
      </c>
      <c r="G10" s="118"/>
      <c r="H10" s="118"/>
      <c r="I10" s="139"/>
    </row>
    <row r="11" spans="2:9" ht="15.75">
      <c r="C11" s="117"/>
      <c r="D11" s="118"/>
      <c r="E11" s="119" t="s">
        <v>3</v>
      </c>
      <c r="F11" s="121">
        <v>42858</v>
      </c>
      <c r="G11" s="118"/>
      <c r="H11" s="118"/>
      <c r="I11" s="139"/>
    </row>
    <row r="12" spans="2:9" ht="15.75">
      <c r="C12" s="117"/>
      <c r="D12" s="118"/>
      <c r="E12" s="119" t="s">
        <v>4</v>
      </c>
      <c r="F12" s="122" t="s">
        <v>5</v>
      </c>
      <c r="G12" s="118"/>
      <c r="H12" s="118"/>
      <c r="I12" s="139"/>
    </row>
    <row r="13" spans="2:9" ht="15.75">
      <c r="C13" s="117"/>
      <c r="D13" s="118"/>
      <c r="E13" s="119" t="s">
        <v>6</v>
      </c>
      <c r="F13" s="123" t="s">
        <v>7</v>
      </c>
      <c r="G13" s="124"/>
      <c r="H13" s="118"/>
      <c r="I13" s="139"/>
    </row>
    <row r="14" spans="2:9" ht="15.75">
      <c r="C14" s="117"/>
      <c r="D14" s="118"/>
      <c r="E14" s="119" t="s">
        <v>8</v>
      </c>
      <c r="F14" s="122"/>
      <c r="G14" s="124"/>
      <c r="H14" s="118"/>
      <c r="I14" s="139"/>
    </row>
    <row r="15" spans="2:9" ht="15.75">
      <c r="C15" s="117"/>
      <c r="D15" s="118"/>
      <c r="E15" s="124"/>
      <c r="F15" s="122"/>
      <c r="G15" s="118"/>
      <c r="H15" s="118"/>
      <c r="I15" s="139"/>
    </row>
    <row r="16" spans="2:9" ht="15.75">
      <c r="C16" s="117"/>
      <c r="D16" s="118"/>
      <c r="E16" s="118"/>
      <c r="F16" s="118"/>
      <c r="G16" s="118"/>
      <c r="H16" s="118"/>
      <c r="I16" s="139"/>
    </row>
    <row r="17" spans="3:9" ht="15.75">
      <c r="C17" s="125"/>
      <c r="D17" s="126"/>
      <c r="E17" s="126"/>
      <c r="F17" s="126"/>
      <c r="G17" s="126"/>
      <c r="H17" s="126"/>
      <c r="I17" s="140"/>
    </row>
    <row r="22" spans="3:9" ht="24">
      <c r="C22" s="141" t="s">
        <v>9</v>
      </c>
      <c r="D22" s="142"/>
      <c r="E22" s="142"/>
      <c r="F22" s="142"/>
      <c r="G22" s="142"/>
      <c r="H22" s="142"/>
      <c r="I22" s="143"/>
    </row>
    <row r="23" spans="3:9" ht="15">
      <c r="C23" s="127" t="s">
        <v>4</v>
      </c>
      <c r="D23" s="127" t="s">
        <v>10</v>
      </c>
      <c r="E23" s="128" t="s">
        <v>11</v>
      </c>
      <c r="F23" s="144" t="s">
        <v>12</v>
      </c>
      <c r="G23" s="145"/>
      <c r="H23" s="145"/>
      <c r="I23" s="146"/>
    </row>
    <row r="24" spans="3:9" ht="15">
      <c r="C24" s="129" t="s">
        <v>5</v>
      </c>
      <c r="D24" s="130">
        <v>42858</v>
      </c>
      <c r="E24" s="131" t="s">
        <v>2</v>
      </c>
      <c r="F24" s="147" t="s">
        <v>13</v>
      </c>
      <c r="G24" s="148"/>
      <c r="H24" s="148"/>
      <c r="I24" s="149"/>
    </row>
    <row r="25" spans="3:9" ht="15">
      <c r="C25" s="132"/>
      <c r="D25" s="130"/>
      <c r="E25" s="133"/>
      <c r="F25" s="150"/>
      <c r="G25" s="151"/>
      <c r="H25" s="151"/>
      <c r="I25" s="152"/>
    </row>
    <row r="26" spans="3:9" ht="15">
      <c r="C26" s="132"/>
      <c r="D26" s="134"/>
      <c r="E26" s="133"/>
      <c r="F26" s="150"/>
      <c r="G26" s="151"/>
      <c r="H26" s="151"/>
      <c r="I26" s="152"/>
    </row>
    <row r="27" spans="3:9" ht="15">
      <c r="C27" s="132"/>
      <c r="D27" s="134"/>
      <c r="E27" s="133"/>
      <c r="F27" s="150"/>
      <c r="G27" s="151"/>
      <c r="H27" s="151"/>
      <c r="I27" s="152"/>
    </row>
    <row r="28" spans="3:9" ht="15">
      <c r="C28" s="132"/>
      <c r="D28" s="134"/>
      <c r="E28" s="133"/>
      <c r="F28" s="150"/>
      <c r="G28" s="151"/>
      <c r="H28" s="151"/>
      <c r="I28" s="152"/>
    </row>
    <row r="29" spans="3:9" ht="15.75">
      <c r="C29" s="132"/>
      <c r="D29" s="134"/>
      <c r="E29" s="133"/>
      <c r="F29" s="153"/>
      <c r="G29" s="153"/>
      <c r="H29" s="153"/>
      <c r="I29" s="153"/>
    </row>
    <row r="30" spans="3:9" ht="15.75">
      <c r="C30" s="135"/>
      <c r="D30" s="136"/>
      <c r="E30" s="136"/>
      <c r="F30" s="153"/>
      <c r="G30" s="153"/>
      <c r="H30" s="153"/>
      <c r="I30" s="153"/>
    </row>
    <row r="31" spans="3:9" ht="15.75">
      <c r="C31" s="135"/>
      <c r="D31" s="136"/>
      <c r="E31" s="136"/>
      <c r="F31" s="153"/>
      <c r="G31" s="153"/>
      <c r="H31" s="153"/>
      <c r="I31" s="153"/>
    </row>
    <row r="32" spans="3:9" ht="15.75">
      <c r="C32" s="135"/>
      <c r="D32" s="136"/>
      <c r="E32" s="136"/>
      <c r="F32" s="153"/>
      <c r="G32" s="153"/>
      <c r="H32" s="153"/>
      <c r="I32" s="153"/>
    </row>
    <row r="33" spans="3:9" ht="15.75">
      <c r="C33" s="137"/>
      <c r="D33" s="138"/>
      <c r="E33" s="138"/>
      <c r="F33" s="154"/>
      <c r="G33" s="154"/>
      <c r="H33" s="154"/>
      <c r="I33" s="154"/>
    </row>
  </sheetData>
  <mergeCells count="13">
    <mergeCell ref="F31:I31"/>
    <mergeCell ref="F32:I32"/>
    <mergeCell ref="F33:I33"/>
    <mergeCell ref="F26:I26"/>
    <mergeCell ref="F27:I27"/>
    <mergeCell ref="F28:I28"/>
    <mergeCell ref="F29:I29"/>
    <mergeCell ref="F30:I30"/>
    <mergeCell ref="C7:I7"/>
    <mergeCell ref="C22:I22"/>
    <mergeCell ref="F23:I23"/>
    <mergeCell ref="F24:I24"/>
    <mergeCell ref="F25:I25"/>
  </mergeCells>
  <phoneticPr fontId="38" type="noConversion"/>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topLeftCell="A7" workbookViewId="0">
      <selection activeCell="F23" sqref="F23"/>
    </sheetView>
  </sheetViews>
  <sheetFormatPr defaultColWidth="10" defaultRowHeight="12.75"/>
  <cols>
    <col min="1" max="1" width="24.375" style="74" customWidth="1"/>
    <col min="2" max="2" width="24.5" style="74" customWidth="1"/>
    <col min="3" max="3" width="16" style="74" customWidth="1"/>
    <col min="4" max="5" width="16.5" style="74" customWidth="1"/>
    <col min="6" max="6" width="25.25" style="74" customWidth="1"/>
    <col min="7" max="7" width="15" style="74" customWidth="1"/>
    <col min="8" max="8" width="12.625" style="74" customWidth="1"/>
    <col min="9" max="16384" width="10" style="74"/>
  </cols>
  <sheetData>
    <row r="1" spans="1:16" ht="27">
      <c r="A1" s="155" t="s">
        <v>0</v>
      </c>
      <c r="B1" s="156"/>
      <c r="C1" s="156"/>
      <c r="D1" s="157"/>
      <c r="E1" s="75"/>
    </row>
    <row r="2" spans="1:16" ht="15" customHeight="1">
      <c r="G2" s="73"/>
      <c r="H2" s="73"/>
      <c r="I2" s="73"/>
      <c r="J2" s="73"/>
      <c r="K2" s="73"/>
      <c r="L2" s="73"/>
      <c r="M2" s="73"/>
      <c r="N2" s="73"/>
      <c r="O2" s="73"/>
      <c r="P2" s="73"/>
    </row>
    <row r="3" spans="1:16" ht="14.25" customHeight="1">
      <c r="A3" s="76" t="s">
        <v>14</v>
      </c>
      <c r="B3" s="77"/>
      <c r="C3" s="78" t="s">
        <v>15</v>
      </c>
      <c r="D3" s="79"/>
      <c r="E3" s="80"/>
      <c r="G3" s="73"/>
      <c r="H3" s="73"/>
      <c r="I3" s="73"/>
      <c r="J3" s="73"/>
      <c r="K3" s="73"/>
      <c r="L3" s="73"/>
      <c r="M3" s="73"/>
      <c r="N3" s="73"/>
      <c r="O3" s="73"/>
      <c r="P3" s="73"/>
    </row>
    <row r="4" spans="1:16" ht="13.5">
      <c r="A4" s="81" t="s">
        <v>16</v>
      </c>
      <c r="B4" s="82"/>
      <c r="C4" s="78" t="s">
        <v>17</v>
      </c>
      <c r="D4" s="79"/>
      <c r="E4" s="80"/>
      <c r="G4" s="73"/>
      <c r="H4" s="73"/>
      <c r="I4" s="73"/>
      <c r="J4" s="73"/>
      <c r="K4" s="73"/>
      <c r="L4" s="73"/>
      <c r="M4" s="73"/>
      <c r="N4" s="73"/>
      <c r="O4" s="73"/>
      <c r="P4" s="73"/>
    </row>
    <row r="5" spans="1:16" ht="14.25">
      <c r="A5" s="83" t="s">
        <v>18</v>
      </c>
      <c r="B5" s="77"/>
      <c r="C5" s="84" t="s">
        <v>19</v>
      </c>
      <c r="D5" s="79"/>
      <c r="E5" s="80"/>
      <c r="G5" s="73"/>
      <c r="H5" s="73"/>
      <c r="I5" s="73"/>
      <c r="J5" s="73"/>
      <c r="K5" s="73"/>
      <c r="L5" s="73"/>
      <c r="M5" s="73"/>
      <c r="N5" s="73"/>
      <c r="O5" s="73"/>
      <c r="P5" s="73"/>
    </row>
    <row r="6" spans="1:16" ht="14.25">
      <c r="A6" s="83" t="s">
        <v>20</v>
      </c>
      <c r="B6" s="77"/>
      <c r="C6" s="84" t="s">
        <v>21</v>
      </c>
      <c r="D6" s="85"/>
      <c r="E6" s="86"/>
      <c r="G6" s="73"/>
      <c r="H6" s="73"/>
      <c r="I6" s="73"/>
      <c r="J6" s="73"/>
      <c r="K6" s="73"/>
      <c r="L6" s="73"/>
      <c r="M6" s="73"/>
      <c r="N6" s="73"/>
      <c r="O6" s="73"/>
      <c r="P6" s="73"/>
    </row>
    <row r="7" spans="1:16" ht="14.25">
      <c r="A7" s="81" t="s">
        <v>22</v>
      </c>
      <c r="B7" s="87"/>
      <c r="C7" s="88"/>
      <c r="D7" s="89"/>
      <c r="E7" s="80"/>
      <c r="G7" s="73"/>
      <c r="H7" s="73"/>
      <c r="I7" s="73"/>
      <c r="J7" s="73"/>
      <c r="K7" s="73"/>
      <c r="L7" s="73"/>
      <c r="M7" s="73"/>
      <c r="N7" s="73"/>
      <c r="O7" s="73"/>
      <c r="P7" s="73"/>
    </row>
    <row r="8" spans="1:16">
      <c r="C8" s="90"/>
      <c r="D8" s="91"/>
      <c r="E8" s="91"/>
    </row>
    <row r="9" spans="1:16" s="73" customFormat="1" ht="30">
      <c r="A9" s="158" t="s">
        <v>23</v>
      </c>
      <c r="B9" s="92" t="s">
        <v>24</v>
      </c>
      <c r="C9" s="92" t="s">
        <v>25</v>
      </c>
      <c r="D9" s="92" t="s">
        <v>26</v>
      </c>
      <c r="E9" s="92" t="s">
        <v>27</v>
      </c>
      <c r="F9" s="93" t="s">
        <v>28</v>
      </c>
      <c r="G9" s="94" t="s">
        <v>29</v>
      </c>
      <c r="H9" s="94" t="s">
        <v>30</v>
      </c>
    </row>
    <row r="10" spans="1:16" s="73" customFormat="1" ht="30.75" customHeight="1">
      <c r="A10" s="159"/>
      <c r="B10" s="95">
        <f>AVERAGE(B13:B14)</f>
        <v>1</v>
      </c>
      <c r="C10" s="96">
        <f>AVERAGE(C13:C14)</f>
        <v>0</v>
      </c>
      <c r="D10" s="97">
        <f>AVERAGE(D13:D14)</f>
        <v>0</v>
      </c>
      <c r="E10" s="98">
        <f>AVERAGE(E13:E14)</f>
        <v>0</v>
      </c>
      <c r="F10" s="99">
        <f>SUM(F13:F14)</f>
        <v>79</v>
      </c>
      <c r="G10" s="100">
        <f>SUM(G13:G14)</f>
        <v>7</v>
      </c>
      <c r="H10" s="99">
        <f>SUM(H13:H14)</f>
        <v>86</v>
      </c>
    </row>
    <row r="11" spans="1:16" ht="14.25" customHeight="1"/>
    <row r="12" spans="1:16" ht="25.5" customHeight="1">
      <c r="A12" s="92" t="s">
        <v>31</v>
      </c>
      <c r="B12" s="92" t="s">
        <v>24</v>
      </c>
      <c r="C12" s="92" t="s">
        <v>25</v>
      </c>
      <c r="D12" s="92" t="s">
        <v>26</v>
      </c>
      <c r="E12" s="92" t="s">
        <v>27</v>
      </c>
      <c r="F12" s="93" t="s">
        <v>28</v>
      </c>
      <c r="G12" s="94" t="s">
        <v>29</v>
      </c>
      <c r="H12" s="94" t="s">
        <v>30</v>
      </c>
    </row>
    <row r="13" spans="1:16" s="73" customFormat="1" ht="15" customHeight="1">
      <c r="A13" s="101" t="s">
        <v>32</v>
      </c>
      <c r="B13" s="95">
        <f>优惠券!C4/优惠券!C9</f>
        <v>1</v>
      </c>
      <c r="C13" s="102">
        <f>优惠券!C5/优惠券!C9</f>
        <v>0</v>
      </c>
      <c r="D13" s="103">
        <f>优惠券!C6/优惠券!C9</f>
        <v>0</v>
      </c>
      <c r="E13" s="104">
        <f>优惠券!C7/优惠券!C10</f>
        <v>0</v>
      </c>
      <c r="F13" s="105">
        <f>SUM(优惠券!C9)</f>
        <v>19</v>
      </c>
      <c r="G13" s="106">
        <f>SUM(优惠券!C8)</f>
        <v>2</v>
      </c>
      <c r="H13" s="107">
        <f>SUM(优惠券!C10)</f>
        <v>21</v>
      </c>
    </row>
    <row r="14" spans="1:16" s="73" customFormat="1" ht="15" customHeight="1">
      <c r="A14" s="101" t="s">
        <v>33</v>
      </c>
      <c r="B14" s="95">
        <f>订单优惠!C4/订单优惠!C9</f>
        <v>1</v>
      </c>
      <c r="C14" s="102">
        <f>订单优惠!C5/订单优惠!C9</f>
        <v>0</v>
      </c>
      <c r="D14" s="103">
        <f>订单优惠!C6/订单优惠!C9</f>
        <v>0</v>
      </c>
      <c r="E14" s="104">
        <f>订单优惠!C7/订单优惠!C9</f>
        <v>0</v>
      </c>
      <c r="F14" s="105">
        <f>SUM(订单优惠!C9)</f>
        <v>60</v>
      </c>
      <c r="G14" s="106">
        <f>SUM(订单优惠!C8)</f>
        <v>5</v>
      </c>
      <c r="H14" s="107">
        <f>SUM(订单优惠!C10)</f>
        <v>65</v>
      </c>
    </row>
    <row r="15" spans="1:16" s="73" customFormat="1" ht="15" customHeight="1">
      <c r="A15" s="108"/>
      <c r="B15" s="109"/>
    </row>
    <row r="16" spans="1:16" s="73" customFormat="1"/>
    <row r="17" spans="1:1" s="73" customFormat="1"/>
    <row r="18" spans="1:1" s="73" customFormat="1">
      <c r="A18" s="74"/>
    </row>
    <row r="19" spans="1:1" s="73" customFormat="1"/>
    <row r="20" spans="1:1" s="73" customFormat="1"/>
    <row r="21" spans="1:1" s="73" customFormat="1"/>
    <row r="22" spans="1:1" s="73" customFormat="1"/>
    <row r="23" spans="1:1" s="73" customFormat="1"/>
    <row r="24" spans="1:1" s="73" customFormat="1"/>
    <row r="25" spans="1:1" s="73" customFormat="1"/>
    <row r="26" spans="1:1" s="73" customFormat="1"/>
    <row r="27" spans="1:1" s="73" customFormat="1"/>
    <row r="28" spans="1:1" s="73" customFormat="1"/>
    <row r="29" spans="1:1" s="73" customFormat="1"/>
    <row r="41" spans="1:1" s="73" customFormat="1">
      <c r="A41" s="74"/>
    </row>
  </sheetData>
  <mergeCells count="2">
    <mergeCell ref="A1:D1"/>
    <mergeCell ref="A9:A10"/>
  </mergeCells>
  <phoneticPr fontId="38" type="noConversion"/>
  <conditionalFormatting sqref="B15">
    <cfRule type="cellIs" dxfId="58" priority="1" stopIfTrue="1" operator="lessThan">
      <formula>0.95</formula>
    </cfRule>
    <cfRule type="cellIs" dxfId="57" priority="2" stopIfTrue="1" operator="greaterThanOrEqual">
      <formula>0.95</formula>
    </cfRule>
  </conditionalFormatting>
  <hyperlinks>
    <hyperlink ref="A13" location="小程序!A1" display="优惠券"/>
    <hyperlink ref="A14" location="小程序!A1" display="订单优惠"/>
  </hyperlinks>
  <pageMargins left="0.75" right="0.75" top="1" bottom="1" header="0.49166666666666697" footer="0.49166666666666697"/>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6"/>
  <sheetViews>
    <sheetView tabSelected="1" topLeftCell="A16" workbookViewId="0">
      <selection activeCell="C18" sqref="C18:D18"/>
    </sheetView>
  </sheetViews>
  <sheetFormatPr defaultColWidth="9" defaultRowHeight="15"/>
  <cols>
    <col min="1" max="1" width="2.375" style="3" customWidth="1"/>
    <col min="2" max="2" width="25.5" style="4" customWidth="1"/>
    <col min="3" max="3" width="34.5" style="4" customWidth="1"/>
    <col min="4" max="4" width="60.125" style="4" customWidth="1"/>
    <col min="5" max="5" width="14.125" style="4" customWidth="1"/>
    <col min="6" max="6" width="38.625" style="4" customWidth="1"/>
    <col min="7" max="7" width="14.75" style="4" customWidth="1"/>
    <col min="8" max="48" width="9" style="5"/>
    <col min="49" max="16384" width="9" style="4"/>
  </cols>
  <sheetData>
    <row r="1" spans="1:255" ht="18.75">
      <c r="B1" s="6" t="s">
        <v>34</v>
      </c>
      <c r="C1" s="7"/>
      <c r="D1" s="7"/>
      <c r="E1" s="8"/>
      <c r="F1" s="9"/>
      <c r="G1" s="9"/>
      <c r="H1" s="10"/>
      <c r="I1" s="10"/>
      <c r="J1" s="10"/>
      <c r="K1" s="10"/>
      <c r="L1" s="10"/>
      <c r="M1" s="10"/>
      <c r="N1" s="10"/>
      <c r="O1" s="10"/>
      <c r="P1" s="10"/>
      <c r="Q1" s="10"/>
      <c r="R1" s="10"/>
      <c r="S1" s="10"/>
      <c r="T1" s="10"/>
      <c r="U1" s="10"/>
      <c r="V1" s="10"/>
      <c r="W1" s="10"/>
      <c r="X1" s="10"/>
      <c r="Y1" s="10"/>
      <c r="Z1" s="10"/>
      <c r="AA1" s="10"/>
      <c r="AB1" s="10"/>
      <c r="AC1" s="10"/>
      <c r="AD1" s="10"/>
      <c r="AE1" s="10"/>
      <c r="AF1" s="10"/>
    </row>
    <row r="2" spans="1:255">
      <c r="B2" s="10"/>
      <c r="C2" s="9"/>
      <c r="D2" s="11"/>
      <c r="E2" s="11"/>
      <c r="F2" s="9"/>
      <c r="G2" s="5"/>
    </row>
    <row r="3" spans="1:255" ht="25.5" customHeight="1">
      <c r="B3" s="12" t="s">
        <v>35</v>
      </c>
      <c r="C3" s="13" t="s">
        <v>36</v>
      </c>
      <c r="D3" s="11"/>
      <c r="E3" s="11"/>
      <c r="F3" s="9"/>
      <c r="G3" s="5"/>
    </row>
    <row r="4" spans="1:255">
      <c r="B4" s="14" t="s">
        <v>37</v>
      </c>
      <c r="C4" s="15">
        <f>COUNTIF(E:E,B4)</f>
        <v>19</v>
      </c>
      <c r="D4" s="16"/>
      <c r="E4" s="11"/>
      <c r="F4" s="9"/>
      <c r="G4" s="5"/>
    </row>
    <row r="5" spans="1:255">
      <c r="B5" s="17" t="s">
        <v>38</v>
      </c>
      <c r="C5" s="15">
        <f>COUNTIF(E:E,B5)</f>
        <v>0</v>
      </c>
      <c r="D5" s="11"/>
      <c r="E5" s="11"/>
      <c r="F5" s="18"/>
      <c r="G5" s="5"/>
    </row>
    <row r="6" spans="1:255">
      <c r="B6" s="19" t="s">
        <v>39</v>
      </c>
      <c r="C6" s="15">
        <f>COUNTIF(E:E,B6)</f>
        <v>0</v>
      </c>
      <c r="D6" s="11"/>
      <c r="E6" s="11"/>
      <c r="F6" s="9"/>
      <c r="G6" s="5"/>
    </row>
    <row r="7" spans="1:255">
      <c r="B7" s="20" t="s">
        <v>40</v>
      </c>
      <c r="C7" s="15">
        <f>COUNTIF(E:E,B7)</f>
        <v>0</v>
      </c>
      <c r="D7" s="11"/>
      <c r="E7" s="11"/>
      <c r="F7" s="9"/>
      <c r="G7" s="5"/>
    </row>
    <row r="8" spans="1:255">
      <c r="B8" s="21" t="s">
        <v>41</v>
      </c>
      <c r="C8" s="15">
        <f>COUNTIF(E:E,B8)</f>
        <v>2</v>
      </c>
      <c r="D8" s="11"/>
      <c r="E8" s="11"/>
      <c r="F8" s="9"/>
      <c r="G8" s="5"/>
    </row>
    <row r="9" spans="1:255">
      <c r="B9" s="22" t="s">
        <v>42</v>
      </c>
      <c r="C9" s="15">
        <f>SUM(C4:C7)</f>
        <v>19</v>
      </c>
      <c r="D9" s="11"/>
      <c r="E9" s="11"/>
      <c r="F9" s="9"/>
      <c r="G9" s="5"/>
    </row>
    <row r="10" spans="1:255">
      <c r="B10" s="23" t="s">
        <v>43</v>
      </c>
      <c r="C10" s="15">
        <f>SUM(C4:C8)</f>
        <v>21</v>
      </c>
      <c r="D10" s="11"/>
      <c r="E10" s="11"/>
      <c r="F10" s="9"/>
      <c r="G10" s="5"/>
    </row>
    <row r="11" spans="1:255">
      <c r="B11" s="10"/>
      <c r="C11" s="10"/>
      <c r="D11" s="9"/>
      <c r="E11" s="11"/>
      <c r="F11" s="11"/>
      <c r="G11" s="9"/>
      <c r="H11" s="10"/>
      <c r="I11" s="10"/>
      <c r="J11" s="9"/>
      <c r="K11" s="11"/>
      <c r="L11" s="11"/>
      <c r="M11" s="9"/>
      <c r="N11" s="9"/>
      <c r="O11" s="10"/>
      <c r="P11" s="10"/>
      <c r="Q11" s="10"/>
      <c r="R11" s="9"/>
      <c r="S11" s="11"/>
      <c r="T11" s="11"/>
      <c r="U11" s="9"/>
      <c r="V11" s="9"/>
      <c r="W11" s="10"/>
      <c r="X11" s="10"/>
      <c r="Y11" s="10"/>
      <c r="Z11" s="9"/>
      <c r="AA11" s="11"/>
      <c r="AB11" s="11"/>
      <c r="AC11" s="9"/>
      <c r="AD11" s="9"/>
      <c r="AE11" s="10"/>
      <c r="AF11" s="10"/>
      <c r="AG11" s="10"/>
      <c r="AH11" s="9"/>
      <c r="AI11" s="11"/>
      <c r="AJ11" s="11"/>
      <c r="AK11" s="9"/>
      <c r="AL11" s="9"/>
      <c r="AM11" s="10"/>
      <c r="AN11" s="10"/>
      <c r="AO11" s="10"/>
      <c r="AP11" s="9"/>
      <c r="AQ11" s="11"/>
      <c r="AR11" s="11"/>
      <c r="AS11" s="9"/>
      <c r="AT11" s="9"/>
      <c r="AU11" s="10"/>
      <c r="AV11" s="10"/>
      <c r="AW11" s="10"/>
      <c r="AX11" s="9"/>
      <c r="AY11" s="11"/>
      <c r="AZ11" s="11"/>
      <c r="BA11" s="9"/>
      <c r="BB11" s="9"/>
      <c r="BC11" s="10"/>
      <c r="BD11" s="10"/>
      <c r="BE11" s="10"/>
      <c r="BF11" s="9"/>
      <c r="BG11" s="11"/>
      <c r="BH11" s="11"/>
      <c r="BI11" s="9"/>
      <c r="BJ11" s="9"/>
      <c r="BK11" s="10"/>
      <c r="BL11" s="10"/>
      <c r="BM11" s="10"/>
      <c r="BN11" s="9"/>
      <c r="BO11" s="11"/>
      <c r="BP11" s="11"/>
      <c r="BQ11" s="9"/>
      <c r="BR11" s="9"/>
      <c r="BS11" s="10"/>
      <c r="BT11" s="10"/>
      <c r="BU11" s="10"/>
      <c r="BV11" s="9"/>
      <c r="BW11" s="11"/>
      <c r="BX11" s="11"/>
      <c r="BY11" s="9"/>
      <c r="BZ11" s="9"/>
      <c r="CA11" s="10"/>
      <c r="CB11" s="10"/>
      <c r="CC11" s="10"/>
      <c r="CD11" s="9"/>
      <c r="CE11" s="11"/>
      <c r="CF11" s="11"/>
      <c r="CG11" s="9"/>
      <c r="CH11" s="9"/>
      <c r="CI11" s="10"/>
      <c r="CJ11" s="10"/>
      <c r="CK11" s="10"/>
      <c r="CL11" s="9"/>
      <c r="CM11" s="11"/>
      <c r="CN11" s="11"/>
      <c r="CO11" s="9"/>
      <c r="CP11" s="9"/>
      <c r="CQ11" s="10"/>
      <c r="CR11" s="10"/>
      <c r="CS11" s="10"/>
      <c r="CT11" s="9"/>
      <c r="CU11" s="11"/>
      <c r="CV11" s="11"/>
      <c r="CW11" s="9"/>
      <c r="CX11" s="9"/>
      <c r="CY11" s="10"/>
      <c r="CZ11" s="10"/>
      <c r="DA11" s="10"/>
      <c r="DB11" s="9"/>
      <c r="DC11" s="11"/>
      <c r="DD11" s="11"/>
      <c r="DE11" s="9"/>
      <c r="DF11" s="9"/>
      <c r="DG11" s="10"/>
      <c r="DH11" s="10"/>
      <c r="DI11" s="10"/>
      <c r="DJ11" s="9"/>
      <c r="DK11" s="11"/>
      <c r="DL11" s="11"/>
      <c r="DM11" s="9"/>
      <c r="DN11" s="9"/>
      <c r="DO11" s="10"/>
      <c r="DP11" s="10"/>
      <c r="DQ11" s="10"/>
      <c r="DR11" s="9"/>
      <c r="DS11" s="11"/>
      <c r="DT11" s="11"/>
      <c r="DU11" s="9"/>
      <c r="DV11" s="9"/>
      <c r="DW11" s="10"/>
      <c r="DX11" s="10"/>
      <c r="DY11" s="10"/>
      <c r="DZ11" s="9"/>
      <c r="EA11" s="11"/>
      <c r="EB11" s="11"/>
      <c r="EC11" s="9"/>
      <c r="ED11" s="9"/>
      <c r="EE11" s="10"/>
      <c r="EF11" s="10"/>
      <c r="EG11" s="10"/>
      <c r="EH11" s="9"/>
      <c r="EI11" s="11"/>
      <c r="EJ11" s="11"/>
      <c r="EK11" s="9"/>
      <c r="EL11" s="9"/>
      <c r="EM11" s="10"/>
      <c r="EN11" s="10"/>
      <c r="EO11" s="10"/>
      <c r="EP11" s="9"/>
      <c r="EQ11" s="11"/>
      <c r="ER11" s="11"/>
      <c r="ES11" s="9"/>
      <c r="ET11" s="9"/>
      <c r="EU11" s="10"/>
      <c r="EV11" s="10"/>
      <c r="EW11" s="10"/>
      <c r="EX11" s="9"/>
      <c r="EY11" s="11"/>
      <c r="EZ11" s="11"/>
      <c r="FA11" s="9"/>
      <c r="FB11" s="9"/>
      <c r="FC11" s="10"/>
      <c r="FD11" s="10"/>
      <c r="FE11" s="10"/>
      <c r="FF11" s="9"/>
      <c r="FG11" s="11"/>
      <c r="FH11" s="11"/>
      <c r="FI11" s="9"/>
      <c r="FJ11" s="9"/>
      <c r="FK11" s="10"/>
      <c r="FL11" s="10"/>
      <c r="FM11" s="10"/>
      <c r="FN11" s="9"/>
      <c r="FO11" s="11"/>
      <c r="FP11" s="11"/>
      <c r="FQ11" s="9"/>
      <c r="FR11" s="9"/>
      <c r="FS11" s="10"/>
      <c r="FT11" s="10"/>
      <c r="FU11" s="10"/>
      <c r="FV11" s="9"/>
      <c r="FW11" s="11"/>
      <c r="FX11" s="11"/>
      <c r="FY11" s="9"/>
      <c r="FZ11" s="9"/>
      <c r="GA11" s="10"/>
      <c r="GB11" s="10"/>
      <c r="GC11" s="10"/>
      <c r="GD11" s="9"/>
      <c r="GE11" s="11"/>
      <c r="GF11" s="11"/>
      <c r="GG11" s="9"/>
      <c r="GH11" s="9"/>
      <c r="GI11" s="10"/>
      <c r="GJ11" s="10"/>
      <c r="GK11" s="10"/>
      <c r="GL11" s="9"/>
      <c r="GM11" s="11"/>
      <c r="GN11" s="11"/>
      <c r="GO11" s="9"/>
      <c r="GP11" s="9"/>
      <c r="GQ11" s="10"/>
      <c r="GR11" s="10"/>
      <c r="GS11" s="10"/>
      <c r="GT11" s="9"/>
      <c r="GU11" s="11"/>
      <c r="GV11" s="11"/>
      <c r="GW11" s="9"/>
      <c r="GX11" s="9"/>
      <c r="GY11" s="10"/>
      <c r="GZ11" s="10"/>
      <c r="HA11" s="10"/>
      <c r="HB11" s="9"/>
      <c r="HC11" s="11"/>
      <c r="HD11" s="11"/>
      <c r="HE11" s="9"/>
      <c r="HF11" s="9"/>
      <c r="HG11" s="10"/>
      <c r="HH11" s="10"/>
      <c r="HI11" s="10"/>
      <c r="HJ11" s="9"/>
      <c r="HK11" s="11"/>
      <c r="HL11" s="11"/>
      <c r="HM11" s="9"/>
      <c r="HN11" s="9"/>
      <c r="HO11" s="10"/>
      <c r="HP11" s="10"/>
      <c r="HQ11" s="10"/>
      <c r="HR11" s="9"/>
      <c r="HS11" s="11"/>
      <c r="HT11" s="11"/>
      <c r="HU11" s="9"/>
      <c r="HV11" s="9"/>
      <c r="HW11" s="10"/>
      <c r="HX11" s="10"/>
      <c r="HY11" s="10"/>
      <c r="HZ11" s="9"/>
      <c r="IA11" s="11"/>
      <c r="IB11" s="11"/>
      <c r="IC11" s="9"/>
      <c r="ID11" s="9"/>
      <c r="IE11" s="10"/>
      <c r="IF11" s="10"/>
      <c r="IG11" s="10"/>
      <c r="IH11" s="9"/>
      <c r="II11" s="11"/>
      <c r="IJ11" s="11"/>
      <c r="IK11" s="9"/>
      <c r="IL11" s="9"/>
      <c r="IM11" s="10"/>
      <c r="IN11" s="10"/>
      <c r="IO11" s="10"/>
      <c r="IP11" s="9"/>
      <c r="IQ11" s="11"/>
      <c r="IR11" s="11"/>
      <c r="IS11" s="9"/>
      <c r="IT11" s="9"/>
      <c r="IU11" s="10"/>
    </row>
    <row r="12" spans="1:255" s="2" customFormat="1" ht="15.75">
      <c r="A12" s="47"/>
      <c r="B12" s="48" t="s">
        <v>44</v>
      </c>
      <c r="C12" s="49"/>
      <c r="D12" s="49"/>
      <c r="E12" s="49"/>
      <c r="F12" s="49"/>
      <c r="G12" s="50"/>
    </row>
    <row r="13" spans="1:255" s="2" customFormat="1" ht="15.75">
      <c r="A13" s="47"/>
      <c r="B13" s="64" t="s">
        <v>32</v>
      </c>
      <c r="C13" s="53"/>
      <c r="D13" s="53"/>
      <c r="E13" s="53"/>
      <c r="F13" s="53"/>
      <c r="G13" s="54"/>
    </row>
    <row r="14" spans="1:255" s="2" customFormat="1" ht="15.75">
      <c r="A14" s="47"/>
      <c r="B14" s="33" t="s">
        <v>45</v>
      </c>
      <c r="C14" s="34" t="s">
        <v>46</v>
      </c>
      <c r="D14" s="34" t="s">
        <v>47</v>
      </c>
      <c r="E14" s="35" t="s">
        <v>48</v>
      </c>
      <c r="F14" s="35" t="s">
        <v>49</v>
      </c>
      <c r="G14" s="36" t="s">
        <v>50</v>
      </c>
    </row>
    <row r="15" spans="1:255" s="1" customFormat="1" ht="47.25" customHeight="1">
      <c r="A15" s="37">
        <v>1</v>
      </c>
      <c r="B15" s="45" t="s">
        <v>219</v>
      </c>
      <c r="C15" s="39" t="s">
        <v>51</v>
      </c>
      <c r="D15" s="40" t="s">
        <v>226</v>
      </c>
      <c r="E15" s="41" t="s">
        <v>37</v>
      </c>
      <c r="F15" s="65"/>
      <c r="G15" s="43"/>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row>
    <row r="16" spans="1:255" s="1" customFormat="1" ht="47.25" customHeight="1">
      <c r="A16" s="37">
        <v>2</v>
      </c>
      <c r="B16" s="45" t="s">
        <v>52</v>
      </c>
      <c r="C16" s="39" t="s">
        <v>220</v>
      </c>
      <c r="D16" s="40" t="s">
        <v>221</v>
      </c>
      <c r="E16" s="41" t="s">
        <v>37</v>
      </c>
      <c r="F16" s="65"/>
      <c r="G16" s="43"/>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row>
    <row r="17" spans="1:48" s="1" customFormat="1" ht="47.25" customHeight="1">
      <c r="A17" s="37">
        <v>3</v>
      </c>
      <c r="B17" s="45"/>
      <c r="C17" s="39" t="s">
        <v>218</v>
      </c>
      <c r="D17" s="40" t="s">
        <v>222</v>
      </c>
      <c r="E17" s="41" t="s">
        <v>37</v>
      </c>
      <c r="F17" s="65"/>
      <c r="G17" s="43"/>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row>
    <row r="18" spans="1:48" s="1" customFormat="1" ht="47.25" customHeight="1">
      <c r="A18" s="37">
        <v>4</v>
      </c>
      <c r="B18" s="45" t="s">
        <v>53</v>
      </c>
      <c r="C18" s="39" t="s">
        <v>54</v>
      </c>
      <c r="D18" s="40" t="s">
        <v>55</v>
      </c>
      <c r="E18" s="41" t="s">
        <v>37</v>
      </c>
      <c r="F18" s="65"/>
      <c r="G18" s="43"/>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row>
    <row r="19" spans="1:48" s="1" customFormat="1" ht="47.25" customHeight="1">
      <c r="A19" s="37">
        <v>5</v>
      </c>
      <c r="B19" s="45" t="s">
        <v>56</v>
      </c>
      <c r="C19" s="39" t="s">
        <v>57</v>
      </c>
      <c r="D19" s="40" t="s">
        <v>58</v>
      </c>
      <c r="E19" s="41" t="s">
        <v>37</v>
      </c>
      <c r="F19" s="65"/>
      <c r="G19" s="43"/>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row>
    <row r="20" spans="1:48" s="1" customFormat="1" ht="47.25" customHeight="1">
      <c r="A20" s="37">
        <v>6</v>
      </c>
      <c r="B20" s="45" t="s">
        <v>59</v>
      </c>
      <c r="C20" s="39" t="s">
        <v>60</v>
      </c>
      <c r="D20" s="40" t="s">
        <v>61</v>
      </c>
      <c r="E20" s="41" t="s">
        <v>37</v>
      </c>
      <c r="F20" s="65"/>
      <c r="G20" s="43"/>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row>
    <row r="21" spans="1:48" s="1" customFormat="1" ht="47.25" customHeight="1">
      <c r="A21" s="37">
        <v>7</v>
      </c>
      <c r="B21" s="45" t="s">
        <v>62</v>
      </c>
      <c r="C21" s="39" t="s">
        <v>63</v>
      </c>
      <c r="D21" s="40" t="s">
        <v>64</v>
      </c>
      <c r="E21" s="41" t="s">
        <v>37</v>
      </c>
      <c r="F21" s="65"/>
      <c r="G21" s="43"/>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row>
    <row r="22" spans="1:48" s="1" customFormat="1" ht="47.25" customHeight="1">
      <c r="A22" s="37">
        <v>8</v>
      </c>
      <c r="B22" s="45"/>
      <c r="C22" s="61" t="s">
        <v>65</v>
      </c>
      <c r="D22" s="40" t="s">
        <v>66</v>
      </c>
      <c r="E22" s="41" t="s">
        <v>37</v>
      </c>
      <c r="F22" s="65"/>
      <c r="G22" s="43"/>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row>
    <row r="23" spans="1:48" s="1" customFormat="1" ht="47.25" customHeight="1">
      <c r="A23" s="37">
        <v>9</v>
      </c>
      <c r="B23" s="45" t="s">
        <v>67</v>
      </c>
      <c r="C23" s="61" t="s">
        <v>68</v>
      </c>
      <c r="D23" s="40" t="s">
        <v>69</v>
      </c>
      <c r="E23" s="41" t="s">
        <v>41</v>
      </c>
      <c r="F23" s="65"/>
      <c r="G23" s="43"/>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row>
    <row r="24" spans="1:48" s="1" customFormat="1" ht="47.25" customHeight="1">
      <c r="A24" s="37">
        <v>10</v>
      </c>
      <c r="B24" s="45"/>
      <c r="C24" s="61" t="s">
        <v>70</v>
      </c>
      <c r="D24" s="40" t="s">
        <v>71</v>
      </c>
      <c r="E24" s="41" t="s">
        <v>41</v>
      </c>
      <c r="F24" s="65"/>
      <c r="G24" s="43"/>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row>
    <row r="25" spans="1:48" s="1" customFormat="1" ht="47.25" customHeight="1">
      <c r="A25" s="37">
        <v>11</v>
      </c>
      <c r="B25" s="45" t="s">
        <v>72</v>
      </c>
      <c r="C25" s="61" t="s">
        <v>73</v>
      </c>
      <c r="D25" s="40" t="s">
        <v>74</v>
      </c>
      <c r="E25" s="41" t="s">
        <v>37</v>
      </c>
      <c r="F25" s="65"/>
      <c r="G25" s="43"/>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row>
    <row r="26" spans="1:48" s="1" customFormat="1" ht="47.25" customHeight="1">
      <c r="A26" s="37">
        <v>12</v>
      </c>
      <c r="B26" s="61" t="s">
        <v>75</v>
      </c>
      <c r="C26" s="61" t="s">
        <v>76</v>
      </c>
      <c r="D26" s="61" t="s">
        <v>77</v>
      </c>
      <c r="E26" s="41" t="s">
        <v>37</v>
      </c>
      <c r="F26" s="65"/>
      <c r="G26" s="43"/>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row>
    <row r="27" spans="1:48" s="1" customFormat="1" ht="47.25" customHeight="1">
      <c r="A27" s="37">
        <v>13</v>
      </c>
      <c r="B27" s="61"/>
      <c r="C27" s="61" t="s">
        <v>78</v>
      </c>
      <c r="D27" s="61" t="s">
        <v>79</v>
      </c>
      <c r="E27" s="41" t="s">
        <v>37</v>
      </c>
      <c r="F27" s="65"/>
      <c r="G27" s="43"/>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row>
    <row r="28" spans="1:48" s="1" customFormat="1" ht="47.25" customHeight="1">
      <c r="A28" s="37">
        <v>14</v>
      </c>
      <c r="B28" s="61"/>
      <c r="C28" s="61" t="s">
        <v>80</v>
      </c>
      <c r="D28" s="61" t="s">
        <v>81</v>
      </c>
      <c r="E28" s="41" t="s">
        <v>37</v>
      </c>
      <c r="F28" s="65"/>
      <c r="G28" s="43"/>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row>
    <row r="29" spans="1:48" s="1" customFormat="1" ht="84.75" customHeight="1">
      <c r="A29" s="37">
        <v>15</v>
      </c>
      <c r="B29" s="61"/>
      <c r="C29" s="61" t="s">
        <v>82</v>
      </c>
      <c r="D29" s="61" t="s">
        <v>83</v>
      </c>
      <c r="E29" s="41" t="s">
        <v>37</v>
      </c>
      <c r="F29" s="65"/>
      <c r="G29" s="43"/>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row>
    <row r="30" spans="1:48" s="1" customFormat="1" ht="47.25" customHeight="1">
      <c r="A30" s="37">
        <v>16</v>
      </c>
      <c r="B30" s="61"/>
      <c r="C30" s="61" t="s">
        <v>84</v>
      </c>
      <c r="D30" s="61" t="s">
        <v>81</v>
      </c>
      <c r="E30" s="41" t="s">
        <v>37</v>
      </c>
      <c r="F30" s="65"/>
      <c r="G30" s="43"/>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row>
    <row r="31" spans="1:48" s="1" customFormat="1" ht="47.25" customHeight="1">
      <c r="A31" s="37"/>
      <c r="B31" s="61"/>
      <c r="C31" s="61" t="s">
        <v>85</v>
      </c>
      <c r="D31" s="61" t="s">
        <v>86</v>
      </c>
      <c r="E31" s="41" t="s">
        <v>37</v>
      </c>
      <c r="F31" s="65"/>
      <c r="G31" s="43"/>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row>
    <row r="32" spans="1:48" s="1" customFormat="1" ht="47.25" customHeight="1">
      <c r="A32" s="37">
        <v>17</v>
      </c>
      <c r="B32" s="61"/>
      <c r="C32" s="61" t="s">
        <v>87</v>
      </c>
      <c r="D32" s="61" t="s">
        <v>88</v>
      </c>
      <c r="E32" s="41" t="s">
        <v>37</v>
      </c>
      <c r="F32" s="65"/>
      <c r="G32" s="43"/>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row>
    <row r="33" spans="1:48" s="1" customFormat="1" ht="47.25" customHeight="1">
      <c r="A33" s="37">
        <v>18</v>
      </c>
      <c r="B33" s="66" t="s">
        <v>89</v>
      </c>
      <c r="C33" s="61" t="s">
        <v>90</v>
      </c>
      <c r="D33" s="61" t="s">
        <v>91</v>
      </c>
      <c r="E33" s="41" t="s">
        <v>37</v>
      </c>
      <c r="F33" s="65"/>
      <c r="G33" s="43"/>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row>
    <row r="34" spans="1:48" s="1" customFormat="1" ht="47.25" customHeight="1">
      <c r="A34" s="37">
        <v>19</v>
      </c>
      <c r="B34" s="61"/>
      <c r="C34" s="61" t="s">
        <v>92</v>
      </c>
      <c r="D34" s="61" t="s">
        <v>93</v>
      </c>
      <c r="E34" s="41" t="s">
        <v>37</v>
      </c>
      <c r="F34" s="65"/>
      <c r="G34" s="43"/>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row>
    <row r="35" spans="1:48" s="1" customFormat="1" ht="47.25" customHeight="1">
      <c r="A35" s="37">
        <v>20</v>
      </c>
      <c r="B35" s="61" t="s">
        <v>94</v>
      </c>
      <c r="C35" s="61" t="s">
        <v>95</v>
      </c>
      <c r="D35" s="61" t="s">
        <v>96</v>
      </c>
      <c r="E35" s="41" t="s">
        <v>37</v>
      </c>
      <c r="F35" s="65"/>
      <c r="G35" s="43"/>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row>
    <row r="36" spans="1:48" customFormat="1" ht="14.25" customHeight="1">
      <c r="A36" s="67"/>
      <c r="B36" s="68"/>
      <c r="C36" s="69"/>
      <c r="D36" s="69"/>
      <c r="E36" s="70"/>
      <c r="F36" s="71"/>
      <c r="G36" s="72"/>
    </row>
  </sheetData>
  <phoneticPr fontId="38" type="noConversion"/>
  <conditionalFormatting sqref="E14:F14">
    <cfRule type="cellIs" dxfId="56" priority="125" stopIfTrue="1" operator="equal">
      <formula>"PASS"</formula>
    </cfRule>
    <cfRule type="cellIs" dxfId="55" priority="126" stopIfTrue="1" operator="equal">
      <formula>"FAIL"</formula>
    </cfRule>
    <cfRule type="cellIs" dxfId="54" priority="127" stopIfTrue="1" operator="equal">
      <formula>"BLOCK"</formula>
    </cfRule>
  </conditionalFormatting>
  <conditionalFormatting sqref="G14">
    <cfRule type="cellIs" dxfId="53" priority="128" stopIfTrue="1" operator="equal">
      <formula>"FAILED"</formula>
    </cfRule>
  </conditionalFormatting>
  <conditionalFormatting sqref="E36">
    <cfRule type="cellIs" dxfId="52" priority="113" stopIfTrue="1" operator="equal">
      <formula>"待定"</formula>
    </cfRule>
    <cfRule type="cellIs" dxfId="51" priority="114" stopIfTrue="1" operator="equal">
      <formula>"通过"</formula>
    </cfRule>
    <cfRule type="cellIs" dxfId="50" priority="115" stopIfTrue="1" operator="equal">
      <formula>"失败"</formula>
    </cfRule>
    <cfRule type="cellIs" dxfId="49" priority="116" stopIfTrue="1" operator="equal">
      <formula>"阻滞"</formula>
    </cfRule>
  </conditionalFormatting>
  <conditionalFormatting sqref="E15:E16">
    <cfRule type="cellIs" dxfId="48" priority="5" stopIfTrue="1" operator="equal">
      <formula>"待定"</formula>
    </cfRule>
    <cfRule type="cellIs" dxfId="47" priority="6" stopIfTrue="1" operator="equal">
      <formula>"通过"</formula>
    </cfRule>
    <cfRule type="cellIs" dxfId="46" priority="7" stopIfTrue="1" operator="equal">
      <formula>"失败"</formula>
    </cfRule>
    <cfRule type="cellIs" dxfId="45" priority="8" stopIfTrue="1" operator="equal">
      <formula>"阻滞"</formula>
    </cfRule>
  </conditionalFormatting>
  <conditionalFormatting sqref="E17:E35">
    <cfRule type="cellIs" dxfId="44" priority="1" stopIfTrue="1" operator="equal">
      <formula>"待定"</formula>
    </cfRule>
    <cfRule type="cellIs" dxfId="43" priority="2" stopIfTrue="1" operator="equal">
      <formula>"通过"</formula>
    </cfRule>
    <cfRule type="cellIs" dxfId="42" priority="3" stopIfTrue="1" operator="equal">
      <formula>"失败"</formula>
    </cfRule>
    <cfRule type="cellIs" dxfId="41" priority="4" stopIfTrue="1" operator="equal">
      <formula>"阻滞"</formula>
    </cfRule>
  </conditionalFormatting>
  <conditionalFormatting sqref="F15:F35">
    <cfRule type="cellIs" dxfId="40" priority="10" stopIfTrue="1" operator="equal">
      <formula>"PASS"</formula>
    </cfRule>
    <cfRule type="cellIs" dxfId="39" priority="11" stopIfTrue="1" operator="equal">
      <formula>"FAIL"</formula>
    </cfRule>
    <cfRule type="cellIs" dxfId="38" priority="12" stopIfTrue="1" operator="equal">
      <formula>"BLOCK"</formula>
    </cfRule>
  </conditionalFormatting>
  <conditionalFormatting sqref="G15:G35">
    <cfRule type="cellIs" dxfId="37" priority="9" stopIfTrue="1" operator="equal">
      <formula>"FAILED"</formula>
    </cfRule>
  </conditionalFormatting>
  <conditionalFormatting sqref="S11 D1:D10 AA11 AI11 AQ11 AY11 BG11 BO11 BW11 CE11 CM11 CU11 DC11 DK11 DS11 EA11 EI11 EQ11 EY11 FG11 FO11 FW11 GE11 GM11 GU11 HC11 HK11 HS11 IA11 II11 IQ11 E11 K11">
    <cfRule type="cellIs" dxfId="36" priority="133" stopIfTrue="1" operator="equal">
      <formula>"PASS"</formula>
    </cfRule>
    <cfRule type="cellIs" dxfId="35" priority="134" stopIfTrue="1" operator="equal">
      <formula>"FAIL"</formula>
    </cfRule>
    <cfRule type="cellIs" dxfId="34" priority="135" stopIfTrue="1" operator="equal">
      <formula>"BLOCK"</formula>
    </cfRule>
  </conditionalFormatting>
  <conditionalFormatting sqref="T11 E2:E10 AB11 AJ11 AR11 AZ11 BH11 BP11 BX11 CF11 CN11 CV11 DD11 DL11 DT11 EB11 EJ11 ER11 EZ11 FH11 FP11 FX11 GF11 GN11 GV11 HD11 HL11 HT11 IB11 IJ11 IR11 F11 L11">
    <cfRule type="cellIs" dxfId="33" priority="136" stopIfTrue="1" operator="equal">
      <formula>"FAILED"</formula>
    </cfRule>
  </conditionalFormatting>
  <dataValidations count="2">
    <dataValidation type="list" showInputMessage="1" showErrorMessage="1" sqref="E15:E36">
      <formula1>"通过,失败,阻滞,待定,未测试"</formula1>
    </dataValidation>
    <dataValidation showInputMessage="1" showErrorMessage="1" sqref="F14:F36"/>
  </dataValidations>
  <pageMargins left="0.75" right="0.75" top="1" bottom="1" header="0.5" footer="0.5"/>
  <pageSetup paperSize="9"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78"/>
  <sheetViews>
    <sheetView topLeftCell="A7" workbookViewId="0">
      <selection activeCell="B17" sqref="B17:D21"/>
    </sheetView>
  </sheetViews>
  <sheetFormatPr defaultColWidth="9" defaultRowHeight="15"/>
  <cols>
    <col min="1" max="1" width="2.375" style="3" customWidth="1"/>
    <col min="2" max="2" width="25.5" style="4" customWidth="1"/>
    <col min="3" max="3" width="34.5" style="4" customWidth="1"/>
    <col min="4" max="4" width="60.125" style="4" customWidth="1"/>
    <col min="5" max="5" width="14.125" style="4" customWidth="1"/>
    <col min="6" max="6" width="38.625" style="4" customWidth="1"/>
    <col min="7" max="7" width="14.75" style="4" customWidth="1"/>
    <col min="8" max="48" width="9" style="5"/>
    <col min="49" max="16384" width="9" style="4"/>
  </cols>
  <sheetData>
    <row r="1" spans="1:255" ht="18.75">
      <c r="B1" s="6" t="s">
        <v>34</v>
      </c>
      <c r="C1" s="7"/>
      <c r="D1" s="7"/>
      <c r="E1" s="8"/>
      <c r="F1" s="9"/>
      <c r="G1" s="9"/>
      <c r="H1" s="10"/>
      <c r="I1" s="10"/>
      <c r="J1" s="10"/>
      <c r="K1" s="10"/>
      <c r="L1" s="10"/>
      <c r="M1" s="10"/>
      <c r="N1" s="10"/>
      <c r="O1" s="10"/>
      <c r="P1" s="10"/>
      <c r="Q1" s="10"/>
      <c r="R1" s="10"/>
      <c r="S1" s="10"/>
      <c r="T1" s="10"/>
      <c r="U1" s="10"/>
      <c r="V1" s="10"/>
      <c r="W1" s="10"/>
      <c r="X1" s="10"/>
      <c r="Y1" s="10"/>
      <c r="Z1" s="10"/>
      <c r="AA1" s="10"/>
      <c r="AB1" s="10"/>
      <c r="AC1" s="10"/>
      <c r="AD1" s="10"/>
      <c r="AE1" s="10"/>
      <c r="AF1" s="10"/>
    </row>
    <row r="2" spans="1:255">
      <c r="B2" s="10"/>
      <c r="C2" s="9"/>
      <c r="D2" s="11"/>
      <c r="E2" s="11"/>
      <c r="F2" s="9"/>
      <c r="G2" s="5"/>
    </row>
    <row r="3" spans="1:255" ht="25.5" customHeight="1">
      <c r="B3" s="12" t="s">
        <v>35</v>
      </c>
      <c r="C3" s="13" t="s">
        <v>36</v>
      </c>
      <c r="D3" s="11"/>
      <c r="E3" s="11"/>
      <c r="F3" s="9"/>
      <c r="G3" s="5"/>
    </row>
    <row r="4" spans="1:255">
      <c r="B4" s="14" t="s">
        <v>37</v>
      </c>
      <c r="C4" s="15">
        <f>COUNTIF(E:E,B4)</f>
        <v>60</v>
      </c>
      <c r="D4" s="16"/>
      <c r="E4" s="11"/>
      <c r="F4" s="9"/>
      <c r="G4" s="5"/>
    </row>
    <row r="5" spans="1:255">
      <c r="B5" s="17" t="s">
        <v>38</v>
      </c>
      <c r="C5" s="15">
        <f>COUNTIF(E:E,B5)</f>
        <v>0</v>
      </c>
      <c r="D5" s="11"/>
      <c r="E5" s="11"/>
      <c r="F5" s="18"/>
      <c r="G5" s="5"/>
    </row>
    <row r="6" spans="1:255">
      <c r="B6" s="19" t="s">
        <v>39</v>
      </c>
      <c r="C6" s="15">
        <f>COUNTIF(E:E,B6)</f>
        <v>0</v>
      </c>
      <c r="D6" s="11"/>
      <c r="E6" s="11"/>
      <c r="F6" s="9"/>
      <c r="G6" s="5"/>
    </row>
    <row r="7" spans="1:255">
      <c r="B7" s="20" t="s">
        <v>40</v>
      </c>
      <c r="C7" s="15">
        <f>COUNTIF(E:E,B7)</f>
        <v>0</v>
      </c>
      <c r="D7" s="11"/>
      <c r="E7" s="11"/>
      <c r="F7" s="9"/>
      <c r="G7" s="5"/>
    </row>
    <row r="8" spans="1:255">
      <c r="B8" s="21" t="s">
        <v>41</v>
      </c>
      <c r="C8" s="15">
        <f>COUNTIF(E:E,B8)</f>
        <v>5</v>
      </c>
      <c r="D8" s="11"/>
      <c r="E8" s="11"/>
      <c r="F8" s="9"/>
      <c r="G8" s="5"/>
    </row>
    <row r="9" spans="1:255">
      <c r="B9" s="22" t="s">
        <v>42</v>
      </c>
      <c r="C9" s="15">
        <f>SUM(C4:C7)</f>
        <v>60</v>
      </c>
      <c r="D9" s="11"/>
      <c r="E9" s="11"/>
      <c r="F9" s="9"/>
      <c r="G9" s="5"/>
    </row>
    <row r="10" spans="1:255">
      <c r="B10" s="23" t="s">
        <v>43</v>
      </c>
      <c r="C10" s="15">
        <f>SUM(C4:C8)</f>
        <v>65</v>
      </c>
      <c r="D10" s="11"/>
      <c r="E10" s="11"/>
      <c r="F10" s="9"/>
      <c r="G10" s="5"/>
    </row>
    <row r="11" spans="1:255">
      <c r="B11" s="10"/>
      <c r="C11" s="10"/>
      <c r="D11" s="9"/>
      <c r="E11" s="11"/>
      <c r="F11" s="11"/>
      <c r="G11" s="9"/>
      <c r="H11" s="10"/>
      <c r="I11" s="10"/>
      <c r="J11" s="9"/>
      <c r="K11" s="11"/>
      <c r="L11" s="11"/>
      <c r="M11" s="9"/>
      <c r="N11" s="9"/>
      <c r="O11" s="10"/>
      <c r="P11" s="10"/>
      <c r="Q11" s="10"/>
      <c r="R11" s="9"/>
      <c r="S11" s="11"/>
      <c r="T11" s="11"/>
      <c r="U11" s="9"/>
      <c r="V11" s="9"/>
      <c r="W11" s="10"/>
      <c r="X11" s="10"/>
      <c r="Y11" s="10"/>
      <c r="Z11" s="9"/>
      <c r="AA11" s="11"/>
      <c r="AB11" s="11"/>
      <c r="AC11" s="9"/>
      <c r="AD11" s="9"/>
      <c r="AE11" s="10"/>
      <c r="AF11" s="10"/>
      <c r="AG11" s="10"/>
      <c r="AH11" s="9"/>
      <c r="AI11" s="11"/>
      <c r="AJ11" s="11"/>
      <c r="AK11" s="9"/>
      <c r="AL11" s="9"/>
      <c r="AM11" s="10"/>
      <c r="AN11" s="10"/>
      <c r="AO11" s="10"/>
      <c r="AP11" s="9"/>
      <c r="AQ11" s="11"/>
      <c r="AR11" s="11"/>
      <c r="AS11" s="9"/>
      <c r="AT11" s="9"/>
      <c r="AU11" s="10"/>
      <c r="AV11" s="10"/>
      <c r="AW11" s="10"/>
      <c r="AX11" s="9"/>
      <c r="AY11" s="11"/>
      <c r="AZ11" s="11"/>
      <c r="BA11" s="9"/>
      <c r="BB11" s="9"/>
      <c r="BC11" s="10"/>
      <c r="BD11" s="10"/>
      <c r="BE11" s="10"/>
      <c r="BF11" s="9"/>
      <c r="BG11" s="11"/>
      <c r="BH11" s="11"/>
      <c r="BI11" s="9"/>
      <c r="BJ11" s="9"/>
      <c r="BK11" s="10"/>
      <c r="BL11" s="10"/>
      <c r="BM11" s="10"/>
      <c r="BN11" s="9"/>
      <c r="BO11" s="11"/>
      <c r="BP11" s="11"/>
      <c r="BQ11" s="9"/>
      <c r="BR11" s="9"/>
      <c r="BS11" s="10"/>
      <c r="BT11" s="10"/>
      <c r="BU11" s="10"/>
      <c r="BV11" s="9"/>
      <c r="BW11" s="11"/>
      <c r="BX11" s="11"/>
      <c r="BY11" s="9"/>
      <c r="BZ11" s="9"/>
      <c r="CA11" s="10"/>
      <c r="CB11" s="10"/>
      <c r="CC11" s="10"/>
      <c r="CD11" s="9"/>
      <c r="CE11" s="11"/>
      <c r="CF11" s="11"/>
      <c r="CG11" s="9"/>
      <c r="CH11" s="9"/>
      <c r="CI11" s="10"/>
      <c r="CJ11" s="10"/>
      <c r="CK11" s="10"/>
      <c r="CL11" s="9"/>
      <c r="CM11" s="11"/>
      <c r="CN11" s="11"/>
      <c r="CO11" s="9"/>
      <c r="CP11" s="9"/>
      <c r="CQ11" s="10"/>
      <c r="CR11" s="10"/>
      <c r="CS11" s="10"/>
      <c r="CT11" s="9"/>
      <c r="CU11" s="11"/>
      <c r="CV11" s="11"/>
      <c r="CW11" s="9"/>
      <c r="CX11" s="9"/>
      <c r="CY11" s="10"/>
      <c r="CZ11" s="10"/>
      <c r="DA11" s="10"/>
      <c r="DB11" s="9"/>
      <c r="DC11" s="11"/>
      <c r="DD11" s="11"/>
      <c r="DE11" s="9"/>
      <c r="DF11" s="9"/>
      <c r="DG11" s="10"/>
      <c r="DH11" s="10"/>
      <c r="DI11" s="10"/>
      <c r="DJ11" s="9"/>
      <c r="DK11" s="11"/>
      <c r="DL11" s="11"/>
      <c r="DM11" s="9"/>
      <c r="DN11" s="9"/>
      <c r="DO11" s="10"/>
      <c r="DP11" s="10"/>
      <c r="DQ11" s="10"/>
      <c r="DR11" s="9"/>
      <c r="DS11" s="11"/>
      <c r="DT11" s="11"/>
      <c r="DU11" s="9"/>
      <c r="DV11" s="9"/>
      <c r="DW11" s="10"/>
      <c r="DX11" s="10"/>
      <c r="DY11" s="10"/>
      <c r="DZ11" s="9"/>
      <c r="EA11" s="11"/>
      <c r="EB11" s="11"/>
      <c r="EC11" s="9"/>
      <c r="ED11" s="9"/>
      <c r="EE11" s="10"/>
      <c r="EF11" s="10"/>
      <c r="EG11" s="10"/>
      <c r="EH11" s="9"/>
      <c r="EI11" s="11"/>
      <c r="EJ11" s="11"/>
      <c r="EK11" s="9"/>
      <c r="EL11" s="9"/>
      <c r="EM11" s="10"/>
      <c r="EN11" s="10"/>
      <c r="EO11" s="10"/>
      <c r="EP11" s="9"/>
      <c r="EQ11" s="11"/>
      <c r="ER11" s="11"/>
      <c r="ES11" s="9"/>
      <c r="ET11" s="9"/>
      <c r="EU11" s="10"/>
      <c r="EV11" s="10"/>
      <c r="EW11" s="10"/>
      <c r="EX11" s="9"/>
      <c r="EY11" s="11"/>
      <c r="EZ11" s="11"/>
      <c r="FA11" s="9"/>
      <c r="FB11" s="9"/>
      <c r="FC11" s="10"/>
      <c r="FD11" s="10"/>
      <c r="FE11" s="10"/>
      <c r="FF11" s="9"/>
      <c r="FG11" s="11"/>
      <c r="FH11" s="11"/>
      <c r="FI11" s="9"/>
      <c r="FJ11" s="9"/>
      <c r="FK11" s="10"/>
      <c r="FL11" s="10"/>
      <c r="FM11" s="10"/>
      <c r="FN11" s="9"/>
      <c r="FO11" s="11"/>
      <c r="FP11" s="11"/>
      <c r="FQ11" s="9"/>
      <c r="FR11" s="9"/>
      <c r="FS11" s="10"/>
      <c r="FT11" s="10"/>
      <c r="FU11" s="10"/>
      <c r="FV11" s="9"/>
      <c r="FW11" s="11"/>
      <c r="FX11" s="11"/>
      <c r="FY11" s="9"/>
      <c r="FZ11" s="9"/>
      <c r="GA11" s="10"/>
      <c r="GB11" s="10"/>
      <c r="GC11" s="10"/>
      <c r="GD11" s="9"/>
      <c r="GE11" s="11"/>
      <c r="GF11" s="11"/>
      <c r="GG11" s="9"/>
      <c r="GH11" s="9"/>
      <c r="GI11" s="10"/>
      <c r="GJ11" s="10"/>
      <c r="GK11" s="10"/>
      <c r="GL11" s="9"/>
      <c r="GM11" s="11"/>
      <c r="GN11" s="11"/>
      <c r="GO11" s="9"/>
      <c r="GP11" s="9"/>
      <c r="GQ11" s="10"/>
      <c r="GR11" s="10"/>
      <c r="GS11" s="10"/>
      <c r="GT11" s="9"/>
      <c r="GU11" s="11"/>
      <c r="GV11" s="11"/>
      <c r="GW11" s="9"/>
      <c r="GX11" s="9"/>
      <c r="GY11" s="10"/>
      <c r="GZ11" s="10"/>
      <c r="HA11" s="10"/>
      <c r="HB11" s="9"/>
      <c r="HC11" s="11"/>
      <c r="HD11" s="11"/>
      <c r="HE11" s="9"/>
      <c r="HF11" s="9"/>
      <c r="HG11" s="10"/>
      <c r="HH11" s="10"/>
      <c r="HI11" s="10"/>
      <c r="HJ11" s="9"/>
      <c r="HK11" s="11"/>
      <c r="HL11" s="11"/>
      <c r="HM11" s="9"/>
      <c r="HN11" s="9"/>
      <c r="HO11" s="10"/>
      <c r="HP11" s="10"/>
      <c r="HQ11" s="10"/>
      <c r="HR11" s="9"/>
      <c r="HS11" s="11"/>
      <c r="HT11" s="11"/>
      <c r="HU11" s="9"/>
      <c r="HV11" s="9"/>
      <c r="HW11" s="10"/>
      <c r="HX11" s="10"/>
      <c r="HY11" s="10"/>
      <c r="HZ11" s="9"/>
      <c r="IA11" s="11"/>
      <c r="IB11" s="11"/>
      <c r="IC11" s="9"/>
      <c r="ID11" s="9"/>
      <c r="IE11" s="10"/>
      <c r="IF11" s="10"/>
      <c r="IG11" s="10"/>
      <c r="IH11" s="9"/>
      <c r="II11" s="11"/>
      <c r="IJ11" s="11"/>
      <c r="IK11" s="9"/>
      <c r="IL11" s="9"/>
      <c r="IM11" s="10"/>
      <c r="IN11" s="10"/>
      <c r="IO11" s="10"/>
      <c r="IP11" s="9"/>
      <c r="IQ11" s="11"/>
      <c r="IR11" s="11"/>
      <c r="IS11" s="9"/>
      <c r="IT11" s="9"/>
      <c r="IU11" s="10"/>
    </row>
    <row r="12" spans="1:255" s="2" customFormat="1" ht="15.75">
      <c r="A12" s="47"/>
      <c r="B12" s="48" t="s">
        <v>44</v>
      </c>
      <c r="C12" s="49"/>
      <c r="D12" s="49"/>
      <c r="E12" s="49"/>
      <c r="F12" s="49"/>
      <c r="G12" s="50"/>
    </row>
    <row r="13" spans="1:255">
      <c r="A13" s="32"/>
      <c r="B13" s="33" t="s">
        <v>45</v>
      </c>
      <c r="C13" s="34" t="s">
        <v>46</v>
      </c>
      <c r="D13" s="34" t="s">
        <v>47</v>
      </c>
      <c r="E13" s="35" t="s">
        <v>48</v>
      </c>
      <c r="F13" s="35" t="s">
        <v>49</v>
      </c>
      <c r="G13" s="36" t="s">
        <v>50</v>
      </c>
    </row>
    <row r="14" spans="1:255">
      <c r="A14" s="37">
        <v>1</v>
      </c>
      <c r="B14" s="61" t="s">
        <v>97</v>
      </c>
      <c r="C14" s="39" t="s">
        <v>98</v>
      </c>
      <c r="D14" s="61" t="s">
        <v>99</v>
      </c>
      <c r="E14" s="41" t="s">
        <v>37</v>
      </c>
      <c r="F14" s="45"/>
      <c r="G14" s="43"/>
    </row>
    <row r="15" spans="1:255" ht="24">
      <c r="A15" s="37">
        <v>2</v>
      </c>
      <c r="B15" s="61" t="s">
        <v>100</v>
      </c>
      <c r="C15" s="61" t="s">
        <v>101</v>
      </c>
      <c r="D15" s="61" t="s">
        <v>102</v>
      </c>
      <c r="E15" s="41" t="s">
        <v>41</v>
      </c>
      <c r="F15" s="45" t="s">
        <v>103</v>
      </c>
      <c r="G15" s="62"/>
    </row>
    <row r="16" spans="1:255">
      <c r="A16" s="37">
        <v>3</v>
      </c>
      <c r="B16" s="61"/>
      <c r="C16" s="61" t="s">
        <v>104</v>
      </c>
      <c r="D16" s="61" t="s">
        <v>105</v>
      </c>
      <c r="E16" s="41" t="s">
        <v>37</v>
      </c>
      <c r="F16" s="45"/>
      <c r="G16" s="62"/>
    </row>
    <row r="17" spans="1:7">
      <c r="A17" s="37">
        <v>4</v>
      </c>
      <c r="B17" s="61" t="s">
        <v>106</v>
      </c>
      <c r="C17" s="61" t="s">
        <v>107</v>
      </c>
      <c r="D17" s="61" t="s">
        <v>108</v>
      </c>
      <c r="E17" s="41" t="s">
        <v>37</v>
      </c>
      <c r="F17" s="45"/>
      <c r="G17" s="62"/>
    </row>
    <row r="18" spans="1:7">
      <c r="A18" s="37">
        <v>5</v>
      </c>
      <c r="B18" s="61"/>
      <c r="C18" s="61" t="s">
        <v>109</v>
      </c>
      <c r="D18" s="61" t="s">
        <v>110</v>
      </c>
      <c r="E18" s="41" t="s">
        <v>37</v>
      </c>
      <c r="F18" s="45"/>
      <c r="G18" s="62"/>
    </row>
    <row r="19" spans="1:7">
      <c r="A19" s="37">
        <v>6</v>
      </c>
      <c r="B19" s="61"/>
      <c r="C19" s="61" t="s">
        <v>111</v>
      </c>
      <c r="D19" s="61" t="s">
        <v>112</v>
      </c>
      <c r="E19" s="41" t="s">
        <v>37</v>
      </c>
      <c r="F19" s="45"/>
      <c r="G19" s="62"/>
    </row>
    <row r="20" spans="1:7">
      <c r="A20" s="37">
        <v>7</v>
      </c>
      <c r="B20" s="61"/>
      <c r="C20" s="61" t="s">
        <v>113</v>
      </c>
      <c r="D20" s="61" t="s">
        <v>223</v>
      </c>
      <c r="E20" s="41" t="s">
        <v>37</v>
      </c>
      <c r="F20" s="45"/>
      <c r="G20" s="62"/>
    </row>
    <row r="21" spans="1:7">
      <c r="A21" s="37">
        <v>8</v>
      </c>
      <c r="B21" s="61"/>
      <c r="C21" s="61" t="s">
        <v>115</v>
      </c>
      <c r="D21" s="61" t="s">
        <v>224</v>
      </c>
      <c r="E21" s="41" t="s">
        <v>37</v>
      </c>
      <c r="F21" s="45"/>
      <c r="G21" s="62"/>
    </row>
    <row r="22" spans="1:7">
      <c r="A22" s="37">
        <v>9</v>
      </c>
      <c r="B22" s="61" t="s">
        <v>116</v>
      </c>
      <c r="C22" s="61" t="s">
        <v>117</v>
      </c>
      <c r="D22" s="61" t="s">
        <v>118</v>
      </c>
      <c r="E22" s="41" t="s">
        <v>37</v>
      </c>
      <c r="F22" s="45"/>
      <c r="G22" s="62"/>
    </row>
    <row r="23" spans="1:7">
      <c r="A23" s="37">
        <v>10</v>
      </c>
      <c r="B23" s="61"/>
      <c r="C23" s="61" t="s">
        <v>119</v>
      </c>
      <c r="D23" s="61" t="s">
        <v>118</v>
      </c>
      <c r="E23" s="41" t="s">
        <v>37</v>
      </c>
      <c r="F23" s="45"/>
      <c r="G23" s="62"/>
    </row>
    <row r="24" spans="1:7">
      <c r="A24" s="37">
        <v>11</v>
      </c>
      <c r="B24" s="61"/>
      <c r="C24" s="61" t="s">
        <v>120</v>
      </c>
      <c r="D24" s="61" t="s">
        <v>121</v>
      </c>
      <c r="E24" s="41" t="s">
        <v>37</v>
      </c>
      <c r="F24" s="45"/>
      <c r="G24" s="62"/>
    </row>
    <row r="25" spans="1:7">
      <c r="A25" s="37">
        <v>12</v>
      </c>
      <c r="B25" s="61" t="s">
        <v>122</v>
      </c>
      <c r="C25" s="61" t="s">
        <v>123</v>
      </c>
      <c r="D25" s="61" t="s">
        <v>124</v>
      </c>
      <c r="E25" s="41" t="s">
        <v>37</v>
      </c>
      <c r="F25" s="45"/>
      <c r="G25" s="62"/>
    </row>
    <row r="26" spans="1:7">
      <c r="A26" s="37">
        <v>13</v>
      </c>
      <c r="B26" s="62"/>
      <c r="C26" s="61" t="s">
        <v>125</v>
      </c>
      <c r="D26" s="61" t="s">
        <v>126</v>
      </c>
      <c r="E26" s="41" t="s">
        <v>37</v>
      </c>
      <c r="F26" s="45"/>
      <c r="G26" s="62"/>
    </row>
    <row r="27" spans="1:7">
      <c r="A27" s="37">
        <v>14</v>
      </c>
      <c r="B27" s="61"/>
      <c r="C27" s="61" t="s">
        <v>127</v>
      </c>
      <c r="D27" s="61" t="s">
        <v>126</v>
      </c>
      <c r="E27" s="41" t="s">
        <v>37</v>
      </c>
      <c r="F27" s="45"/>
      <c r="G27" s="62"/>
    </row>
    <row r="28" spans="1:7">
      <c r="A28" s="37">
        <v>15</v>
      </c>
      <c r="B28" s="61"/>
      <c r="C28" s="61" t="s">
        <v>128</v>
      </c>
      <c r="D28" s="61" t="s">
        <v>126</v>
      </c>
      <c r="E28" s="41" t="s">
        <v>37</v>
      </c>
      <c r="F28" s="45"/>
      <c r="G28" s="62"/>
    </row>
    <row r="29" spans="1:7">
      <c r="A29" s="37">
        <v>16</v>
      </c>
      <c r="B29" s="61"/>
      <c r="C29" s="61" t="s">
        <v>129</v>
      </c>
      <c r="D29" s="61" t="s">
        <v>126</v>
      </c>
      <c r="E29" s="41" t="s">
        <v>37</v>
      </c>
      <c r="F29" s="45"/>
      <c r="G29" s="62"/>
    </row>
    <row r="30" spans="1:7">
      <c r="A30" s="37">
        <v>17</v>
      </c>
      <c r="B30" s="61" t="s">
        <v>130</v>
      </c>
      <c r="C30" s="61" t="s">
        <v>131</v>
      </c>
      <c r="D30" s="61" t="s">
        <v>225</v>
      </c>
      <c r="E30" s="41" t="s">
        <v>41</v>
      </c>
      <c r="F30" s="45"/>
      <c r="G30" s="62"/>
    </row>
    <row r="31" spans="1:7">
      <c r="A31" s="37">
        <v>18</v>
      </c>
      <c r="B31" s="61"/>
      <c r="C31" s="61" t="s">
        <v>133</v>
      </c>
      <c r="D31" s="61" t="s">
        <v>134</v>
      </c>
      <c r="E31" s="41" t="s">
        <v>41</v>
      </c>
      <c r="F31" s="45"/>
      <c r="G31" s="62"/>
    </row>
    <row r="32" spans="1:7">
      <c r="A32" s="37">
        <v>19</v>
      </c>
      <c r="B32" s="61" t="s">
        <v>135</v>
      </c>
      <c r="C32" s="61" t="s">
        <v>136</v>
      </c>
      <c r="D32" s="61" t="s">
        <v>137</v>
      </c>
      <c r="E32" s="41" t="s">
        <v>37</v>
      </c>
      <c r="F32" s="45"/>
      <c r="G32" s="62"/>
    </row>
    <row r="33" spans="1:7">
      <c r="A33" s="37">
        <v>20</v>
      </c>
      <c r="C33" s="61" t="s">
        <v>138</v>
      </c>
      <c r="D33" s="61" t="s">
        <v>139</v>
      </c>
      <c r="E33" s="41" t="s">
        <v>37</v>
      </c>
      <c r="F33" s="45"/>
      <c r="G33" s="62"/>
    </row>
    <row r="34" spans="1:7">
      <c r="A34" s="37">
        <v>21</v>
      </c>
      <c r="B34" s="61"/>
      <c r="C34" s="61" t="s">
        <v>140</v>
      </c>
      <c r="D34" s="61" t="s">
        <v>141</v>
      </c>
      <c r="E34" s="41" t="s">
        <v>37</v>
      </c>
      <c r="F34" s="45"/>
      <c r="G34" s="62"/>
    </row>
    <row r="35" spans="1:7">
      <c r="A35" s="37">
        <v>22</v>
      </c>
      <c r="B35" s="61"/>
      <c r="C35" s="61" t="s">
        <v>142</v>
      </c>
      <c r="D35" s="61" t="s">
        <v>143</v>
      </c>
      <c r="E35" s="41" t="s">
        <v>37</v>
      </c>
      <c r="F35" s="45"/>
      <c r="G35" s="62"/>
    </row>
    <row r="36" spans="1:7">
      <c r="A36" s="37">
        <v>23</v>
      </c>
      <c r="B36" s="61" t="s">
        <v>144</v>
      </c>
      <c r="C36" s="61" t="s">
        <v>145</v>
      </c>
      <c r="D36" s="61" t="s">
        <v>146</v>
      </c>
      <c r="E36" s="41" t="s">
        <v>37</v>
      </c>
      <c r="F36" s="45"/>
      <c r="G36" s="62"/>
    </row>
    <row r="37" spans="1:7">
      <c r="A37" s="37">
        <v>24</v>
      </c>
      <c r="B37" s="61"/>
      <c r="C37" s="61" t="s">
        <v>147</v>
      </c>
      <c r="D37" s="61" t="s">
        <v>148</v>
      </c>
      <c r="E37" s="41" t="s">
        <v>37</v>
      </c>
      <c r="F37" s="45"/>
      <c r="G37" s="62"/>
    </row>
    <row r="38" spans="1:7" ht="24">
      <c r="A38" s="37">
        <v>25</v>
      </c>
      <c r="B38" s="61" t="s">
        <v>149</v>
      </c>
      <c r="C38" s="61" t="s">
        <v>150</v>
      </c>
      <c r="D38" s="61" t="s">
        <v>151</v>
      </c>
      <c r="E38" s="41" t="s">
        <v>37</v>
      </c>
      <c r="F38" s="45"/>
      <c r="G38" s="62"/>
    </row>
    <row r="39" spans="1:7">
      <c r="A39" s="37">
        <v>26</v>
      </c>
      <c r="B39" s="61"/>
      <c r="C39" s="61" t="s">
        <v>152</v>
      </c>
      <c r="D39" s="61" t="s">
        <v>153</v>
      </c>
      <c r="E39" s="41" t="s">
        <v>37</v>
      </c>
      <c r="F39" s="45"/>
      <c r="G39" s="62"/>
    </row>
    <row r="40" spans="1:7">
      <c r="A40" s="37">
        <v>27</v>
      </c>
      <c r="B40" s="61" t="s">
        <v>154</v>
      </c>
      <c r="C40" s="61" t="s">
        <v>107</v>
      </c>
      <c r="D40" s="61" t="s">
        <v>108</v>
      </c>
      <c r="E40" s="41" t="s">
        <v>37</v>
      </c>
      <c r="F40" s="45"/>
      <c r="G40" s="62"/>
    </row>
    <row r="41" spans="1:7">
      <c r="A41" s="37">
        <v>28</v>
      </c>
      <c r="B41" s="61"/>
      <c r="C41" s="61" t="s">
        <v>109</v>
      </c>
      <c r="D41" s="61" t="s">
        <v>110</v>
      </c>
      <c r="E41" s="41" t="s">
        <v>37</v>
      </c>
      <c r="F41" s="45"/>
      <c r="G41" s="62"/>
    </row>
    <row r="42" spans="1:7">
      <c r="A42" s="37">
        <v>29</v>
      </c>
      <c r="B42" s="61"/>
      <c r="C42" s="61" t="s">
        <v>155</v>
      </c>
      <c r="D42" s="61" t="s">
        <v>156</v>
      </c>
      <c r="E42" s="41" t="s">
        <v>37</v>
      </c>
      <c r="F42" s="45"/>
      <c r="G42" s="62"/>
    </row>
    <row r="43" spans="1:7">
      <c r="A43" s="37">
        <v>30</v>
      </c>
      <c r="B43" s="61"/>
      <c r="C43" s="61" t="s">
        <v>113</v>
      </c>
      <c r="D43" s="61" t="s">
        <v>114</v>
      </c>
      <c r="E43" s="63" t="s">
        <v>37</v>
      </c>
      <c r="F43" s="45"/>
      <c r="G43" s="62"/>
    </row>
    <row r="44" spans="1:7">
      <c r="A44" s="37">
        <v>31</v>
      </c>
      <c r="B44" s="61" t="s">
        <v>157</v>
      </c>
      <c r="C44" s="61" t="s">
        <v>158</v>
      </c>
      <c r="D44" s="61" t="s">
        <v>118</v>
      </c>
      <c r="E44" s="41" t="s">
        <v>37</v>
      </c>
      <c r="F44" s="45"/>
      <c r="G44" s="62"/>
    </row>
    <row r="45" spans="1:7">
      <c r="A45" s="37">
        <v>32</v>
      </c>
      <c r="B45" s="61"/>
      <c r="C45" s="61" t="s">
        <v>159</v>
      </c>
      <c r="D45" s="61" t="s">
        <v>160</v>
      </c>
      <c r="E45" s="41" t="s">
        <v>37</v>
      </c>
      <c r="F45" s="45"/>
      <c r="G45" s="62"/>
    </row>
    <row r="46" spans="1:7">
      <c r="A46" s="37">
        <v>33</v>
      </c>
      <c r="B46" s="61"/>
      <c r="C46" s="61" t="s">
        <v>161</v>
      </c>
      <c r="D46" s="61" t="s">
        <v>118</v>
      </c>
      <c r="E46" s="41" t="s">
        <v>37</v>
      </c>
      <c r="F46" s="45"/>
      <c r="G46" s="62"/>
    </row>
    <row r="47" spans="1:7">
      <c r="A47" s="37">
        <v>34</v>
      </c>
      <c r="B47" s="61"/>
      <c r="C47" s="61" t="s">
        <v>162</v>
      </c>
      <c r="D47" s="61" t="s">
        <v>121</v>
      </c>
      <c r="E47" s="41" t="s">
        <v>37</v>
      </c>
      <c r="F47" s="45"/>
      <c r="G47" s="62"/>
    </row>
    <row r="48" spans="1:7">
      <c r="A48" s="37">
        <v>35</v>
      </c>
      <c r="B48" s="61" t="s">
        <v>122</v>
      </c>
      <c r="C48" s="61" t="s">
        <v>123</v>
      </c>
      <c r="D48" s="61" t="s">
        <v>124</v>
      </c>
      <c r="E48" s="41" t="s">
        <v>37</v>
      </c>
      <c r="F48" s="45"/>
      <c r="G48" s="62"/>
    </row>
    <row r="49" spans="1:7" ht="24">
      <c r="A49" s="37">
        <v>36</v>
      </c>
      <c r="B49" s="62"/>
      <c r="C49" s="61" t="s">
        <v>163</v>
      </c>
      <c r="D49" s="61" t="s">
        <v>124</v>
      </c>
      <c r="E49" s="41" t="s">
        <v>37</v>
      </c>
      <c r="F49" s="45"/>
      <c r="G49" s="62"/>
    </row>
    <row r="50" spans="1:7">
      <c r="A50" s="37">
        <v>37</v>
      </c>
      <c r="B50" s="61"/>
      <c r="C50" s="61" t="s">
        <v>127</v>
      </c>
      <c r="D50" s="61" t="s">
        <v>126</v>
      </c>
      <c r="E50" s="41" t="s">
        <v>37</v>
      </c>
      <c r="F50" s="45"/>
      <c r="G50" s="62"/>
    </row>
    <row r="51" spans="1:7">
      <c r="A51" s="37">
        <v>38</v>
      </c>
      <c r="B51" s="61"/>
      <c r="C51" s="61" t="s">
        <v>128</v>
      </c>
      <c r="D51" s="61" t="s">
        <v>126</v>
      </c>
      <c r="E51" s="41" t="s">
        <v>37</v>
      </c>
      <c r="F51" s="45"/>
      <c r="G51" s="62"/>
    </row>
    <row r="52" spans="1:7">
      <c r="A52" s="37">
        <v>39</v>
      </c>
      <c r="B52" s="61"/>
      <c r="C52" s="61" t="s">
        <v>164</v>
      </c>
      <c r="D52" s="61" t="s">
        <v>126</v>
      </c>
      <c r="E52" s="41" t="s">
        <v>37</v>
      </c>
      <c r="F52" s="45"/>
      <c r="G52" s="62"/>
    </row>
    <row r="53" spans="1:7">
      <c r="A53" s="37">
        <v>40</v>
      </c>
      <c r="B53" s="61"/>
      <c r="C53" s="61" t="s">
        <v>165</v>
      </c>
      <c r="D53" s="61" t="s">
        <v>126</v>
      </c>
      <c r="E53" s="41" t="s">
        <v>37</v>
      </c>
      <c r="F53" s="45"/>
      <c r="G53" s="62"/>
    </row>
    <row r="54" spans="1:7">
      <c r="A54" s="37">
        <v>41</v>
      </c>
      <c r="B54" s="61" t="s">
        <v>130</v>
      </c>
      <c r="C54" s="61" t="s">
        <v>131</v>
      </c>
      <c r="D54" s="61" t="s">
        <v>132</v>
      </c>
      <c r="E54" s="41" t="s">
        <v>41</v>
      </c>
      <c r="F54" s="45"/>
      <c r="G54" s="62"/>
    </row>
    <row r="55" spans="1:7">
      <c r="A55" s="37">
        <v>42</v>
      </c>
      <c r="B55" s="61"/>
      <c r="C55" s="61" t="s">
        <v>133</v>
      </c>
      <c r="D55" s="61" t="s">
        <v>134</v>
      </c>
      <c r="E55" s="41" t="s">
        <v>41</v>
      </c>
      <c r="F55" s="45"/>
      <c r="G55" s="62"/>
    </row>
    <row r="56" spans="1:7">
      <c r="A56" s="37">
        <v>43</v>
      </c>
      <c r="B56" s="61" t="s">
        <v>135</v>
      </c>
      <c r="C56" s="61" t="s">
        <v>166</v>
      </c>
      <c r="D56" s="61" t="s">
        <v>139</v>
      </c>
      <c r="E56" s="41" t="s">
        <v>37</v>
      </c>
      <c r="F56" s="45"/>
      <c r="G56" s="62"/>
    </row>
    <row r="57" spans="1:7">
      <c r="A57" s="37">
        <v>44</v>
      </c>
      <c r="B57" s="61"/>
      <c r="C57" s="61" t="s">
        <v>167</v>
      </c>
      <c r="D57" s="61" t="s">
        <v>141</v>
      </c>
      <c r="E57" s="41" t="s">
        <v>37</v>
      </c>
      <c r="F57" s="45"/>
      <c r="G57" s="62"/>
    </row>
    <row r="58" spans="1:7">
      <c r="A58" s="37">
        <v>45</v>
      </c>
      <c r="B58" s="61"/>
      <c r="C58" s="61" t="s">
        <v>168</v>
      </c>
      <c r="D58" s="61" t="s">
        <v>143</v>
      </c>
      <c r="E58" s="41" t="s">
        <v>37</v>
      </c>
      <c r="F58" s="45"/>
      <c r="G58" s="62"/>
    </row>
    <row r="59" spans="1:7">
      <c r="A59" s="37">
        <v>46</v>
      </c>
      <c r="B59" s="61" t="s">
        <v>144</v>
      </c>
      <c r="C59" s="61" t="s">
        <v>145</v>
      </c>
      <c r="D59" s="61" t="s">
        <v>146</v>
      </c>
      <c r="E59" s="41" t="s">
        <v>37</v>
      </c>
      <c r="F59" s="45"/>
      <c r="G59" s="62"/>
    </row>
    <row r="60" spans="1:7">
      <c r="A60" s="37">
        <v>47</v>
      </c>
      <c r="B60" s="61"/>
      <c r="C60" s="61" t="s">
        <v>147</v>
      </c>
      <c r="D60" s="61" t="s">
        <v>148</v>
      </c>
      <c r="E60" s="41" t="s">
        <v>37</v>
      </c>
      <c r="F60" s="45"/>
      <c r="G60" s="62"/>
    </row>
    <row r="61" spans="1:7" ht="24">
      <c r="A61" s="37">
        <v>48</v>
      </c>
      <c r="B61" s="61" t="s">
        <v>149</v>
      </c>
      <c r="C61" s="61" t="s">
        <v>150</v>
      </c>
      <c r="D61" s="61" t="s">
        <v>151</v>
      </c>
      <c r="E61" s="41" t="s">
        <v>37</v>
      </c>
      <c r="F61" s="45"/>
      <c r="G61" s="62"/>
    </row>
    <row r="62" spans="1:7">
      <c r="A62" s="37">
        <v>49</v>
      </c>
      <c r="B62" s="61"/>
      <c r="C62" s="61" t="s">
        <v>152</v>
      </c>
      <c r="D62" s="61" t="s">
        <v>153</v>
      </c>
      <c r="E62" s="41" t="s">
        <v>37</v>
      </c>
      <c r="F62" s="45"/>
      <c r="G62" s="62"/>
    </row>
    <row r="63" spans="1:7">
      <c r="A63" s="37">
        <v>50</v>
      </c>
      <c r="B63" s="45" t="s">
        <v>169</v>
      </c>
      <c r="C63" s="61" t="s">
        <v>170</v>
      </c>
      <c r="D63" s="61" t="s">
        <v>171</v>
      </c>
      <c r="E63" s="41" t="s">
        <v>37</v>
      </c>
      <c r="F63" s="45"/>
      <c r="G63" s="62"/>
    </row>
    <row r="64" spans="1:7">
      <c r="A64" s="37">
        <v>51</v>
      </c>
      <c r="B64" s="45"/>
      <c r="C64" s="61" t="s">
        <v>172</v>
      </c>
      <c r="D64" s="61" t="s">
        <v>173</v>
      </c>
      <c r="E64" s="41" t="s">
        <v>37</v>
      </c>
      <c r="F64" s="45"/>
      <c r="G64" s="62"/>
    </row>
    <row r="65" spans="1:7">
      <c r="A65" s="37">
        <v>52</v>
      </c>
      <c r="B65" s="45"/>
      <c r="C65" s="61" t="s">
        <v>174</v>
      </c>
      <c r="D65" s="61" t="s">
        <v>175</v>
      </c>
      <c r="E65" s="41" t="s">
        <v>37</v>
      </c>
      <c r="F65" s="45"/>
      <c r="G65" s="62"/>
    </row>
    <row r="66" spans="1:7">
      <c r="A66" s="37">
        <v>53</v>
      </c>
      <c r="B66" s="45"/>
      <c r="C66" s="61" t="s">
        <v>176</v>
      </c>
      <c r="D66" s="61" t="s">
        <v>177</v>
      </c>
      <c r="E66" s="41" t="s">
        <v>37</v>
      </c>
      <c r="F66" s="45"/>
      <c r="G66" s="62"/>
    </row>
    <row r="67" spans="1:7">
      <c r="A67" s="37">
        <v>54</v>
      </c>
      <c r="B67" s="45"/>
      <c r="C67" s="61" t="s">
        <v>178</v>
      </c>
      <c r="D67" s="61" t="s">
        <v>179</v>
      </c>
      <c r="E67" s="41" t="s">
        <v>37</v>
      </c>
      <c r="F67" s="45"/>
      <c r="G67" s="62"/>
    </row>
    <row r="68" spans="1:7">
      <c r="A68" s="37">
        <v>55</v>
      </c>
      <c r="B68" s="45"/>
      <c r="C68" s="61" t="s">
        <v>180</v>
      </c>
      <c r="D68" s="61" t="s">
        <v>181</v>
      </c>
      <c r="E68" s="41" t="s">
        <v>37</v>
      </c>
      <c r="F68" s="45"/>
      <c r="G68" s="62"/>
    </row>
    <row r="69" spans="1:7">
      <c r="A69" s="37">
        <v>56</v>
      </c>
      <c r="B69" s="45"/>
      <c r="C69" s="61" t="s">
        <v>182</v>
      </c>
      <c r="D69" s="61" t="s">
        <v>183</v>
      </c>
      <c r="E69" s="41" t="s">
        <v>37</v>
      </c>
      <c r="F69" s="45"/>
      <c r="G69" s="62"/>
    </row>
    <row r="70" spans="1:7">
      <c r="A70" s="37">
        <v>57</v>
      </c>
      <c r="B70" s="45"/>
      <c r="C70" s="61" t="s">
        <v>184</v>
      </c>
      <c r="D70" s="61" t="s">
        <v>185</v>
      </c>
      <c r="E70" s="41" t="s">
        <v>37</v>
      </c>
      <c r="F70" s="45"/>
      <c r="G70" s="62"/>
    </row>
    <row r="71" spans="1:7">
      <c r="A71" s="37">
        <v>58</v>
      </c>
      <c r="B71" s="61" t="s">
        <v>186</v>
      </c>
      <c r="C71" s="61" t="s">
        <v>187</v>
      </c>
      <c r="D71" s="61" t="s">
        <v>188</v>
      </c>
      <c r="E71" s="41" t="s">
        <v>37</v>
      </c>
      <c r="F71" s="45"/>
      <c r="G71" s="62"/>
    </row>
    <row r="72" spans="1:7">
      <c r="A72" s="37">
        <v>59</v>
      </c>
      <c r="B72" s="61"/>
      <c r="C72" s="61" t="s">
        <v>189</v>
      </c>
      <c r="D72" s="61" t="s">
        <v>190</v>
      </c>
      <c r="E72" s="41" t="s">
        <v>37</v>
      </c>
      <c r="F72" s="45"/>
      <c r="G72" s="62"/>
    </row>
    <row r="73" spans="1:7">
      <c r="A73" s="37">
        <v>60</v>
      </c>
      <c r="B73" s="45"/>
      <c r="C73" s="61" t="s">
        <v>191</v>
      </c>
      <c r="D73" s="61" t="s">
        <v>192</v>
      </c>
      <c r="E73" s="41" t="s">
        <v>37</v>
      </c>
      <c r="F73" s="45"/>
      <c r="G73" s="62"/>
    </row>
    <row r="74" spans="1:7">
      <c r="A74" s="37">
        <v>61</v>
      </c>
      <c r="B74" s="45"/>
      <c r="C74" s="61" t="s">
        <v>193</v>
      </c>
      <c r="D74" s="61" t="s">
        <v>194</v>
      </c>
      <c r="E74" s="41" t="s">
        <v>37</v>
      </c>
      <c r="F74" s="45"/>
      <c r="G74" s="62"/>
    </row>
    <row r="75" spans="1:7">
      <c r="A75" s="37">
        <v>62</v>
      </c>
      <c r="B75" s="45"/>
      <c r="C75" s="61" t="s">
        <v>195</v>
      </c>
      <c r="D75" s="61" t="s">
        <v>196</v>
      </c>
      <c r="E75" s="41" t="s">
        <v>37</v>
      </c>
      <c r="F75" s="45"/>
      <c r="G75" s="62"/>
    </row>
    <row r="76" spans="1:7">
      <c r="A76" s="37">
        <v>63</v>
      </c>
      <c r="B76" s="45"/>
      <c r="C76" s="61" t="s">
        <v>197</v>
      </c>
      <c r="D76" s="61" t="s">
        <v>196</v>
      </c>
      <c r="E76" s="41" t="s">
        <v>37</v>
      </c>
      <c r="F76" s="45"/>
      <c r="G76" s="62"/>
    </row>
    <row r="77" spans="1:7">
      <c r="A77" s="37">
        <v>64</v>
      </c>
      <c r="B77" s="45" t="s">
        <v>198</v>
      </c>
      <c r="C77" s="39" t="s">
        <v>199</v>
      </c>
      <c r="D77" s="40" t="s">
        <v>200</v>
      </c>
      <c r="E77" s="41" t="s">
        <v>37</v>
      </c>
      <c r="F77" s="45"/>
      <c r="G77" s="62"/>
    </row>
    <row r="78" spans="1:7">
      <c r="A78" s="37">
        <v>65</v>
      </c>
      <c r="B78" s="45"/>
      <c r="C78" s="39" t="s">
        <v>201</v>
      </c>
      <c r="D78" s="61" t="s">
        <v>202</v>
      </c>
      <c r="E78" s="41" t="s">
        <v>37</v>
      </c>
      <c r="F78" s="45"/>
      <c r="G78" s="62"/>
    </row>
  </sheetData>
  <phoneticPr fontId="38" type="noConversion"/>
  <conditionalFormatting sqref="E13:F13">
    <cfRule type="cellIs" dxfId="32" priority="49" stopIfTrue="1" operator="equal">
      <formula>"PASS"</formula>
    </cfRule>
    <cfRule type="cellIs" dxfId="31" priority="50" stopIfTrue="1" operator="equal">
      <formula>"FAIL"</formula>
    </cfRule>
    <cfRule type="cellIs" dxfId="30" priority="51" stopIfTrue="1" operator="equal">
      <formula>"BLOCK"</formula>
    </cfRule>
  </conditionalFormatting>
  <conditionalFormatting sqref="G13">
    <cfRule type="cellIs" dxfId="29" priority="45" stopIfTrue="1" operator="equal">
      <formula>"FAILED"</formula>
    </cfRule>
  </conditionalFormatting>
  <conditionalFormatting sqref="G14">
    <cfRule type="cellIs" dxfId="28" priority="25" stopIfTrue="1" operator="equal">
      <formula>"FAILED"</formula>
    </cfRule>
  </conditionalFormatting>
  <conditionalFormatting sqref="E42">
    <cfRule type="cellIs" dxfId="27" priority="20" stopIfTrue="1" operator="equal">
      <formula>"阻滞"</formula>
    </cfRule>
    <cfRule type="cellIs" dxfId="26" priority="19" stopIfTrue="1" operator="equal">
      <formula>"失败"</formula>
    </cfRule>
    <cfRule type="cellIs" dxfId="25" priority="18" stopIfTrue="1" operator="equal">
      <formula>"通过"</formula>
    </cfRule>
    <cfRule type="cellIs" dxfId="24" priority="17" stopIfTrue="1" operator="equal">
      <formula>"待定"</formula>
    </cfRule>
  </conditionalFormatting>
  <conditionalFormatting sqref="E49:E54">
    <cfRule type="cellIs" dxfId="23" priority="16" stopIfTrue="1" operator="equal">
      <formula>"阻滞"</formula>
    </cfRule>
    <cfRule type="cellIs" dxfId="22" priority="15" stopIfTrue="1" operator="equal">
      <formula>"失败"</formula>
    </cfRule>
    <cfRule type="cellIs" dxfId="21" priority="14" stopIfTrue="1" operator="equal">
      <formula>"通过"</formula>
    </cfRule>
    <cfRule type="cellIs" dxfId="20" priority="13" stopIfTrue="1" operator="equal">
      <formula>"待定"</formula>
    </cfRule>
  </conditionalFormatting>
  <conditionalFormatting sqref="E56:E58">
    <cfRule type="cellIs" dxfId="19" priority="12" stopIfTrue="1" operator="equal">
      <formula>"阻滞"</formula>
    </cfRule>
    <cfRule type="cellIs" dxfId="18" priority="11" stopIfTrue="1" operator="equal">
      <formula>"失败"</formula>
    </cfRule>
    <cfRule type="cellIs" dxfId="17" priority="10" stopIfTrue="1" operator="equal">
      <formula>"通过"</formula>
    </cfRule>
    <cfRule type="cellIs" dxfId="16" priority="9" stopIfTrue="1" operator="equal">
      <formula>"待定"</formula>
    </cfRule>
  </conditionalFormatting>
  <conditionalFormatting sqref="E61:E63">
    <cfRule type="cellIs" dxfId="15" priority="8" stopIfTrue="1" operator="equal">
      <formula>"阻滞"</formula>
    </cfRule>
    <cfRule type="cellIs" dxfId="14" priority="7" stopIfTrue="1" operator="equal">
      <formula>"失败"</formula>
    </cfRule>
    <cfRule type="cellIs" dxfId="13" priority="6" stopIfTrue="1" operator="equal">
      <formula>"通过"</formula>
    </cfRule>
    <cfRule type="cellIs" dxfId="12" priority="5" stopIfTrue="1" operator="equal">
      <formula>"待定"</formula>
    </cfRule>
  </conditionalFormatting>
  <conditionalFormatting sqref="S11 D1:D10 AA11 AI11 AQ11 AY11 BG11 BO11 BW11 CE11 CM11 CU11 DC11 DK11 DS11 EA11 EI11 EQ11 EY11 FG11 FO11 FW11 GE11 GM11 GU11 HC11 HK11 HS11 IA11 II11 IQ11 E11 K11">
    <cfRule type="cellIs" dxfId="11" priority="72" stopIfTrue="1" operator="equal">
      <formula>"PASS"</formula>
    </cfRule>
    <cfRule type="cellIs" dxfId="10" priority="73" stopIfTrue="1" operator="equal">
      <formula>"FAIL"</formula>
    </cfRule>
    <cfRule type="cellIs" dxfId="9" priority="74" stopIfTrue="1" operator="equal">
      <formula>"BLOCK"</formula>
    </cfRule>
  </conditionalFormatting>
  <conditionalFormatting sqref="T11 E2:E10 AB11 AJ11 AR11 AZ11 BH11 BP11 BX11 CF11 CN11 CV11 DD11 DL11 DT11 EB11 EJ11 ER11 EZ11 FH11 FP11 FX11 GF11 GN11 GV11 HD11 HL11 HT11 IB11 IJ11 IR11 F11 L11">
    <cfRule type="cellIs" dxfId="8" priority="75" stopIfTrue="1" operator="equal">
      <formula>"FAILED"</formula>
    </cfRule>
  </conditionalFormatting>
  <conditionalFormatting sqref="E14:E41 E43:E48 E55 E59:E60 E64:E78">
    <cfRule type="cellIs" dxfId="7" priority="24" stopIfTrue="1" operator="equal">
      <formula>"阻滞"</formula>
    </cfRule>
    <cfRule type="cellIs" dxfId="6" priority="23" stopIfTrue="1" operator="equal">
      <formula>"失败"</formula>
    </cfRule>
    <cfRule type="cellIs" dxfId="5" priority="22" stopIfTrue="1" operator="equal">
      <formula>"通过"</formula>
    </cfRule>
    <cfRule type="cellIs" dxfId="4" priority="21" stopIfTrue="1" operator="equal">
      <formula>"待定"</formula>
    </cfRule>
  </conditionalFormatting>
  <dataValidations count="2">
    <dataValidation showInputMessage="1" showErrorMessage="1" sqref="F13 F14"/>
    <dataValidation type="list" showInputMessage="1" showErrorMessage="1" sqref="E32 E42 E55 E56 E70 E78 E14:E31 E33:E41 E43:E48 E49:E54 E57:E58 E59:E60 E61:E63 E64:E69 E71:E77">
      <formula1>"通过,失败,阻滞,待定,未测试"</formula1>
    </dataValidation>
  </dataValidations>
  <pageMargins left="0.75" right="0.75" top="1" bottom="1" header="0.5" footer="0.5"/>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J24" sqref="J24"/>
    </sheetView>
  </sheetViews>
  <sheetFormatPr defaultColWidth="9" defaultRowHeight="14.25"/>
  <cols>
    <col min="1" max="1" width="11.375" customWidth="1"/>
    <col min="2" max="2" width="71.125" customWidth="1"/>
    <col min="3" max="3" width="49.625" customWidth="1"/>
  </cols>
  <sheetData>
    <row r="1" spans="1:4" ht="18" customHeight="1">
      <c r="A1" s="160" t="s">
        <v>203</v>
      </c>
      <c r="B1" s="161"/>
      <c r="C1" s="162"/>
      <c r="D1" s="58"/>
    </row>
    <row r="2" spans="1:4" ht="15.75">
      <c r="A2" s="59" t="s">
        <v>204</v>
      </c>
      <c r="B2" s="59" t="s">
        <v>205</v>
      </c>
      <c r="C2" s="60" t="s">
        <v>49</v>
      </c>
      <c r="D2" s="58"/>
    </row>
  </sheetData>
  <mergeCells count="1">
    <mergeCell ref="A1:C1"/>
  </mergeCells>
  <phoneticPr fontId="38" type="noConversion"/>
  <pageMargins left="0.75" right="0.75" top="1" bottom="1" header="0.5" footer="0.5"/>
  <pageSetup paperSize="9" orientation="portrait" horizontalDpi="96" verticalDpi="96"/>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0"/>
  <sheetViews>
    <sheetView workbookViewId="0">
      <selection activeCell="M21" sqref="M21"/>
    </sheetView>
  </sheetViews>
  <sheetFormatPr defaultColWidth="9" defaultRowHeight="15"/>
  <cols>
    <col min="1" max="1" width="2.375" style="3" customWidth="1"/>
    <col min="2" max="2" width="25.5" style="4" customWidth="1"/>
    <col min="3" max="3" width="34.5" style="4" customWidth="1"/>
    <col min="4" max="4" width="25.375" style="4" customWidth="1"/>
    <col min="5" max="5" width="14.125" style="4" customWidth="1"/>
    <col min="6" max="6" width="38.625" style="4" customWidth="1"/>
    <col min="7" max="7" width="14.75" style="4" customWidth="1"/>
    <col min="8" max="48" width="9" style="5"/>
    <col min="49" max="16384" width="9" style="4"/>
  </cols>
  <sheetData>
    <row r="1" spans="1:255" ht="18.75">
      <c r="B1" s="6" t="s">
        <v>206</v>
      </c>
      <c r="C1" s="7"/>
      <c r="D1" s="7"/>
      <c r="E1" s="8"/>
      <c r="F1" s="9"/>
      <c r="G1" s="9"/>
      <c r="H1" s="10"/>
      <c r="I1" s="10"/>
      <c r="J1" s="10"/>
      <c r="K1" s="10"/>
      <c r="L1" s="10"/>
      <c r="M1" s="10"/>
      <c r="N1" s="10"/>
      <c r="O1" s="10"/>
      <c r="P1" s="10"/>
      <c r="Q1" s="10"/>
      <c r="R1" s="10"/>
      <c r="S1" s="10"/>
      <c r="T1" s="10"/>
      <c r="U1" s="10"/>
      <c r="V1" s="10"/>
      <c r="W1" s="10"/>
      <c r="X1" s="10"/>
      <c r="Y1" s="10"/>
      <c r="Z1" s="10"/>
      <c r="AA1" s="10"/>
      <c r="AB1" s="10"/>
      <c r="AC1" s="10"/>
      <c r="AD1" s="10"/>
      <c r="AE1" s="10"/>
      <c r="AF1" s="10"/>
    </row>
    <row r="2" spans="1:255">
      <c r="B2" s="10"/>
      <c r="C2" s="9"/>
      <c r="D2" s="11"/>
      <c r="E2" s="11"/>
      <c r="F2" s="9"/>
      <c r="G2" s="5"/>
    </row>
    <row r="3" spans="1:255" ht="25.5" customHeight="1">
      <c r="B3" s="12" t="s">
        <v>35</v>
      </c>
      <c r="C3" s="13" t="s">
        <v>36</v>
      </c>
      <c r="D3" s="11"/>
      <c r="E3" s="11"/>
      <c r="F3" s="9"/>
      <c r="G3" s="5"/>
    </row>
    <row r="4" spans="1:255">
      <c r="B4" s="14" t="s">
        <v>37</v>
      </c>
      <c r="C4" s="15">
        <f>COUNTIF(E:E,B4)</f>
        <v>1</v>
      </c>
      <c r="D4" s="16"/>
      <c r="E4" s="11"/>
      <c r="F4" s="9"/>
      <c r="G4" s="5"/>
    </row>
    <row r="5" spans="1:255">
      <c r="B5" s="17" t="s">
        <v>38</v>
      </c>
      <c r="C5" s="15">
        <f>COUNTIF(E:E,B5)</f>
        <v>1</v>
      </c>
      <c r="D5" s="11"/>
      <c r="E5" s="11"/>
      <c r="F5" s="18"/>
      <c r="G5" s="5"/>
    </row>
    <row r="6" spans="1:255">
      <c r="B6" s="19" t="s">
        <v>39</v>
      </c>
      <c r="C6" s="15">
        <f>COUNTIF(E:E,B6)</f>
        <v>1</v>
      </c>
      <c r="D6" s="11"/>
      <c r="E6" s="11"/>
      <c r="F6" s="9"/>
      <c r="G6" s="5"/>
    </row>
    <row r="7" spans="1:255">
      <c r="B7" s="20" t="s">
        <v>40</v>
      </c>
      <c r="C7" s="15">
        <f>COUNTIF(E:E,B7)</f>
        <v>8</v>
      </c>
      <c r="D7" s="11"/>
      <c r="E7" s="11"/>
      <c r="F7" s="9"/>
      <c r="G7" s="5"/>
    </row>
    <row r="8" spans="1:255">
      <c r="B8" s="21" t="s">
        <v>41</v>
      </c>
      <c r="C8" s="15">
        <f>COUNTIF(E:E,B8)</f>
        <v>1</v>
      </c>
      <c r="D8" s="11"/>
      <c r="E8" s="11"/>
      <c r="F8" s="9"/>
      <c r="G8" s="5"/>
    </row>
    <row r="9" spans="1:255">
      <c r="B9" s="22" t="s">
        <v>42</v>
      </c>
      <c r="C9" s="15">
        <f>SUM(C4:C7)</f>
        <v>11</v>
      </c>
      <c r="D9" s="11"/>
      <c r="E9" s="11"/>
      <c r="F9" s="9"/>
      <c r="G9" s="5"/>
    </row>
    <row r="10" spans="1:255">
      <c r="B10" s="23" t="s">
        <v>43</v>
      </c>
      <c r="C10" s="15">
        <f>SUM(C4:C8)</f>
        <v>12</v>
      </c>
      <c r="D10" s="11"/>
      <c r="E10" s="11"/>
      <c r="F10" s="9"/>
      <c r="G10" s="5"/>
    </row>
    <row r="11" spans="1:255">
      <c r="B11" s="10"/>
      <c r="C11" s="10"/>
      <c r="D11" s="9"/>
      <c r="E11" s="11"/>
      <c r="F11" s="11"/>
      <c r="G11" s="9"/>
      <c r="H11" s="10"/>
      <c r="I11" s="10"/>
      <c r="J11" s="9"/>
      <c r="K11" s="11"/>
      <c r="L11" s="11"/>
      <c r="M11" s="9"/>
      <c r="N11" s="9"/>
      <c r="O11" s="10"/>
      <c r="P11" s="10"/>
      <c r="Q11" s="10"/>
      <c r="R11" s="9"/>
      <c r="S11" s="11"/>
      <c r="T11" s="11"/>
      <c r="U11" s="9"/>
      <c r="V11" s="9"/>
      <c r="W11" s="10"/>
      <c r="X11" s="10"/>
      <c r="Y11" s="10"/>
      <c r="Z11" s="9"/>
      <c r="AA11" s="11"/>
      <c r="AB11" s="11"/>
      <c r="AC11" s="9"/>
      <c r="AD11" s="9"/>
      <c r="AE11" s="10"/>
      <c r="AF11" s="10"/>
      <c r="AG11" s="10"/>
      <c r="AH11" s="9"/>
      <c r="AI11" s="11"/>
      <c r="AJ11" s="11"/>
      <c r="AK11" s="9"/>
      <c r="AL11" s="9"/>
      <c r="AM11" s="10"/>
      <c r="AN11" s="10"/>
      <c r="AO11" s="10"/>
      <c r="AP11" s="9"/>
      <c r="AQ11" s="11"/>
      <c r="AR11" s="11"/>
      <c r="AS11" s="9"/>
      <c r="AT11" s="9"/>
      <c r="AU11" s="10"/>
      <c r="AV11" s="10"/>
      <c r="AW11" s="10"/>
      <c r="AX11" s="9"/>
      <c r="AY11" s="11"/>
      <c r="AZ11" s="11"/>
      <c r="BA11" s="9"/>
      <c r="BB11" s="9"/>
      <c r="BC11" s="10"/>
      <c r="BD11" s="10"/>
      <c r="BE11" s="10"/>
      <c r="BF11" s="9"/>
      <c r="BG11" s="11"/>
      <c r="BH11" s="11"/>
      <c r="BI11" s="9"/>
      <c r="BJ11" s="9"/>
      <c r="BK11" s="10"/>
      <c r="BL11" s="10"/>
      <c r="BM11" s="10"/>
      <c r="BN11" s="9"/>
      <c r="BO11" s="11"/>
      <c r="BP11" s="11"/>
      <c r="BQ11" s="9"/>
      <c r="BR11" s="9"/>
      <c r="BS11" s="10"/>
      <c r="BT11" s="10"/>
      <c r="BU11" s="10"/>
      <c r="BV11" s="9"/>
      <c r="BW11" s="11"/>
      <c r="BX11" s="11"/>
      <c r="BY11" s="9"/>
      <c r="BZ11" s="9"/>
      <c r="CA11" s="10"/>
      <c r="CB11" s="10"/>
      <c r="CC11" s="10"/>
      <c r="CD11" s="9"/>
      <c r="CE11" s="11"/>
      <c r="CF11" s="11"/>
      <c r="CG11" s="9"/>
      <c r="CH11" s="9"/>
      <c r="CI11" s="10"/>
      <c r="CJ11" s="10"/>
      <c r="CK11" s="10"/>
      <c r="CL11" s="9"/>
      <c r="CM11" s="11"/>
      <c r="CN11" s="11"/>
      <c r="CO11" s="9"/>
      <c r="CP11" s="9"/>
      <c r="CQ11" s="10"/>
      <c r="CR11" s="10"/>
      <c r="CS11" s="10"/>
      <c r="CT11" s="9"/>
      <c r="CU11" s="11"/>
      <c r="CV11" s="11"/>
      <c r="CW11" s="9"/>
      <c r="CX11" s="9"/>
      <c r="CY11" s="10"/>
      <c r="CZ11" s="10"/>
      <c r="DA11" s="10"/>
      <c r="DB11" s="9"/>
      <c r="DC11" s="11"/>
      <c r="DD11" s="11"/>
      <c r="DE11" s="9"/>
      <c r="DF11" s="9"/>
      <c r="DG11" s="10"/>
      <c r="DH11" s="10"/>
      <c r="DI11" s="10"/>
      <c r="DJ11" s="9"/>
      <c r="DK11" s="11"/>
      <c r="DL11" s="11"/>
      <c r="DM11" s="9"/>
      <c r="DN11" s="9"/>
      <c r="DO11" s="10"/>
      <c r="DP11" s="10"/>
      <c r="DQ11" s="10"/>
      <c r="DR11" s="9"/>
      <c r="DS11" s="11"/>
      <c r="DT11" s="11"/>
      <c r="DU11" s="9"/>
      <c r="DV11" s="9"/>
      <c r="DW11" s="10"/>
      <c r="DX11" s="10"/>
      <c r="DY11" s="10"/>
      <c r="DZ11" s="9"/>
      <c r="EA11" s="11"/>
      <c r="EB11" s="11"/>
      <c r="EC11" s="9"/>
      <c r="ED11" s="9"/>
      <c r="EE11" s="10"/>
      <c r="EF11" s="10"/>
      <c r="EG11" s="10"/>
      <c r="EH11" s="9"/>
      <c r="EI11" s="11"/>
      <c r="EJ11" s="11"/>
      <c r="EK11" s="9"/>
      <c r="EL11" s="9"/>
      <c r="EM11" s="10"/>
      <c r="EN11" s="10"/>
      <c r="EO11" s="10"/>
      <c r="EP11" s="9"/>
      <c r="EQ11" s="11"/>
      <c r="ER11" s="11"/>
      <c r="ES11" s="9"/>
      <c r="ET11" s="9"/>
      <c r="EU11" s="10"/>
      <c r="EV11" s="10"/>
      <c r="EW11" s="10"/>
      <c r="EX11" s="9"/>
      <c r="EY11" s="11"/>
      <c r="EZ11" s="11"/>
      <c r="FA11" s="9"/>
      <c r="FB11" s="9"/>
      <c r="FC11" s="10"/>
      <c r="FD11" s="10"/>
      <c r="FE11" s="10"/>
      <c r="FF11" s="9"/>
      <c r="FG11" s="11"/>
      <c r="FH11" s="11"/>
      <c r="FI11" s="9"/>
      <c r="FJ11" s="9"/>
      <c r="FK11" s="10"/>
      <c r="FL11" s="10"/>
      <c r="FM11" s="10"/>
      <c r="FN11" s="9"/>
      <c r="FO11" s="11"/>
      <c r="FP11" s="11"/>
      <c r="FQ11" s="9"/>
      <c r="FR11" s="9"/>
      <c r="FS11" s="10"/>
      <c r="FT11" s="10"/>
      <c r="FU11" s="10"/>
      <c r="FV11" s="9"/>
      <c r="FW11" s="11"/>
      <c r="FX11" s="11"/>
      <c r="FY11" s="9"/>
      <c r="FZ11" s="9"/>
      <c r="GA11" s="10"/>
      <c r="GB11" s="10"/>
      <c r="GC11" s="10"/>
      <c r="GD11" s="9"/>
      <c r="GE11" s="11"/>
      <c r="GF11" s="11"/>
      <c r="GG11" s="9"/>
      <c r="GH11" s="9"/>
      <c r="GI11" s="10"/>
      <c r="GJ11" s="10"/>
      <c r="GK11" s="10"/>
      <c r="GL11" s="9"/>
      <c r="GM11" s="11"/>
      <c r="GN11" s="11"/>
      <c r="GO11" s="9"/>
      <c r="GP11" s="9"/>
      <c r="GQ11" s="10"/>
      <c r="GR11" s="10"/>
      <c r="GS11" s="10"/>
      <c r="GT11" s="9"/>
      <c r="GU11" s="11"/>
      <c r="GV11" s="11"/>
      <c r="GW11" s="9"/>
      <c r="GX11" s="9"/>
      <c r="GY11" s="10"/>
      <c r="GZ11" s="10"/>
      <c r="HA11" s="10"/>
      <c r="HB11" s="9"/>
      <c r="HC11" s="11"/>
      <c r="HD11" s="11"/>
      <c r="HE11" s="9"/>
      <c r="HF11" s="9"/>
      <c r="HG11" s="10"/>
      <c r="HH11" s="10"/>
      <c r="HI11" s="10"/>
      <c r="HJ11" s="9"/>
      <c r="HK11" s="11"/>
      <c r="HL11" s="11"/>
      <c r="HM11" s="9"/>
      <c r="HN11" s="9"/>
      <c r="HO11" s="10"/>
      <c r="HP11" s="10"/>
      <c r="HQ11" s="10"/>
      <c r="HR11" s="9"/>
      <c r="HS11" s="11"/>
      <c r="HT11" s="11"/>
      <c r="HU11" s="9"/>
      <c r="HV11" s="9"/>
      <c r="HW11" s="10"/>
      <c r="HX11" s="10"/>
      <c r="HY11" s="10"/>
      <c r="HZ11" s="9"/>
      <c r="IA11" s="11"/>
      <c r="IB11" s="11"/>
      <c r="IC11" s="9"/>
      <c r="ID11" s="9"/>
      <c r="IE11" s="10"/>
      <c r="IF11" s="10"/>
      <c r="IG11" s="10"/>
      <c r="IH11" s="9"/>
      <c r="II11" s="11"/>
      <c r="IJ11" s="11"/>
      <c r="IK11" s="9"/>
      <c r="IL11" s="9"/>
      <c r="IM11" s="10"/>
      <c r="IN11" s="10"/>
      <c r="IO11" s="10"/>
      <c r="IP11" s="9"/>
      <c r="IQ11" s="11"/>
      <c r="IR11" s="11"/>
      <c r="IS11" s="9"/>
      <c r="IT11" s="9"/>
      <c r="IU11" s="10"/>
    </row>
    <row r="12" spans="1:255" s="1" customFormat="1">
      <c r="A12" s="24"/>
      <c r="B12" s="25" t="s">
        <v>207</v>
      </c>
      <c r="C12" s="26"/>
      <c r="D12" s="26"/>
      <c r="E12" s="26"/>
      <c r="F12" s="26"/>
      <c r="G12" s="27"/>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row>
    <row r="13" spans="1:255" s="1" customFormat="1">
      <c r="A13" s="24"/>
      <c r="B13" s="29" t="s">
        <v>208</v>
      </c>
      <c r="C13" s="30"/>
      <c r="D13" s="30"/>
      <c r="E13" s="30"/>
      <c r="F13" s="30"/>
      <c r="G13" s="31"/>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row>
    <row r="14" spans="1:255" s="1" customFormat="1">
      <c r="A14" s="32"/>
      <c r="B14" s="33" t="s">
        <v>45</v>
      </c>
      <c r="C14" s="34" t="s">
        <v>46</v>
      </c>
      <c r="D14" s="34" t="s">
        <v>47</v>
      </c>
      <c r="E14" s="35" t="s">
        <v>48</v>
      </c>
      <c r="F14" s="35" t="s">
        <v>49</v>
      </c>
      <c r="G14" s="36" t="s">
        <v>50</v>
      </c>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row>
    <row r="15" spans="1:255" s="1" customFormat="1" ht="25.5">
      <c r="A15" s="37">
        <v>1</v>
      </c>
      <c r="B15" s="38" t="s">
        <v>209</v>
      </c>
      <c r="C15" s="39" t="s">
        <v>210</v>
      </c>
      <c r="D15" s="40" t="s">
        <v>211</v>
      </c>
      <c r="E15" s="41" t="s">
        <v>37</v>
      </c>
      <c r="F15" s="42"/>
      <c r="G15" s="43"/>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row>
    <row r="16" spans="1:255" ht="25.5">
      <c r="A16" s="37">
        <v>2</v>
      </c>
      <c r="B16" s="38" t="s">
        <v>209</v>
      </c>
      <c r="C16" s="38" t="s">
        <v>212</v>
      </c>
      <c r="D16" s="40" t="s">
        <v>213</v>
      </c>
      <c r="E16" s="41" t="s">
        <v>38</v>
      </c>
      <c r="F16" s="44" t="s">
        <v>214</v>
      </c>
      <c r="G16" s="43"/>
    </row>
    <row r="17" spans="1:48" s="1" customFormat="1" ht="30" customHeight="1">
      <c r="A17" s="37">
        <v>3</v>
      </c>
      <c r="B17" s="38" t="s">
        <v>209</v>
      </c>
      <c r="C17" s="38" t="s">
        <v>212</v>
      </c>
      <c r="D17" s="40" t="s">
        <v>215</v>
      </c>
      <c r="E17" s="41" t="s">
        <v>39</v>
      </c>
      <c r="F17" s="44" t="s">
        <v>214</v>
      </c>
      <c r="G17" s="43"/>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row>
    <row r="18" spans="1:48" s="1" customFormat="1" ht="30" customHeight="1">
      <c r="A18" s="37">
        <v>4</v>
      </c>
      <c r="B18" s="38" t="s">
        <v>209</v>
      </c>
      <c r="C18" s="45" t="s">
        <v>216</v>
      </c>
      <c r="D18" s="45"/>
      <c r="E18" s="41" t="s">
        <v>41</v>
      </c>
      <c r="F18" s="46"/>
      <c r="G18" s="43"/>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row>
    <row r="19" spans="1:48" s="1" customFormat="1" ht="30" customHeight="1">
      <c r="A19" s="37">
        <v>5</v>
      </c>
      <c r="B19" s="38"/>
      <c r="C19" s="39"/>
      <c r="D19" s="46"/>
      <c r="E19" s="41" t="s">
        <v>40</v>
      </c>
      <c r="F19" s="42"/>
      <c r="G19" s="43"/>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row>
    <row r="20" spans="1:48" s="1" customFormat="1" ht="30" customHeight="1">
      <c r="A20" s="37">
        <v>6</v>
      </c>
      <c r="B20" s="38"/>
      <c r="C20" s="39"/>
      <c r="D20" s="46"/>
      <c r="E20" s="41" t="s">
        <v>40</v>
      </c>
      <c r="F20" s="42"/>
      <c r="G20" s="43"/>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row>
    <row r="21" spans="1:48" s="1" customFormat="1" ht="30" customHeight="1">
      <c r="A21" s="37">
        <v>7</v>
      </c>
      <c r="B21" s="38"/>
      <c r="C21" s="39"/>
      <c r="D21" s="46"/>
      <c r="E21" s="41" t="s">
        <v>40</v>
      </c>
      <c r="F21" s="42"/>
      <c r="G21" s="43"/>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row>
    <row r="22" spans="1:48" s="1" customFormat="1" ht="30" customHeight="1">
      <c r="A22" s="37">
        <v>8</v>
      </c>
      <c r="B22" s="38"/>
      <c r="C22" s="39"/>
      <c r="D22" s="46"/>
      <c r="E22" s="41" t="s">
        <v>40</v>
      </c>
      <c r="F22" s="42"/>
      <c r="G22" s="43"/>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row>
    <row r="23" spans="1:48" ht="22.5" customHeight="1"/>
    <row r="24" spans="1:48" s="2" customFormat="1" ht="15.75">
      <c r="A24" s="47"/>
      <c r="B24" s="48" t="s">
        <v>217</v>
      </c>
      <c r="C24" s="49"/>
      <c r="D24" s="49"/>
      <c r="E24" s="49"/>
      <c r="F24" s="49"/>
      <c r="G24" s="50"/>
      <c r="H24" s="51"/>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row>
    <row r="25" spans="1:48" s="2" customFormat="1" ht="15.75">
      <c r="A25" s="47"/>
      <c r="B25" s="52"/>
      <c r="C25" s="53"/>
      <c r="D25" s="53"/>
      <c r="E25" s="53"/>
      <c r="F25" s="53"/>
      <c r="G25" s="54"/>
      <c r="H25" s="51"/>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row>
    <row r="26" spans="1:48" s="2" customFormat="1" ht="15.75">
      <c r="A26" s="47"/>
      <c r="B26" s="33" t="s">
        <v>45</v>
      </c>
      <c r="C26" s="34" t="s">
        <v>46</v>
      </c>
      <c r="D26" s="34" t="s">
        <v>47</v>
      </c>
      <c r="E26" s="35" t="s">
        <v>48</v>
      </c>
      <c r="F26" s="35" t="s">
        <v>49</v>
      </c>
      <c r="G26" s="36" t="s">
        <v>50</v>
      </c>
      <c r="H26" s="51"/>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row>
    <row r="27" spans="1:48" s="1" customFormat="1" ht="39.75" customHeight="1">
      <c r="A27" s="37">
        <v>1</v>
      </c>
      <c r="B27" s="38"/>
      <c r="C27" s="39"/>
      <c r="D27" s="46"/>
      <c r="E27" s="41" t="s">
        <v>40</v>
      </c>
      <c r="F27" s="42"/>
      <c r="G27" s="43"/>
      <c r="H27" s="55"/>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row>
    <row r="28" spans="1:48" s="1" customFormat="1" ht="39.75" customHeight="1">
      <c r="A28" s="37">
        <v>2</v>
      </c>
      <c r="B28" s="38"/>
      <c r="C28" s="39"/>
      <c r="D28" s="46"/>
      <c r="E28" s="41" t="s">
        <v>40</v>
      </c>
      <c r="F28" s="42"/>
      <c r="G28" s="43"/>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row>
    <row r="29" spans="1:48" s="1" customFormat="1" ht="39.75" customHeight="1">
      <c r="A29" s="37">
        <v>3</v>
      </c>
      <c r="B29" s="38"/>
      <c r="C29" s="39"/>
      <c r="D29" s="46"/>
      <c r="E29" s="41" t="s">
        <v>40</v>
      </c>
      <c r="F29" s="42"/>
      <c r="G29" s="43"/>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row>
    <row r="30" spans="1:48" s="1" customFormat="1" ht="39.75" customHeight="1">
      <c r="A30" s="37">
        <v>4</v>
      </c>
      <c r="B30" s="38"/>
      <c r="C30" s="39"/>
      <c r="D30" s="46"/>
      <c r="E30" s="41" t="s">
        <v>40</v>
      </c>
      <c r="F30" s="42"/>
      <c r="G30" s="43"/>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row>
  </sheetData>
  <phoneticPr fontId="38" type="noConversion"/>
  <conditionalFormatting sqref="E15:E22 E27:E30">
    <cfRule type="cellIs" dxfId="3" priority="3" stopIfTrue="1" operator="equal">
      <formula>"待定"</formula>
    </cfRule>
    <cfRule type="cellIs" dxfId="2" priority="16" stopIfTrue="1" operator="equal">
      <formula>"通过"</formula>
    </cfRule>
    <cfRule type="cellIs" dxfId="1" priority="17" stopIfTrue="1" operator="equal">
      <formula>"失败"</formula>
    </cfRule>
    <cfRule type="cellIs" dxfId="0" priority="18" stopIfTrue="1" operator="equal">
      <formula>"阻滞"</formula>
    </cfRule>
  </conditionalFormatting>
  <dataValidations count="2">
    <dataValidation type="list" showInputMessage="1" showErrorMessage="1" sqref="E15:E22 E27:E30">
      <formula1>"通过,失败,阻滞,待定,未测试"</formula1>
    </dataValidation>
    <dataValidation showInputMessage="1" showErrorMessage="1" sqref="F14:F17 F19:F22 F26:F30"/>
  </dataValidations>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修改记录</vt:lpstr>
      <vt:lpstr>统计</vt:lpstr>
      <vt:lpstr>优惠券</vt:lpstr>
      <vt:lpstr>订单优惠</vt:lpstr>
      <vt:lpstr>缺陷列表</vt:lpstr>
      <vt:lpstr>模板</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liufei</dc:creator>
  <cp:lastModifiedBy>admin</cp:lastModifiedBy>
  <dcterms:created xsi:type="dcterms:W3CDTF">1996-12-17T01:32:00Z</dcterms:created>
  <dcterms:modified xsi:type="dcterms:W3CDTF">2022-07-09T07:41:17Z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