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tadata/thumbnail" Target="docProps/thumbnail.emf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13_ncr:1_{ECA6E2F2-19BD-485C-84CA-DCE425595543}" xr6:coauthVersionLast="47" xr6:coauthVersionMax="47" xr10:uidLastSave="{00000000-0000-0000-0000-000000000000}"/>
  <bookViews>
    <workbookView xWindow="-96" yWindow="-96" windowWidth="23232" windowHeight="12432" tabRatio="886" xr2:uid="{26A71254-B62B-4B5B-AE13-D30B9074A042}"/>
  </bookViews>
  <sheets>
    <sheet name="Overview" sheetId="16" r:id="rId1"/>
    <sheet name="Demo_Vertical" sheetId="13" r:id="rId2"/>
    <sheet name="Demo_Horizontal" sheetId="17" r:id="rId3"/>
    <sheet name="Calculations" sheetId="1" r:id="rId4"/>
    <sheet name="Benchmarking" sheetId="11" r:id="rId5"/>
  </sheets>
  <definedNames>
    <definedName name="_xlnm._FilterDatabase" localSheetId="4" hidden="1">Benchmarking!#REF!</definedName>
    <definedName name="_MovingAggVλ">_xlfn.LAMBDA(_xlpm.values_array,_xlpm.window_size,_xlpm.eta_lambda,_xlop.center,_xlop.min_periods,_xlop.fill_value, IF(OR(NOT(TYPE(_xlpm.values_array) = 64), COUNTA(_xlpm.values_array) &lt; 2), "#ARRAY!", IF(OR(NOT(TYPE(_xlpm.eta_lambda) = 128), ISERROR(_xlfn.BYROW({1,1}, _xlpm.eta_lambda))), "#ETA/LAMBDA!", IF(OR(NOT(ISNUMBER(_xlfn.SINGLE(_xlpm.window_size))), _xlfn.SINGLE(_xlpm.window_size) &lt; 0, _xlfn.SINGLE(_xlpm.window_size) &gt; 400), "#WINDOW!", _xlfn.LET(_xlpm.h, ROWS(_xlpm.values_array), _xlpm.w, COLUMNS(_xlpm.values_array), _xlpm.center_excluded?, _xlfn.ISOMITTED(_xlpm.center), _xlpm.min_period_excluded?, _xlfn.ISOMITTED(_xlpm.min_periods), _xlpm.fill_value, IF(_xlfn.ISOMITTED(_xlpm.fill_value), "", _xlpm.fill_value), _xlpm.Aggλ, _xlfn.LAMBDA(_xlpm.v, IF(OR(_xlpm.min_period_excluded?, COUNTA(_xlpm.v) - SUM(N(_xlpm.v = "")) &gt;= _xlpm.min_periods), _xlpm.eta_lambda(_xlpm.v), _xlpm.fill_value)), _xlpm.IsVertical?, _xlpm.h &gt;= _xlpm.w, _xlpm.i, IF(_xlpm.IsVertical?, _xlfn.SEQUENCE(_xlpm.h), _xlfn.SEQUENCE(, _xlpm.w)), _xlpm.fn, IF(_xlpm.IsVertical?, _xleta.BYROW, _xleta.BYCOL), _xlpm.interval, IF(_xlpm.window_size = 0, MAX(_xlpm.h, _xlpm.w), _xlpm.window_size), _xlpm.middle, QUOTIENT(ODD(_xlpm.interval), 2) + 1, _xlpm.start, IF(_xlpm.center_excluded?, 0, -(_xlpm.middle - 1)), _xlpm.step, IF(_xlpm.center_excluded?, -1, 1), _xlpm.x, IF(_xlpm.IsVertical?, _xlfn.SEQUENCE(, ODD(_xlpm.interval), _xlpm.start, _xlpm.step), _xlfn.SEQUENCE(ODD(_xlpm.interval), , _xlpm.start, _xlpm.step)), _xlpm.idx, IF(_xlpm.x + _xlpm.i &gt; MAX(_xlpm.i), NA(), IF(_xlpm.x + _xlpm.i &lt; 1, NA(), _xlpm.x + _xlpm.i)), _xlpm.VM, _xlfn.IFNA(INDEX(_xlpm.values_array, _xlpm.idx), ""), _xlpm.deliver, _xlpm.fn(_xlpm.VM, _xlpm.Aggλ), _xlpm.deliver)))))</definedName>
    <definedName name="Amount">_xlfn._TRO_TRAILING(Calculations!$C$10:$C$3505)</definedName>
    <definedName name="close_b">Benchmarking!#REF!</definedName>
    <definedName name="high_low">Demo_Vertical!$C$10:$D$1009</definedName>
    <definedName name="MarketData">Demo_Vertical!$B$10:$F$1009</definedName>
    <definedName name="MarketData_H">Demo_Horizontal!$C$3:$AJ$7</definedName>
    <definedName name="MovingAggλ">_xlfn.LAMBDA(_xlpm.array,_xlpm.window_size,_xlpm.eta_lambda,_xlop.center,_xlop.min_periods,_xlop.fill_value, _xlfn.LET(_xlpm.IsVertical?, ROWS(_xlpm.array) &gt;= COLUMNS(_xlpm.array), _xlpm.i, MIN(ROWS(_xlpm.window_size), COLUMNS(_xlpm.window_size)), _xlpm.total, 1 + IF(_xlpm.IsVertical?, COLUMNS(_xlpm.array), ROWS(_xlpm.array)), _xlpm.processed, IF(_xlpm.IsVertical?, COLUMNS(_xlpm.window_size), ROWS(_xlpm.window_size)), _xlpm.NextVector, IF(_xlpm.IsVertical?, _xlfn.CHOOSECOLS(_xlpm.array, _xlpm.i), _xlfn.CHOOSEROWS(_xlpm.array, _xlpm.i)), _xlpm.agg, _MovingAggVλ(_xlpm.NextVector, _xlfn.SINGLE(_xlpm.window_size), _xlpm.eta_lambda, _xlpm.center, _xlpm.min_periods, _xlpm.fill_value), _xlpm.acc, IF(_xlpm.IsVertical?, _xlfn.HSTACK(_xlpm.window_size, _xlpm.agg), _xlfn.VSTACK(_xlpm.window_size, _xlpm.agg)), _xlpm.deliver, IF(_xlpm.IsVertical?, _xlfn.DROP(_xlpm.window_size, , 1), _xlfn.DROP(_xlpm.window_size, 1)), IF(_xlpm.total = _xlpm.processed, _xlpm.deliver, MovingAggλ(_xlpm.array, _xlpm.acc, _xlpm.eta_lambda, _xlpm.center, _xlpm.min_periods, _xlpm.fill_value))))</definedName>
    <definedName name="name">Demo_Horizontal!$C$8:$AJ$8</definedName>
    <definedName name="S_and_P">Benchmarking!#REF!</definedName>
    <definedName name="volume">Demo_Vertical!$F$10:$F$1009</definedName>
    <definedName name="volume_h">Demo_Horizontal!$C$7:$AJ$7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7" l="1" a="1"/>
  <c r="C25" i="17" s="1"/>
  <c r="C22" i="17" a="1"/>
  <c r="C22" i="17" s="1"/>
  <c r="AL10" i="1" a="1"/>
  <c r="AL10" i="1" s="1"/>
  <c r="Y10" i="1" a="1"/>
  <c r="Y10" i="1" s="1"/>
  <c r="T10" i="1" a="1"/>
  <c r="T10" i="1" s="1"/>
  <c r="E10" i="1" a="1"/>
  <c r="E10" i="1" s="1"/>
  <c r="C13" i="17" a="1"/>
  <c r="C13" i="17" s="1"/>
  <c r="R10" i="13" a="1"/>
  <c r="R10" i="13" s="1"/>
  <c r="O10" i="13" a="1"/>
  <c r="O10" i="13" s="1"/>
  <c r="M10" i="13" a="1"/>
  <c r="M10" i="13" s="1"/>
  <c r="I10" i="13" a="1"/>
  <c r="I10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<sst xmlns="http://schemas.openxmlformats.org/spreadsheetml/2006/main" count="1122" uniqueCount="59">
  <si>
    <t>Date</t>
  </si>
  <si>
    <t>date</t>
  </si>
  <si>
    <t>open</t>
  </si>
  <si>
    <t>high</t>
  </si>
  <si>
    <t>low</t>
  </si>
  <si>
    <t>close</t>
  </si>
  <si>
    <t>volume</t>
  </si>
  <si>
    <t>Name</t>
  </si>
  <si>
    <t>AAL</t>
  </si>
  <si>
    <t>AVERAGE</t>
  </si>
  <si>
    <t>CONCAT</t>
  </si>
  <si>
    <t>Elements</t>
  </si>
  <si>
    <t>Amount</t>
  </si>
  <si>
    <t>Totals</t>
  </si>
  <si>
    <t>MovingAggVλ</t>
  </si>
  <si>
    <t>Function</t>
  </si>
  <si>
    <t>Description</t>
  </si>
  <si>
    <t>eta_lambda</t>
  </si>
  <si>
    <t>window_size</t>
  </si>
  <si>
    <t>LAMBDA-TEXTJOIN</t>
  </si>
  <si>
    <t>STDEV.P</t>
  </si>
  <si>
    <t>Notes</t>
  </si>
  <si>
    <t>MovingAggλ</t>
  </si>
  <si>
    <t>Argument</t>
  </si>
  <si>
    <t>array</t>
  </si>
  <si>
    <t>A vector or matrix input.</t>
  </si>
  <si>
    <t>Errors</t>
  </si>
  <si>
    <t>Error</t>
  </si>
  <si>
    <t>#ETA/LAMBDA!</t>
  </si>
  <si>
    <t>#WINDOW!</t>
  </si>
  <si>
    <t>#ARRAY!</t>
  </si>
  <si>
    <t>Window_size is not an integer from 0 to 400.</t>
  </si>
  <si>
    <t>Aggregation function applied over each window.</t>
  </si>
  <si>
    <t>If set to 1, centers the aggregation window around each data point.</t>
  </si>
  <si>
    <t>Example with window_size set to 5:  1  2 (center) 4 5
Defaults to trailing aggregation when omitted.</t>
  </si>
  <si>
    <t>If not met, returns fill_value (if set) or "" by default.</t>
  </si>
  <si>
    <t>Optional. Defaults to empty string "" when omitted.</t>
  </si>
  <si>
    <t>A scalar was provided instead of a vector or matrix input.</t>
  </si>
  <si>
    <t>The supplied function is not a valid eta function or LAMBDA.</t>
  </si>
  <si>
    <t>Expecting an integer from 0 to 400 (A value of 0 applies full-span aggregation with no sliding window.).</t>
  </si>
  <si>
    <t>•64-bit Excel</t>
  </si>
  <si>
    <t>•Times rounded up where applicable.</t>
  </si>
  <si>
    <t>Timing Notes:</t>
  </si>
  <si>
    <t>Author Notes:</t>
  </si>
  <si>
    <t>There was more separation between math functions and string operations where elements exceeded 100,000.</t>
  </si>
  <si>
    <t>_MovingAggVλ is for internal use.</t>
  </si>
  <si>
    <t>•Additional timings were performed with a larger window_size with results following an upward linear trend.</t>
  </si>
  <si>
    <t>Total entries included in each aggregation.</t>
  </si>
  <si>
    <t>Minium entries required to aggregate date points.</t>
  </si>
  <si>
    <t>Output when valid entries are fewer than min_periods..</t>
  </si>
  <si>
    <t>The timing differences between functions like SUM, COUNT, and AVERAGE, for example, were negligible.</t>
  </si>
  <si>
    <t>•Each timing is the average of 5 timings obtained through a full-recalculation using vba script.</t>
  </si>
  <si>
    <t>STDEV</t>
  </si>
  <si>
    <t>Expects single-argument eta functions (ARRAYTOTEXT, AVERAGE, CONCAT, COUNT, COUNTA, MAX, MEDIAN, MIN, MODE, SUM, etc.) and LAMBDA functions.</t>
  </si>
  <si>
    <r>
      <t xml:space="preserve">[center]
</t>
    </r>
    <r>
      <rPr>
        <b/>
        <i/>
        <sz val="12"/>
        <color rgb="FF00B050"/>
        <rFont val="Consolas"/>
        <family val="3"/>
      </rPr>
      <t>Optional</t>
    </r>
  </si>
  <si>
    <r>
      <t xml:space="preserve">[min_periods]
</t>
    </r>
    <r>
      <rPr>
        <b/>
        <i/>
        <sz val="12"/>
        <color rgb="FF00B050"/>
        <rFont val="Consolas"/>
        <family val="3"/>
      </rPr>
      <t>optional</t>
    </r>
  </si>
  <si>
    <r>
      <t xml:space="preserve">[fill_value]
</t>
    </r>
    <r>
      <rPr>
        <b/>
        <i/>
        <sz val="12"/>
        <color rgb="FF00B050"/>
        <rFont val="Consolas"/>
        <family val="3"/>
      </rPr>
      <t>optional</t>
    </r>
  </si>
  <si>
    <r>
      <t xml:space="preserve">For these reasons, I recommend only using </t>
    </r>
    <r>
      <rPr>
        <i/>
        <sz val="12"/>
        <color rgb="FF00B050"/>
        <rFont val="Consolas"/>
        <family val="3"/>
      </rPr>
      <t>MovingAggλ</t>
    </r>
    <r>
      <rPr>
        <i/>
        <sz val="12"/>
        <color theme="1"/>
        <rFont val="Consolas"/>
        <family val="3"/>
      </rPr>
      <t>.</t>
    </r>
  </si>
  <si>
    <t>TEXTJOIN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</si>
</sst>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7" x14ac:knownFonts="1">
    <font>
      <sz val="11"/>
      <color theme="1"/>
      <name val="Aptos Mono"/>
      <family val="2"/>
    </font>
    <font>
      <sz val="11"/>
      <color theme="1"/>
      <name val="Aptos Mono"/>
      <family val="3"/>
    </font>
    <font>
      <sz val="11"/>
      <color theme="1"/>
      <name val="Aptos Mono"/>
      <family val="2"/>
    </font>
    <font>
      <sz val="11"/>
      <color theme="0"/>
      <name val="Aptos Mono"/>
      <family val="2"/>
    </font>
    <font>
      <sz val="11"/>
      <color theme="1"/>
      <name val="Consolas"/>
      <family val="3"/>
    </font>
    <font>
      <i/>
      <sz val="12"/>
      <color theme="1"/>
      <name val="Consolas"/>
      <family val="3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sz val="12"/>
      <color theme="1"/>
      <name val="Aptos Mono"/>
      <family val="2"/>
    </font>
    <font>
      <b/>
      <sz val="12"/>
      <color theme="1"/>
      <name val="Aptos Mono"/>
      <family val="3"/>
    </font>
    <font>
      <sz val="12"/>
      <color rgb="FF00B050"/>
      <name val="Consolas"/>
      <family val="3"/>
    </font>
    <font>
      <i/>
      <sz val="12"/>
      <color rgb="FF00B050"/>
      <name val="Consolas"/>
      <family val="3"/>
    </font>
    <font>
      <b/>
      <sz val="12"/>
      <color rgb="FF00B050"/>
      <name val="Consolas"/>
      <family val="3"/>
    </font>
    <font>
      <b/>
      <i/>
      <sz val="12"/>
      <color rgb="FF00B050"/>
      <name val="Consolas"/>
      <family val="3"/>
    </font>
    <font>
      <b/>
      <sz val="12"/>
      <color rgb="FFFF0000"/>
      <name val="Aptos Mono"/>
      <family val="2"/>
    </font>
    <font>
      <b/>
      <sz val="12"/>
      <color rgb="FFFF0000"/>
      <name val="Consolas"/>
      <family val="3"/>
    </font>
    <font>
      <i/>
      <sz val="11"/>
      <color rgb="FF00B050"/>
      <name val="Aptos Mono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3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quotePrefix="1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/>
    <xf numFmtId="4" fontId="0" fillId="0" borderId="0" xfId="0" applyNumberFormat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4" fontId="0" fillId="0" borderId="1" xfId="0" applyNumberFormat="1" applyBorder="1"/>
    <xf numFmtId="4" fontId="0" fillId="5" borderId="1" xfId="0" applyNumberFormat="1" applyFill="1" applyBorder="1" applyAlignment="1">
      <alignment horizontal="center"/>
    </xf>
    <xf numFmtId="4" fontId="0" fillId="6" borderId="1" xfId="0" applyNumberForma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4" fontId="3" fillId="7" borderId="0" xfId="0" applyNumberFormat="1" applyFont="1" applyFill="1" applyAlignment="1">
      <alignment horizontal="center"/>
    </xf>
    <xf numFmtId="4" fontId="0" fillId="8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4" fontId="0" fillId="9" borderId="1" xfId="0" applyNumberFormat="1" applyFill="1" applyBorder="1" applyAlignment="1">
      <alignment horizontal="center"/>
    </xf>
    <xf numFmtId="4" fontId="0" fillId="0" borderId="1" xfId="0" quotePrefix="1" applyNumberFormat="1" applyBorder="1"/>
    <xf numFmtId="0" fontId="4" fillId="0" borderId="0" xfId="0" applyFont="1"/>
    <xf numFmtId="165" fontId="0" fillId="0" borderId="1" xfId="0" quotePrefix="1" applyNumberFormat="1" applyBorder="1"/>
    <xf numFmtId="2" fontId="0" fillId="0" borderId="1" xfId="0" applyNumberFormat="1" applyBorder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8" fillId="0" borderId="0" xfId="0" applyFont="1"/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10" borderId="1" xfId="0" applyFont="1" applyFill="1" applyBorder="1" applyAlignment="1">
      <alignment horizontal="center"/>
    </xf>
    <xf numFmtId="164" fontId="6" fillId="0" borderId="1" xfId="1" applyNumberFormat="1" applyFont="1" applyBorder="1"/>
    <xf numFmtId="0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/>
    <xf numFmtId="0" fontId="10" fillId="0" borderId="1" xfId="0" applyFont="1" applyBorder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FFCE3558-D867-43C3-929E-6C8578C456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409575</xdr:colOff>
      <xdr:row>9</xdr:row>
      <xdr:rowOff>56092</xdr:rowOff>
    </xdr:from>
    <xdr:to>
      <xdr:col>6</xdr:col>
      <xdr:colOff>276225</xdr:colOff>
      <xdr:row>12</xdr:row>
      <xdr:rowOff>56092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091A365-1FDF-AB2C-59C2-CB9E346533D2}"/>
            </a:ext>
          </a:extLst>
        </xdr:cNvPr>
        <xdr:cNvSpPr/>
      </xdr:nvSpPr>
      <xdr:spPr>
        <a:xfrm>
          <a:off x="837142" y="1672167"/>
          <a:ext cx="9677400" cy="612775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r>
            <a:rPr lang="en-US" sz="1600" b="1" i="1">
              <a:solidFill>
                <a:srgbClr val="00B050"/>
              </a:solidFill>
              <a:effectLst/>
              <a:latin typeface="Aptos Mono" panose="020B0009020202020204" pitchFamily="49" charset="0"/>
              <a:ea typeface="+mn-ea"/>
              <a:cs typeface="+mn-cs"/>
            </a:rPr>
            <a:t>=MovingAgg</a:t>
          </a:r>
          <a:r>
            <a:rPr lang="el-GR" sz="1600" b="1" i="1">
              <a:solidFill>
                <a:srgbClr val="00B050"/>
              </a:solidFill>
              <a:effectLst/>
              <a:latin typeface="Aptos Mono" panose="020B0009020202020204" pitchFamily="49" charset="0"/>
              <a:ea typeface="+mn-ea"/>
              <a:cs typeface="+mn-cs"/>
            </a:rPr>
            <a:t>λ</a:t>
          </a:r>
          <a:r>
            <a:rPr lang="en-US" sz="1600" b="1" i="1">
              <a:solidFill>
                <a:srgbClr val="00B050"/>
              </a:solidFill>
              <a:effectLst/>
              <a:latin typeface="Aptos Mono" panose="020B0009020202020204" pitchFamily="49" charset="0"/>
              <a:ea typeface="+mn-ea"/>
              <a:cs typeface="+mn-cs"/>
            </a:rPr>
            <a:t>(array,window_size,eta_lambda,[center],[min_periods],[fill_value])</a:t>
          </a:r>
          <a:endParaRPr lang="el-GR" sz="1600" b="1" i="1">
            <a:solidFill>
              <a:srgbClr val="00B050"/>
            </a:solidFill>
            <a:effectLst/>
            <a:latin typeface="Aptos Mono" panose="020B0009020202020204" pitchFamily="49" charset="0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476252</xdr:colOff>
      <xdr:row>1</xdr:row>
      <xdr:rowOff>39158</xdr:rowOff>
    </xdr:from>
    <xdr:to>
      <xdr:col>5</xdr:col>
      <xdr:colOff>455084</xdr:colOff>
      <xdr:row>8</xdr:row>
      <xdr:rowOff>122766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554DEC9-BE63-B9B1-8453-8CBAE67C9580}"/>
            </a:ext>
          </a:extLst>
        </xdr:cNvPr>
        <xdr:cNvSpPr txBox="1"/>
      </xdr:nvSpPr>
      <xdr:spPr>
        <a:xfrm>
          <a:off x="910169" y="240241"/>
          <a:ext cx="9027582" cy="148166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 i="1">
              <a:solidFill>
                <a:srgbClr val="00B050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MovingAgg</a:t>
          </a:r>
          <a:r>
            <a:rPr lang="el-GR" sz="1800" b="0" i="1">
              <a:solidFill>
                <a:srgbClr val="00B050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λ </a:t>
          </a:r>
          <a:r>
            <a:rPr lang="en-US" sz="1800" b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is inspired by the Pandas function Rolling().</a:t>
          </a:r>
        </a:p>
        <a:p>
          <a:r>
            <a:rPr lang="en-US" sz="1800" b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It accepts an array (vector or matrix) and aggregates by applying</a:t>
          </a:r>
        </a:p>
        <a:p>
          <a:r>
            <a:rPr lang="en-US" sz="1800" b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an eta function (or Lambda) according to window_size.  Optional</a:t>
          </a:r>
        </a:p>
        <a:p>
          <a:r>
            <a:rPr lang="en-US" sz="1800" b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parameters allow for customizable aggregation.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165099</xdr:colOff>
      <xdr:row>1</xdr:row>
      <xdr:rowOff>161926</xdr:rowOff>
    </xdr:from>
    <xdr:to>
      <xdr:col>20</xdr:col>
      <xdr:colOff>380999</xdr:colOff>
      <xdr:row>6</xdr:row>
      <xdr:rowOff>38101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361790-D685-AF36-A140-1A81371E76DC}"/>
            </a:ext>
          </a:extLst>
        </xdr:cNvPr>
        <xdr:cNvSpPr txBox="1"/>
      </xdr:nvSpPr>
      <xdr:spPr>
        <a:xfrm>
          <a:off x="13366749" y="342901"/>
          <a:ext cx="2501900" cy="781050"/>
        </a:xfrm>
        <a:prstGeom prst="rect">
          <a:avLst/>
        </a:prstGeom>
        <a:solidFill>
          <a:schemeClr val="lt1"/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  <a:latin typeface="Consolas" panose="020B0609020204030204" pitchFamily="49" charset="0"/>
            </a:rPr>
            <a:t>MovingAgg</a:t>
          </a:r>
          <a:r>
            <a:rPr lang="el-GR" sz="1100">
              <a:solidFill>
                <a:srgbClr val="00B050"/>
              </a:solidFill>
              <a:latin typeface="Consolas" panose="020B0609020204030204" pitchFamily="49" charset="0"/>
            </a:rPr>
            <a:t>λ</a:t>
          </a:r>
          <a:r>
            <a:rPr lang="en-US" sz="1100">
              <a:solidFill>
                <a:srgbClr val="00B050"/>
              </a:solidFill>
              <a:latin typeface="Consolas" panose="020B0609020204030204" pitchFamily="49" charset="0"/>
            </a:rPr>
            <a:t> </a:t>
          </a:r>
          <a:r>
            <a:rPr lang="en-US" sz="1100">
              <a:latin typeface="Consolas" panose="020B0609020204030204" pitchFamily="49" charset="0"/>
            </a:rPr>
            <a:t>applied to</a:t>
          </a:r>
          <a:r>
            <a:rPr lang="en-US" sz="1100" baseline="0">
              <a:latin typeface="Consolas" panose="020B0609020204030204" pitchFamily="49" charset="0"/>
            </a:rPr>
            <a:t> a matrix</a:t>
          </a:r>
        </a:p>
        <a:p>
          <a:r>
            <a:rPr lang="en-US" sz="1100" baseline="0">
              <a:latin typeface="Consolas" panose="020B0609020204030204" pitchFamily="49" charset="0"/>
            </a:rPr>
            <a:t>Window_size = 7</a:t>
          </a:r>
        </a:p>
        <a:p>
          <a:r>
            <a:rPr lang="en-US" sz="1100" baseline="0">
              <a:latin typeface="Consolas" panose="020B0609020204030204" pitchFamily="49" charset="0"/>
            </a:rPr>
            <a:t>Min_periods = 5</a:t>
          </a:r>
        </a:p>
        <a:p>
          <a:r>
            <a:rPr lang="en-US" sz="1100" baseline="0">
              <a:latin typeface="Consolas" panose="020B0609020204030204" pitchFamily="49" charset="0"/>
            </a:rPr>
            <a:t>Fill_value = "-"</a:t>
          </a:r>
          <a:endParaRPr lang="en-US" sz="1100">
            <a:latin typeface="Consolas" panose="020B0609020204030204" pitchFamily="49" charset="0"/>
          </a:endParaRPr>
        </a:p>
      </xdr:txBody>
    </xdr:sp>
    <xdr:clientData/>
  </xdr:twoCellAnchor>
  <xdr:twoCellAnchor editAs="absolute">
    <xdr:from>
      <xdr:col>7</xdr:col>
      <xdr:colOff>76200</xdr:colOff>
      <xdr:row>1</xdr:row>
      <xdr:rowOff>9523</xdr:rowOff>
    </xdr:from>
    <xdr:to>
      <xdr:col>10</xdr:col>
      <xdr:colOff>454025</xdr:colOff>
      <xdr:row>6</xdr:row>
      <xdr:rowOff>152399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612825-51D2-1D63-E377-02FC20B8139A}"/>
            </a:ext>
          </a:extLst>
        </xdr:cNvPr>
        <xdr:cNvSpPr txBox="1"/>
      </xdr:nvSpPr>
      <xdr:spPr>
        <a:xfrm>
          <a:off x="5295900" y="190498"/>
          <a:ext cx="2168525" cy="1047751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  <a:latin typeface="Consolas" panose="020B0609020204030204" pitchFamily="49" charset="0"/>
            </a:rPr>
            <a:t>MovingAgg</a:t>
          </a:r>
          <a:r>
            <a:rPr lang="el-GR" sz="1100">
              <a:solidFill>
                <a:srgbClr val="00B050"/>
              </a:solidFill>
              <a:latin typeface="Consolas" panose="020B0609020204030204" pitchFamily="49" charset="0"/>
            </a:rPr>
            <a:t>λ</a:t>
          </a:r>
          <a:r>
            <a:rPr lang="en-US" sz="1100">
              <a:solidFill>
                <a:srgbClr val="00B050"/>
              </a:solidFill>
              <a:latin typeface="Consolas" panose="020B0609020204030204" pitchFamily="49" charset="0"/>
            </a:rPr>
            <a:t> </a:t>
          </a:r>
          <a:r>
            <a:rPr lang="en-US" sz="1100">
              <a:latin typeface="Consolas" panose="020B0609020204030204" pitchFamily="49" charset="0"/>
            </a:rPr>
            <a:t>applied to High and Low.</a:t>
          </a:r>
        </a:p>
        <a:p>
          <a:r>
            <a:rPr lang="en-US" sz="1100">
              <a:latin typeface="Consolas" panose="020B0609020204030204" pitchFamily="49" charset="0"/>
            </a:rPr>
            <a:t>Setting window_size to 0 obtains</a:t>
          </a:r>
          <a:r>
            <a:rPr lang="en-US" sz="1100" baseline="0">
              <a:latin typeface="Consolas" panose="020B0609020204030204" pitchFamily="49" charset="0"/>
            </a:rPr>
            <a:t> a traditional rolling average.</a:t>
          </a:r>
          <a:endParaRPr lang="en-US" sz="1100">
            <a:latin typeface="Consolas" panose="020B0609020204030204" pitchFamily="49" charset="0"/>
          </a:endParaRPr>
        </a:p>
      </xdr:txBody>
    </xdr:sp>
    <xdr:clientData/>
  </xdr:twoCellAnchor>
  <xdr:twoCellAnchor editAs="absolute">
    <xdr:from>
      <xdr:col>10</xdr:col>
      <xdr:colOff>733425</xdr:colOff>
      <xdr:row>0</xdr:row>
      <xdr:rowOff>88898</xdr:rowOff>
    </xdr:from>
    <xdr:to>
      <xdr:col>13</xdr:col>
      <xdr:colOff>866775</xdr:colOff>
      <xdr:row>6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5EBFE60-AE69-7132-1F33-98C93740D1F5}"/>
            </a:ext>
          </a:extLst>
        </xdr:cNvPr>
        <xdr:cNvSpPr txBox="1"/>
      </xdr:nvSpPr>
      <xdr:spPr>
        <a:xfrm>
          <a:off x="7743825" y="88898"/>
          <a:ext cx="2533650" cy="1139827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  <a:latin typeface="Consolas" panose="020B0609020204030204" pitchFamily="49" charset="0"/>
            </a:rPr>
            <a:t>MovingAgg</a:t>
          </a:r>
          <a:r>
            <a:rPr lang="el-GR" sz="1100">
              <a:solidFill>
                <a:srgbClr val="00B050"/>
              </a:solidFill>
              <a:latin typeface="Consolas" panose="020B0609020204030204" pitchFamily="49" charset="0"/>
            </a:rPr>
            <a:t>λ</a:t>
          </a:r>
          <a:r>
            <a:rPr lang="en-US" sz="1100">
              <a:solidFill>
                <a:srgbClr val="00B050"/>
              </a:solidFill>
              <a:latin typeface="Consolas" panose="020B0609020204030204" pitchFamily="49" charset="0"/>
            </a:rPr>
            <a:t> </a:t>
          </a:r>
          <a:r>
            <a:rPr lang="en-US" sz="1100">
              <a:latin typeface="Consolas" panose="020B0609020204030204" pitchFamily="49" charset="0"/>
            </a:rPr>
            <a:t>applied to Volume.</a:t>
          </a:r>
        </a:p>
        <a:p>
          <a:r>
            <a:rPr lang="en-US" sz="1100">
              <a:latin typeface="Consolas" panose="020B0609020204030204" pitchFamily="49" charset="0"/>
            </a:rPr>
            <a:t>Window_size set to 7 with min_periods = 5.</a:t>
          </a:r>
          <a:r>
            <a:rPr lang="en-US" sz="1100" baseline="0">
              <a:latin typeface="Consolas" panose="020B0609020204030204" pitchFamily="49" charset="0"/>
            </a:rPr>
            <a:t> For illustrative purposes, "Skip" is placed in cells with less than 5 periods to average.</a:t>
          </a:r>
          <a:endParaRPr lang="en-US" sz="1100">
            <a:latin typeface="Consolas" panose="020B0609020204030204" pitchFamily="49" charset="0"/>
          </a:endParaRPr>
        </a:p>
      </xdr:txBody>
    </xdr:sp>
    <xdr:clientData/>
  </xdr:twoCellAnchor>
  <xdr:twoCellAnchor editAs="absolute">
    <xdr:from>
      <xdr:col>13</xdr:col>
      <xdr:colOff>892176</xdr:colOff>
      <xdr:row>3</xdr:row>
      <xdr:rowOff>111125</xdr:rowOff>
    </xdr:from>
    <xdr:to>
      <xdr:col>15</xdr:col>
      <xdr:colOff>428625</xdr:colOff>
      <xdr:row>6</xdr:row>
      <xdr:rowOff>57150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8CC4676-867C-AF37-74D5-CC2A25FE74CB}"/>
            </a:ext>
          </a:extLst>
        </xdr:cNvPr>
        <xdr:cNvSpPr txBox="1"/>
      </xdr:nvSpPr>
      <xdr:spPr>
        <a:xfrm>
          <a:off x="10302876" y="654050"/>
          <a:ext cx="1650999" cy="4889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  <a:latin typeface="Consolas" panose="020B0609020204030204" pitchFamily="49" charset="0"/>
            </a:rPr>
            <a:t>MovingAgg</a:t>
          </a:r>
          <a:r>
            <a:rPr lang="el-GR" sz="1100">
              <a:solidFill>
                <a:srgbClr val="00B050"/>
              </a:solidFill>
              <a:latin typeface="Consolas" panose="020B0609020204030204" pitchFamily="49" charset="0"/>
            </a:rPr>
            <a:t>λ</a:t>
          </a:r>
          <a:r>
            <a:rPr lang="en-US" sz="1100">
              <a:solidFill>
                <a:srgbClr val="00B050"/>
              </a:solidFill>
              <a:latin typeface="Consolas" panose="020B0609020204030204" pitchFamily="49" charset="0"/>
            </a:rPr>
            <a:t> </a:t>
          </a:r>
          <a:r>
            <a:rPr lang="en-US" sz="1100">
              <a:latin typeface="Consolas" panose="020B0609020204030204" pitchFamily="49" charset="0"/>
            </a:rPr>
            <a:t>with an anonymous</a:t>
          </a:r>
          <a:r>
            <a:rPr lang="en-US" sz="1100" baseline="0">
              <a:latin typeface="Consolas" panose="020B0609020204030204" pitchFamily="49" charset="0"/>
            </a:rPr>
            <a:t> LAMBDA.</a:t>
          </a:r>
          <a:endParaRPr lang="en-US" sz="1100">
            <a:latin typeface="Consolas" panose="020B0609020204030204" pitchFamily="49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597087</xdr:colOff>
      <xdr:row>3</xdr:row>
      <xdr:rowOff>35113</xdr:rowOff>
    </xdr:from>
    <xdr:to>
      <xdr:col>10</xdr:col>
      <xdr:colOff>216085</xdr:colOff>
      <xdr:row>7</xdr:row>
      <xdr:rowOff>11207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C38D015-3128-3356-4C1A-F6EC38A39FE5}"/>
            </a:ext>
          </a:extLst>
        </xdr:cNvPr>
        <xdr:cNvSpPr txBox="1"/>
      </xdr:nvSpPr>
      <xdr:spPr>
        <a:xfrm>
          <a:off x="2465294" y="572995"/>
          <a:ext cx="2241175" cy="696446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Moving Average window_size = 0</a:t>
          </a:r>
        </a:p>
        <a:p>
          <a:r>
            <a:rPr lang="en-US" sz="1100"/>
            <a:t>Entering 0 sets</a:t>
          </a:r>
          <a:r>
            <a:rPr lang="en-US" sz="1100" baseline="0"/>
            <a:t> window_size = MAX(height,width) of values_array.</a:t>
          </a:r>
          <a:endParaRPr lang="en-US" sz="1100"/>
        </a:p>
      </xdr:txBody>
    </xdr:sp>
    <xdr:clientData/>
  </xdr:twoCellAnchor>
  <xdr:twoCellAnchor>
    <xdr:from>
      <xdr:col>18</xdr:col>
      <xdr:colOff>93758</xdr:colOff>
      <xdr:row>3</xdr:row>
      <xdr:rowOff>56214</xdr:rowOff>
    </xdr:from>
    <xdr:to>
      <xdr:col>21</xdr:col>
      <xdr:colOff>171265</xdr:colOff>
      <xdr:row>6</xdr:row>
      <xdr:rowOff>47996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7993A5-53C1-A77B-EEC0-E264BCE815DE}"/>
            </a:ext>
          </a:extLst>
        </xdr:cNvPr>
        <xdr:cNvSpPr txBox="1"/>
      </xdr:nvSpPr>
      <xdr:spPr>
        <a:xfrm>
          <a:off x="7579287" y="594096"/>
          <a:ext cx="1321360" cy="529665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Moving Average </a:t>
          </a:r>
        </a:p>
        <a:p>
          <a:r>
            <a:rPr lang="en-US" sz="1100" b="1"/>
            <a:t>window_size = 7</a:t>
          </a:r>
        </a:p>
      </xdr:txBody>
    </xdr:sp>
    <xdr:clientData/>
  </xdr:twoCellAnchor>
  <xdr:twoCellAnchor>
    <xdr:from>
      <xdr:col>23</xdr:col>
      <xdr:colOff>18865</xdr:colOff>
      <xdr:row>2</xdr:row>
      <xdr:rowOff>83856</xdr:rowOff>
    </xdr:from>
    <xdr:to>
      <xdr:col>27</xdr:col>
      <xdr:colOff>58129</xdr:colOff>
      <xdr:row>7</xdr:row>
      <xdr:rowOff>8030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2CD0F6-4EC6-0729-CC78-377E0571D7C4}"/>
            </a:ext>
          </a:extLst>
        </xdr:cNvPr>
        <xdr:cNvSpPr txBox="1"/>
      </xdr:nvSpPr>
      <xdr:spPr>
        <a:xfrm>
          <a:off x="9263718" y="442444"/>
          <a:ext cx="1372764" cy="820645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Moving Average </a:t>
          </a:r>
        </a:p>
        <a:p>
          <a:r>
            <a:rPr lang="en-US" sz="1100" b="1"/>
            <a:t>window_size = 7</a:t>
          </a:r>
        </a:p>
        <a:p>
          <a:r>
            <a:rPr lang="en-US" sz="1100" b="1"/>
            <a:t>min_periods - 5</a:t>
          </a:r>
        </a:p>
        <a:p>
          <a:r>
            <a:rPr lang="en-US" sz="1100" b="1"/>
            <a:t>fill_value - "-"</a:t>
          </a:r>
        </a:p>
      </xdr:txBody>
    </xdr:sp>
    <xdr:clientData/>
  </xdr:twoCellAnchor>
  <xdr:twoCellAnchor>
    <xdr:from>
      <xdr:col>35</xdr:col>
      <xdr:colOff>228600</xdr:colOff>
      <xdr:row>3</xdr:row>
      <xdr:rowOff>40526</xdr:rowOff>
    </xdr:from>
    <xdr:to>
      <xdr:col>39</xdr:col>
      <xdr:colOff>192181</xdr:colOff>
      <xdr:row>6</xdr:row>
      <xdr:rowOff>179292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9BF44C9-1CBF-C9D1-3773-9137A241EF1B}"/>
            </a:ext>
          </a:extLst>
        </xdr:cNvPr>
        <xdr:cNvSpPr txBox="1"/>
      </xdr:nvSpPr>
      <xdr:spPr>
        <a:xfrm>
          <a:off x="14549718" y="578408"/>
          <a:ext cx="1297081" cy="676649"/>
        </a:xfrm>
        <a:prstGeom prst="rect">
          <a:avLst/>
        </a:prstGeom>
        <a:solidFill>
          <a:schemeClr val="lt1"/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Moving Average </a:t>
          </a:r>
        </a:p>
        <a:p>
          <a:r>
            <a:rPr lang="en-US" sz="1100" b="1"/>
            <a:t>window_size = 7</a:t>
          </a:r>
        </a:p>
        <a:p>
          <a:r>
            <a:rPr lang="en-US" sz="1100" b="1"/>
            <a:t>centering - enabled</a:t>
          </a:r>
        </a:p>
      </xdr:txBody>
    </xdr:sp>
    <xdr:clientData/>
  </xdr:twoCellAnchor>
  <xdr:twoCellAnchor>
    <xdr:from>
      <xdr:col>10</xdr:col>
      <xdr:colOff>369794</xdr:colOff>
      <xdr:row>1</xdr:row>
      <xdr:rowOff>22412</xdr:rowOff>
    </xdr:from>
    <xdr:to>
      <xdr:col>17</xdr:col>
      <xdr:colOff>164912</xdr:colOff>
      <xdr:row>38</xdr:row>
      <xdr:rowOff>143577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4BB0C008-E9D1-F37E-3C59-3FC482CCF412}"/>
            </a:ext>
          </a:extLst>
        </xdr:cNvPr>
        <xdr:cNvGrpSpPr/>
      </xdr:nvGrpSpPr>
      <xdr:grpSpPr>
        <a:xfrm>
          <a:off x="4932829" y="206188"/>
          <a:ext cx="1928718" cy="6920895"/>
          <a:chOff x="15531352" y="97679"/>
          <a:chExt cx="1879412" cy="6755047"/>
        </a:xfrm>
      </xdr:grpSpPr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6BE92C55-F60D-7337-D060-CC783EA58D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5531352" y="1494484"/>
            <a:ext cx="1823385" cy="5358242"/>
          </a:xfrm>
          <a:prstGeom prst="rect">
            <a:avLst/>
          </a:prstGeom>
        </xdr:spPr>
      </xdr:pic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5B7767D0-15EC-3965-A16A-A8A51F802762}"/>
              </a:ext>
            </a:extLst>
          </xdr:cNvPr>
          <xdr:cNvSpPr txBox="1"/>
        </xdr:nvSpPr>
        <xdr:spPr>
          <a:xfrm>
            <a:off x="15554137" y="97679"/>
            <a:ext cx="1856627" cy="12998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 baseline="0"/>
              <a:t>7 day window_size array before aggregation.</a:t>
            </a:r>
          </a:p>
          <a:p>
            <a:r>
              <a:rPr lang="en-US" sz="1100" baseline="0"/>
              <a:t>The same array is used when min_periods is enabled. The logic skips the calculation for periods without sufficient entries.</a:t>
            </a:r>
            <a:endParaRPr lang="en-US" sz="1100"/>
          </a:p>
        </xdr:txBody>
      </xdr:sp>
    </xdr:grpSp>
    <xdr:clientData/>
  </xdr:twoCellAnchor>
  <xdr:twoCellAnchor>
    <xdr:from>
      <xdr:col>29</xdr:col>
      <xdr:colOff>92823</xdr:colOff>
      <xdr:row>4</xdr:row>
      <xdr:rowOff>140076</xdr:rowOff>
    </xdr:from>
    <xdr:to>
      <xdr:col>34</xdr:col>
      <xdr:colOff>23907</xdr:colOff>
      <xdr:row>38</xdr:row>
      <xdr:rowOff>108810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22AD87A9-67D0-0AE7-285E-58C0E1CCE9C7}"/>
            </a:ext>
          </a:extLst>
        </xdr:cNvPr>
        <xdr:cNvGrpSpPr/>
      </xdr:nvGrpSpPr>
      <xdr:grpSpPr>
        <a:xfrm>
          <a:off x="10621870" y="875182"/>
          <a:ext cx="1858496" cy="6217134"/>
          <a:chOff x="12681883" y="767604"/>
          <a:chExt cx="1824878" cy="6074259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4448C92B-FD5F-9E78-8754-664ED3128F7A}"/>
              </a:ext>
            </a:extLst>
          </xdr:cNvPr>
          <xdr:cNvSpPr txBox="1"/>
        </xdr:nvSpPr>
        <xdr:spPr>
          <a:xfrm>
            <a:off x="12797126" y="767604"/>
            <a:ext cx="1309968" cy="476781"/>
          </a:xfrm>
          <a:prstGeom prst="rect">
            <a:avLst/>
          </a:prstGeom>
          <a:solidFill>
            <a:schemeClr val="lt1"/>
          </a:solidFill>
          <a:ln w="9525" cmpd="sng"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"Centered"</a:t>
            </a:r>
            <a:r>
              <a:rPr lang="en-US" sz="1100" b="1" baseline="0"/>
              <a:t> array before aggregation</a:t>
            </a:r>
            <a:endParaRPr lang="en-US" sz="1100" b="1"/>
          </a:p>
        </xdr:txBody>
      </xdr:sp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1FA9CA34-5273-469D-3ED1-B48B8F1B4D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681883" y="1464795"/>
            <a:ext cx="1824878" cy="537706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73" row="2">
    <wetp:webextensionref xmlns:r="http://schemas.openxmlformats.org/officeDocument/2006/relationships" r:id="rId1"/>
  </wetp:taskpane>
  <wetp:taskpane dockstate="right" visibility="0" width="1115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F58DEC6-C1EA-49DF-8D48-1B5E18E8700F}">
  <we:reference id="wa200006518" version="1.1.1.0" store="en-US" storeType="OMEX"/>
  <we:alternateReferences>
    <we:reference id="WA200006518" version="1.1.1.0" store="" storeType="OMEX"/>
  </we:alternateReferences>
  <we:properties>
    <we:property name="pyscriptSettings" value="&quot;{\&quot;defaultMode\&quot;:2,\&quot;pyodideVersion\&quot;:\&quot;0.26.2\&quot;,\&quot;pyodidePackages\&quot;:[\&quot;numpy\&quot;,\&quot;pandas\&quot;,\&quot;matplotlib\&quot;,\&quot;statsmodels\&quot;],\&quot;pyscriptApps\&quot;:[],\&quot;micropipPackages\&quot;:[\&quot;seaborn==0.13.2\&quot;],\&quot;initCode\&quot;:\&quot;# Add imports\\nimport math\\nimport numpy as np\\nimport pandas as pd\\n\\n# Define classes and functions\\ndef to_df(data) -&gt; pd.DataFrame:\\n    \\\&quot;\\\&quot;\\\&quot;\\n    Converts a REF (i.e. list of lists) into a pandas DataFrame\\n    Assumes that the first row contains column headers\\n\\n    Usage: df = to_df(REF(\\\&quot;F15:H22\\\&quot;))\\n    \\\&quot;\\\&quot;\\\&quot;\\n    if isinstance(data, pd.DataFrame):\\n        return data\\n    if hasattr(data, '__len__') and len(data) &gt; 0 and hasattr(data[0], '__len__'):\\n        return pd.DataFrame(data[1:], columns=data[0])\\n    raise TypeError('Expected list of lists')\\n\\ndef to_array(data) -&gt; np.ndarray:\\n    \\\&quot;\\\&quot;\\\&quot;\\n    Converts a REF (i.e. list of lists) into a 2-dimensional numpy array\\n\\n    Usage: arr = to_array(REF(\\\&quot;B3:C44\\\&quot;))\\n    \\\&quot;\\\&quot;\\\&quot;\\n    if isinstance(data, np.ndarray):\\n        return data\\n    return np.array(data)\\n\\ndef to_list(data) -&gt; list:\\n    \\\&quot;\\\&quot;\\\&quot;\\n    Converts a REF (i.e. list of lists) into a 1-d list.\\n    Handles wide (1xn) or tall (nx1) data.\\n\\n    Usage: x = to_list(REF(\\\&quot;G1:G55\\\&quot;))\\n    \\\&quot;\\\&quot;\\\&quot;\\n    if not hasattr(data, '__len__'): # data is scalar\\n        return [data]\\n    if len(data) == 0 or not hasattr(data[0], '__len__'): # data is already a list\\n        return list(data)\\n    if len(data) == 1: # data is wide\\n        return list(data[0])\\n    elif len(data[0]) == 1: #data is tall\\n        return [x[0] for x in data]\\n    else:\\n        raise TypeError(f\\\&quot;data must be 1xn or nx1, not {len(data)}x{len(data[0])}\\\&quot;)\\n\\n\&quot;}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0" runtimeId="PyScript.Url"/>
    </a:ext>
  </we:extLst>
</we:webextension>
</file>

<file path=xl/webextensions/webextension2.xml><?xml version="1.0" encoding="utf-8"?>
<we:webextension xmlns:we="http://schemas.microsoft.com/office/webextensions/webextension/2010/11" id="{2DE5CDE7-487F-4451-AF2C-B013A37F990E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814A3827-3AD3-4FA6-8815-192BDF0FEA37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248B-418C-4A38-B50E-18F27F1878CB}">
  <sheetPr>
    <tabColor theme="6" tint="0.79998168889431442"/>
  </sheetPr>
  <dimension ref="A1:I34"/>
  <sheetViews>
    <sheetView showGridLines="0" showRowColHeaders="0" tabSelected="1" zoomScale="80" zoomScaleNormal="80" workbookViewId="0">
      <selection activeCell="C12" sqref="C12"/>
    </sheetView>
  </sheetViews>
  <sheetFormatPr defaultColWidth="0" defaultRowHeight="15.3" x14ac:dyDescent="0.55000000000000004"/>
  <cols>
    <col min="1" max="1" width="5.31640625" style="33" customWidth="1"/>
    <col min="2" max="2" width="14" style="33" customWidth="1"/>
    <col min="3" max="3" width="14.31640625" style="32" bestFit="1" customWidth="1"/>
    <col min="4" max="4" width="43.76953125" style="32" customWidth="1"/>
    <col min="5" max="5" width="37.54296875" style="33" customWidth="1"/>
    <col min="6" max="6" width="9.2265625" style="33" customWidth="1"/>
    <col min="7" max="7" width="16.36328125" style="33" bestFit="1" customWidth="1"/>
    <col min="8" max="8" width="29.58984375" style="33" hidden="1" customWidth="1"/>
    <col min="9" max="9" width="0" style="33" hidden="1" customWidth="1"/>
    <col min="10" max="16384" width="9.2265625" style="33" hidden="1"/>
  </cols>
  <sheetData>
    <row r="1" spans="2:9" x14ac:dyDescent="0.55000000000000004">
      <c r="G1"/>
      <c r="H1"/>
      <c r="I1"/>
    </row>
    <row r="2" spans="2:9" x14ac:dyDescent="0.55000000000000004">
      <c r="G2"/>
      <c r="H2"/>
      <c r="I2"/>
    </row>
    <row r="3" spans="2:9" x14ac:dyDescent="0.55000000000000004">
      <c r="G3"/>
      <c r="H3"/>
      <c r="I3"/>
    </row>
    <row r="4" spans="2:9" x14ac:dyDescent="0.55000000000000004">
      <c r="B4" s="31"/>
      <c r="G4"/>
      <c r="H4"/>
      <c r="I4"/>
    </row>
    <row r="5" spans="2:9" x14ac:dyDescent="0.55000000000000004">
      <c r="B5" s="31"/>
      <c r="G5"/>
      <c r="H5"/>
      <c r="I5"/>
    </row>
    <row r="6" spans="2:9" x14ac:dyDescent="0.55000000000000004">
      <c r="B6" s="31"/>
      <c r="G6"/>
      <c r="H6"/>
      <c r="I6"/>
    </row>
    <row r="7" spans="2:9" x14ac:dyDescent="0.55000000000000004">
      <c r="B7" s="31"/>
    </row>
    <row r="8" spans="2:9" x14ac:dyDescent="0.55000000000000004">
      <c r="B8" s="31"/>
    </row>
    <row r="9" spans="2:9" x14ac:dyDescent="0.55000000000000004">
      <c r="B9" s="31"/>
    </row>
    <row r="10" spans="2:9" x14ac:dyDescent="0.55000000000000004">
      <c r="B10" s="31"/>
    </row>
    <row r="11" spans="2:9" x14ac:dyDescent="0.55000000000000004">
      <c r="B11" s="31"/>
    </row>
    <row r="12" spans="2:9" x14ac:dyDescent="0.55000000000000004">
      <c r="B12" s="31"/>
    </row>
    <row r="13" spans="2:9" x14ac:dyDescent="0.55000000000000004">
      <c r="B13" s="31"/>
    </row>
    <row r="14" spans="2:9" x14ac:dyDescent="0.55000000000000004">
      <c r="B14" s="31"/>
    </row>
    <row r="15" spans="2:9" x14ac:dyDescent="0.55000000000000004">
      <c r="B15" s="31"/>
      <c r="C15" s="38" t="s">
        <v>23</v>
      </c>
      <c r="D15" s="38" t="s">
        <v>16</v>
      </c>
      <c r="E15" s="39" t="s">
        <v>21</v>
      </c>
    </row>
    <row r="16" spans="2:9" ht="33" customHeight="1" x14ac:dyDescent="0.55000000000000004">
      <c r="B16" s="31"/>
      <c r="C16" s="48" t="s">
        <v>24</v>
      </c>
      <c r="D16" s="37" t="s">
        <v>25</v>
      </c>
      <c r="E16" s="37"/>
    </row>
    <row r="17" spans="2:5" ht="62.05" customHeight="1" x14ac:dyDescent="0.55000000000000004">
      <c r="B17" s="31"/>
      <c r="C17" s="48" t="s">
        <v>18</v>
      </c>
      <c r="D17" s="37" t="s">
        <v>47</v>
      </c>
      <c r="E17" s="37" t="s">
        <v>39</v>
      </c>
    </row>
    <row r="18" spans="2:5" ht="76.5" x14ac:dyDescent="0.55000000000000004">
      <c r="B18" s="31"/>
      <c r="C18" s="48" t="s">
        <v>17</v>
      </c>
      <c r="D18" s="47" t="s">
        <v>32</v>
      </c>
      <c r="E18" s="37" t="s">
        <v>53</v>
      </c>
    </row>
    <row r="19" spans="2:5" ht="62.05" customHeight="1" x14ac:dyDescent="0.55000000000000004">
      <c r="B19" s="31"/>
      <c r="C19" s="48" t="s">
        <v>54</v>
      </c>
      <c r="D19" s="37" t="s">
        <v>33</v>
      </c>
      <c r="E19" s="37" t="s">
        <v>34</v>
      </c>
    </row>
    <row r="20" spans="2:5" ht="62.05" customHeight="1" x14ac:dyDescent="0.55000000000000004">
      <c r="B20" s="31"/>
      <c r="C20" s="48" t="s">
        <v>55</v>
      </c>
      <c r="D20" s="37" t="s">
        <v>48</v>
      </c>
      <c r="E20" s="37" t="s">
        <v>35</v>
      </c>
    </row>
    <row r="21" spans="2:5" ht="62.05" customHeight="1" x14ac:dyDescent="0.55000000000000004">
      <c r="B21" s="31"/>
      <c r="C21" s="48" t="s">
        <v>56</v>
      </c>
      <c r="D21" s="37" t="s">
        <v>49</v>
      </c>
      <c r="E21" s="37" t="s">
        <v>36</v>
      </c>
    </row>
    <row r="22" spans="2:5" x14ac:dyDescent="0.55000000000000004">
      <c r="B22" s="31"/>
    </row>
    <row r="23" spans="2:5" x14ac:dyDescent="0.55000000000000004">
      <c r="C23" s="42" t="s">
        <v>26</v>
      </c>
    </row>
    <row r="24" spans="2:5" s="36" customFormat="1" ht="15.6" x14ac:dyDescent="0.6"/>
    <row r="25" spans="2:5" s="36" customFormat="1" ht="15.6" x14ac:dyDescent="0.6">
      <c r="C25" s="40" t="s">
        <v>27</v>
      </c>
      <c r="D25" s="40" t="s">
        <v>16</v>
      </c>
    </row>
    <row r="26" spans="2:5" s="36" customFormat="1" ht="35.049999999999997" customHeight="1" x14ac:dyDescent="0.6">
      <c r="C26" s="49" t="s">
        <v>30</v>
      </c>
      <c r="D26" s="41" t="s">
        <v>37</v>
      </c>
    </row>
    <row r="27" spans="2:5" ht="35.049999999999997" customHeight="1" x14ac:dyDescent="0.55000000000000004">
      <c r="C27" s="50" t="s">
        <v>28</v>
      </c>
      <c r="D27" s="34" t="s">
        <v>38</v>
      </c>
    </row>
    <row r="28" spans="2:5" ht="35.049999999999997" customHeight="1" x14ac:dyDescent="0.55000000000000004">
      <c r="C28" s="49" t="s">
        <v>29</v>
      </c>
      <c r="D28" s="34" t="s">
        <v>31</v>
      </c>
    </row>
    <row r="32" spans="2:5" s="36" customFormat="1" ht="15.6" x14ac:dyDescent="0.6"/>
    <row r="33" s="36" customFormat="1" ht="15.6" x14ac:dyDescent="0.6"/>
    <row r="34" s="36" customFormat="1" ht="15.6" x14ac:dyDescent="0.6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B26B-80FB-4ADF-B5BA-C33C4FE5C622}">
  <sheetPr>
    <tabColor theme="4" tint="0.79998168889431442"/>
  </sheetPr>
  <dimension ref="A9:V1009"/>
  <sheetViews>
    <sheetView workbookViewId="0">
      <selection activeCell="F9" sqref="F9"/>
    </sheetView>
  </sheetViews>
  <sheetFormatPr defaultRowHeight="14.4" x14ac:dyDescent="0.55000000000000004"/>
  <cols>
    <col min="1" max="1" width="11.36328125" bestFit="1" customWidth="1"/>
    <col min="2" max="5" width="7.6796875" bestFit="1" customWidth="1"/>
    <col min="6" max="6" width="15.6796875" style="14" bestFit="1" customWidth="1"/>
    <col min="7" max="7" width="5.1328125" bestFit="1" customWidth="1"/>
    <col min="9" max="10" width="6.2265625" bestFit="1" customWidth="1"/>
    <col min="11" max="11" width="10.2265625" customWidth="1"/>
    <col min="12" max="12" width="4.1328125" bestFit="1" customWidth="1"/>
    <col min="13" max="13" width="14.58984375" bestFit="1" customWidth="1"/>
    <col min="14" max="14" width="11" style="14" customWidth="1"/>
    <col min="15" max="16" width="14.58984375" style="14" customWidth="1"/>
    <col min="17" max="17" width="5.6796875" bestFit="1" customWidth="1"/>
    <col min="22" max="22" width="14.58984375" bestFit="1" customWidth="1"/>
  </cols>
  <sheetData>
    <row r="9" spans="1:22" x14ac:dyDescent="0.55000000000000004">
      <c r="A9" s="15" t="s">
        <v>1</v>
      </c>
      <c r="B9" s="16" t="s">
        <v>2</v>
      </c>
      <c r="C9" s="16" t="s">
        <v>3</v>
      </c>
      <c r="D9" s="16" t="s">
        <v>4</v>
      </c>
      <c r="E9" s="16" t="s">
        <v>5</v>
      </c>
      <c r="F9" s="17" t="s">
        <v>6</v>
      </c>
      <c r="G9" s="15" t="s">
        <v>7</v>
      </c>
      <c r="I9" s="19" t="s">
        <v>3</v>
      </c>
      <c r="J9" s="19" t="s">
        <v>4</v>
      </c>
      <c r="M9" s="20" t="s">
        <v>6</v>
      </c>
      <c r="O9" s="23" t="s">
        <v>6</v>
      </c>
      <c r="Q9" s="8"/>
      <c r="R9" s="21" t="s">
        <v>2</v>
      </c>
      <c r="S9" s="21" t="s">
        <v>3</v>
      </c>
      <c r="T9" s="21" t="s">
        <v>4</v>
      </c>
      <c r="U9" s="21" t="s">
        <v>5</v>
      </c>
      <c r="V9" s="22" t="s">
        <v>6</v>
      </c>
    </row>
    <row r="10" spans="1:22" x14ac:dyDescent="0.55000000000000004">
      <c r="A10" s="2">
        <v>41313</v>
      </c>
      <c r="B10" s="3">
        <v>15.07</v>
      </c>
      <c r="C10" s="3">
        <v>15.12</v>
      </c>
      <c r="D10" s="3">
        <v>14.63</v>
      </c>
      <c r="E10" s="3">
        <v>14.75</v>
      </c>
      <c r="F10" s="18">
        <v>8407500</v>
      </c>
      <c r="G10" s="3" t="s">
        <v>8</v>
      </c>
      <c r="I10" s="27" cm="1">
        <f t="array" ref="I10:J1009">MovingAggλ(high_low,0,_xleta.AVERAGE)</f>
        <v>15.12</v>
      </c>
      <c r="J10" s="30">
        <v>14.63</v>
      </c>
      <c r="M10" s="27" t="str" cm="1">
        <f t="array" ref="M10:M1009">MovingAggλ(volume,7,_xleta.AVERAGE,,5,"Skip")</f>
        <v>Skip</v>
      </c>
      <c r="O10" s="27" t="str" cm="1">
        <f t="array" ref="O10:O1009">MovingAggλ(volume,7,_xlfn.LAMBDA(_xlpm.v,MAX(_xlpm.v)-MIN(_xlpm.v)),,5,"")</f>
        <v/>
      </c>
      <c r="R10" s="7" t="str" cm="1">
        <f t="array" ref="R10:V1009">MovingAggλ(MarketData,7,_xleta.AVERAGE,,5,"-")</f>
        <v>-</v>
      </c>
      <c r="S10" t="str">
        <v>-</v>
      </c>
      <c r="T10" t="str">
        <v>-</v>
      </c>
      <c r="U10" t="str">
        <v>-</v>
      </c>
      <c r="V10" s="14" t="str">
        <v>-</v>
      </c>
    </row>
    <row r="11" spans="1:22" x14ac:dyDescent="0.55000000000000004">
      <c r="A11" s="2">
        <v>41316</v>
      </c>
      <c r="B11" s="3">
        <v>14.89</v>
      </c>
      <c r="C11" s="3">
        <v>15.01</v>
      </c>
      <c r="D11" s="3">
        <v>14.26</v>
      </c>
      <c r="E11" s="3">
        <v>14.46</v>
      </c>
      <c r="F11" s="18">
        <v>8882000</v>
      </c>
      <c r="G11" s="3" t="s">
        <v>8</v>
      </c>
      <c r="I11" s="18">
        <v>15.065</v>
      </c>
      <c r="J11" s="30">
        <v>14.445</v>
      </c>
      <c r="M11" s="18" t="str">
        <v>Skip</v>
      </c>
      <c r="O11" s="18" t="str">
        <v/>
      </c>
      <c r="R11" t="str">
        <v>-</v>
      </c>
      <c r="S11" t="str">
        <v>-</v>
      </c>
      <c r="T11" t="str">
        <v>-</v>
      </c>
      <c r="U11" t="str">
        <v>-</v>
      </c>
      <c r="V11" s="14" t="str">
        <v>-</v>
      </c>
    </row>
    <row r="12" spans="1:22" x14ac:dyDescent="0.55000000000000004">
      <c r="A12" s="2">
        <v>41317</v>
      </c>
      <c r="B12" s="3">
        <v>14.45</v>
      </c>
      <c r="C12" s="3">
        <v>14.51</v>
      </c>
      <c r="D12" s="3">
        <v>14.1</v>
      </c>
      <c r="E12" s="3">
        <v>14.27</v>
      </c>
      <c r="F12" s="18">
        <v>8126000</v>
      </c>
      <c r="G12" s="3" t="s">
        <v>8</v>
      </c>
      <c r="I12" s="18">
        <v>14.88</v>
      </c>
      <c r="J12" s="30">
        <v>14.33</v>
      </c>
      <c r="M12" s="18" t="str">
        <v>Skip</v>
      </c>
      <c r="O12" s="18" t="str">
        <v/>
      </c>
      <c r="R12" t="str">
        <v>-</v>
      </c>
      <c r="S12" t="str">
        <v>-</v>
      </c>
      <c r="T12" t="str">
        <v>-</v>
      </c>
      <c r="U12" t="str">
        <v>-</v>
      </c>
      <c r="V12" s="14" t="str">
        <v>-</v>
      </c>
    </row>
    <row r="13" spans="1:22" x14ac:dyDescent="0.55000000000000004">
      <c r="A13" s="2">
        <v>41318</v>
      </c>
      <c r="B13" s="3">
        <v>14.3</v>
      </c>
      <c r="C13" s="3">
        <v>14.94</v>
      </c>
      <c r="D13" s="3">
        <v>14.25</v>
      </c>
      <c r="E13" s="3">
        <v>14.66</v>
      </c>
      <c r="F13" s="18">
        <v>10259500</v>
      </c>
      <c r="G13" s="3" t="s">
        <v>8</v>
      </c>
      <c r="I13" s="18">
        <v>14.895</v>
      </c>
      <c r="J13" s="30">
        <v>14.31</v>
      </c>
      <c r="M13" s="18" t="str">
        <v>Skip</v>
      </c>
      <c r="O13" s="18" t="str">
        <v/>
      </c>
      <c r="R13" t="str">
        <v>-</v>
      </c>
      <c r="S13" t="str">
        <v>-</v>
      </c>
      <c r="T13" t="str">
        <v>-</v>
      </c>
      <c r="U13" t="str">
        <v>-</v>
      </c>
      <c r="V13" s="14" t="str">
        <v>-</v>
      </c>
    </row>
    <row r="14" spans="1:22" x14ac:dyDescent="0.55000000000000004">
      <c r="A14" s="2">
        <v>41319</v>
      </c>
      <c r="B14" s="3">
        <v>14.94</v>
      </c>
      <c r="C14" s="3">
        <v>14.96</v>
      </c>
      <c r="D14" s="3">
        <v>13.16</v>
      </c>
      <c r="E14" s="3">
        <v>13.99</v>
      </c>
      <c r="F14" s="18">
        <v>31879900</v>
      </c>
      <c r="G14" s="3" t="s">
        <v>8</v>
      </c>
      <c r="I14" s="18">
        <v>14.907999999999998</v>
      </c>
      <c r="J14" s="30">
        <v>14.079999999999998</v>
      </c>
      <c r="M14" s="18">
        <v>13510980</v>
      </c>
      <c r="O14" s="18">
        <v>23753900</v>
      </c>
      <c r="R14">
        <v>14.73</v>
      </c>
      <c r="S14">
        <v>14.907999999999998</v>
      </c>
      <c r="T14">
        <v>14.079999999999998</v>
      </c>
      <c r="U14">
        <v>14.425999999999998</v>
      </c>
      <c r="V14" s="14">
        <v>13510980</v>
      </c>
    </row>
    <row r="15" spans="1:22" x14ac:dyDescent="0.55000000000000004">
      <c r="A15" s="2">
        <v>41320</v>
      </c>
      <c r="B15" s="3">
        <v>13.93</v>
      </c>
      <c r="C15" s="3">
        <v>14.61</v>
      </c>
      <c r="D15" s="3">
        <v>13.93</v>
      </c>
      <c r="E15" s="3">
        <v>14.5</v>
      </c>
      <c r="F15" s="18">
        <v>15628000</v>
      </c>
      <c r="G15" s="3" t="s">
        <v>8</v>
      </c>
      <c r="I15" s="18">
        <v>14.858333333333334</v>
      </c>
      <c r="J15" s="30">
        <v>14.055</v>
      </c>
      <c r="M15" s="18">
        <v>13863816.666666666</v>
      </c>
      <c r="O15" s="18">
        <v>23753900</v>
      </c>
      <c r="R15">
        <v>14.596666666666669</v>
      </c>
      <c r="S15">
        <v>14.858333333333334</v>
      </c>
      <c r="T15">
        <v>14.055</v>
      </c>
      <c r="U15">
        <v>14.438333333333333</v>
      </c>
      <c r="V15" s="14">
        <v>13863816.666666666</v>
      </c>
    </row>
    <row r="16" spans="1:22" x14ac:dyDescent="0.55000000000000004">
      <c r="A16" s="2">
        <v>41324</v>
      </c>
      <c r="B16" s="3">
        <v>14.33</v>
      </c>
      <c r="C16" s="3">
        <v>14.56</v>
      </c>
      <c r="D16" s="3">
        <v>14.08</v>
      </c>
      <c r="E16" s="3">
        <v>14.26</v>
      </c>
      <c r="F16" s="18">
        <v>11354400</v>
      </c>
      <c r="G16" s="3" t="s">
        <v>8</v>
      </c>
      <c r="I16" s="18">
        <v>14.815714285714288</v>
      </c>
      <c r="J16" s="30">
        <v>14.058571428571428</v>
      </c>
      <c r="M16" s="18">
        <v>13505328.571428571</v>
      </c>
      <c r="O16" s="18">
        <v>23753900</v>
      </c>
      <c r="R16">
        <v>14.558571428571428</v>
      </c>
      <c r="S16">
        <v>14.815714285714288</v>
      </c>
      <c r="T16">
        <v>14.058571428571428</v>
      </c>
      <c r="U16">
        <v>14.41285714285714</v>
      </c>
      <c r="V16" s="14">
        <v>13505328.571428571</v>
      </c>
    </row>
    <row r="17" spans="1:22" x14ac:dyDescent="0.55000000000000004">
      <c r="A17" s="2">
        <v>41325</v>
      </c>
      <c r="B17" s="3">
        <v>14.17</v>
      </c>
      <c r="C17" s="3">
        <v>14.26</v>
      </c>
      <c r="D17" s="3">
        <v>13.15</v>
      </c>
      <c r="E17" s="3">
        <v>13.33</v>
      </c>
      <c r="F17" s="18">
        <v>14725200</v>
      </c>
      <c r="G17" s="3" t="s">
        <v>8</v>
      </c>
      <c r="I17" s="18">
        <v>14.746250000000002</v>
      </c>
      <c r="J17" s="30">
        <v>13.944999999999999</v>
      </c>
      <c r="M17" s="18">
        <v>14407857.142857144</v>
      </c>
      <c r="O17" s="18">
        <v>23753900</v>
      </c>
      <c r="R17">
        <v>14.430000000000001</v>
      </c>
      <c r="S17">
        <v>14.692857142857145</v>
      </c>
      <c r="T17">
        <v>13.847142857142856</v>
      </c>
      <c r="U17">
        <v>14.209999999999999</v>
      </c>
      <c r="V17" s="14">
        <v>14407857.142857144</v>
      </c>
    </row>
    <row r="18" spans="1:22" x14ac:dyDescent="0.55000000000000004">
      <c r="A18" s="2">
        <v>41326</v>
      </c>
      <c r="B18" s="3">
        <v>13.62</v>
      </c>
      <c r="C18" s="3">
        <v>13.95</v>
      </c>
      <c r="D18" s="3">
        <v>12.9</v>
      </c>
      <c r="E18" s="3">
        <v>13.37</v>
      </c>
      <c r="F18" s="18">
        <v>11922100</v>
      </c>
      <c r="G18" s="3" t="s">
        <v>8</v>
      </c>
      <c r="I18" s="18">
        <v>14.657777777777779</v>
      </c>
      <c r="J18" s="30">
        <v>13.828888888888889</v>
      </c>
      <c r="M18" s="18">
        <v>14842157.142857144</v>
      </c>
      <c r="O18" s="18">
        <v>23753900</v>
      </c>
      <c r="R18">
        <v>14.248571428571427</v>
      </c>
      <c r="S18">
        <v>14.541428571428572</v>
      </c>
      <c r="T18">
        <v>13.652857142857142</v>
      </c>
      <c r="U18">
        <v>14.054285714285713</v>
      </c>
      <c r="V18" s="14">
        <v>14842157.142857144</v>
      </c>
    </row>
    <row r="19" spans="1:22" x14ac:dyDescent="0.55000000000000004">
      <c r="A19" s="2">
        <v>41327</v>
      </c>
      <c r="B19" s="3">
        <v>13.57</v>
      </c>
      <c r="C19" s="3">
        <v>13.6</v>
      </c>
      <c r="D19" s="3">
        <v>13.21</v>
      </c>
      <c r="E19" s="3">
        <v>13.57</v>
      </c>
      <c r="F19" s="18">
        <v>6071400</v>
      </c>
      <c r="G19" s="3" t="s">
        <v>8</v>
      </c>
      <c r="I19" s="18">
        <v>14.552000000000001</v>
      </c>
      <c r="J19" s="30">
        <v>13.766999999999999</v>
      </c>
      <c r="M19" s="18">
        <v>14548642.857142856</v>
      </c>
      <c r="O19" s="18">
        <v>25808500</v>
      </c>
      <c r="R19">
        <v>14.122857142857143</v>
      </c>
      <c r="S19">
        <v>14.411428571428571</v>
      </c>
      <c r="T19">
        <v>13.525714285714285</v>
      </c>
      <c r="U19">
        <v>13.954285714285714</v>
      </c>
      <c r="V19" s="14">
        <v>14548642.857142856</v>
      </c>
    </row>
    <row r="20" spans="1:22" x14ac:dyDescent="0.55000000000000004">
      <c r="A20" s="2">
        <v>41330</v>
      </c>
      <c r="B20" s="3">
        <v>13.6</v>
      </c>
      <c r="C20" s="3">
        <v>13.76</v>
      </c>
      <c r="D20" s="3">
        <v>13</v>
      </c>
      <c r="E20" s="3">
        <v>13.02</v>
      </c>
      <c r="F20" s="18">
        <v>7186400</v>
      </c>
      <c r="G20" s="3" t="s">
        <v>8</v>
      </c>
      <c r="I20" s="18">
        <v>14.479999999999997</v>
      </c>
      <c r="J20" s="30">
        <v>13.697272727272725</v>
      </c>
      <c r="M20" s="18">
        <v>14109628.571428571</v>
      </c>
      <c r="O20" s="18">
        <v>25808500</v>
      </c>
      <c r="R20">
        <v>14.022857142857143</v>
      </c>
      <c r="S20">
        <v>14.242857142857142</v>
      </c>
      <c r="T20">
        <v>13.347142857142858</v>
      </c>
      <c r="U20">
        <v>13.719999999999999</v>
      </c>
      <c r="V20" s="14">
        <v>14109628.571428571</v>
      </c>
    </row>
    <row r="21" spans="1:22" x14ac:dyDescent="0.55000000000000004">
      <c r="A21" s="2">
        <v>41331</v>
      </c>
      <c r="B21" s="3">
        <v>13.14</v>
      </c>
      <c r="C21" s="3">
        <v>13.42</v>
      </c>
      <c r="D21" s="3">
        <v>12.7</v>
      </c>
      <c r="E21" s="3">
        <v>13.26</v>
      </c>
      <c r="F21" s="18">
        <v>9419000</v>
      </c>
      <c r="G21" s="3" t="s">
        <v>8</v>
      </c>
      <c r="I21" s="18">
        <v>14.391666666666666</v>
      </c>
      <c r="J21" s="30">
        <v>13.614166666666664</v>
      </c>
      <c r="M21" s="18">
        <v>10900928.571428571</v>
      </c>
      <c r="O21" s="18">
        <v>9556600</v>
      </c>
      <c r="R21">
        <v>13.765714285714283</v>
      </c>
      <c r="S21">
        <v>14.022857142857145</v>
      </c>
      <c r="T21">
        <v>13.281428571428572</v>
      </c>
      <c r="U21">
        <v>13.615714285714287</v>
      </c>
      <c r="V21" s="14">
        <v>10900928.571428571</v>
      </c>
    </row>
    <row r="22" spans="1:22" x14ac:dyDescent="0.55000000000000004">
      <c r="A22" s="2">
        <v>41332</v>
      </c>
      <c r="B22" s="3">
        <v>13.28</v>
      </c>
      <c r="C22" s="3">
        <v>13.62</v>
      </c>
      <c r="D22" s="3">
        <v>13.18</v>
      </c>
      <c r="E22" s="3">
        <v>13.41</v>
      </c>
      <c r="F22" s="18">
        <v>7390500</v>
      </c>
      <c r="G22" s="3" t="s">
        <v>8</v>
      </c>
      <c r="I22" s="18">
        <v>14.332307692307692</v>
      </c>
      <c r="J22" s="30">
        <v>13.58076923076923</v>
      </c>
      <c r="M22" s="18">
        <v>9724142.8571428563</v>
      </c>
      <c r="O22" s="18">
        <v>8653800</v>
      </c>
      <c r="R22">
        <v>13.672857142857143</v>
      </c>
      <c r="S22">
        <v>13.881428571428572</v>
      </c>
      <c r="T22">
        <v>13.174285714285714</v>
      </c>
      <c r="U22">
        <v>13.459999999999999</v>
      </c>
      <c r="V22" s="14">
        <v>9724142.8571428563</v>
      </c>
    </row>
    <row r="23" spans="1:22" x14ac:dyDescent="0.55000000000000004">
      <c r="A23" s="2">
        <v>41333</v>
      </c>
      <c r="B23" s="3">
        <v>13.49</v>
      </c>
      <c r="C23" s="3">
        <v>13.63</v>
      </c>
      <c r="D23" s="3">
        <v>13.39</v>
      </c>
      <c r="E23" s="3">
        <v>13.43</v>
      </c>
      <c r="F23" s="18">
        <v>6143600</v>
      </c>
      <c r="G23" s="3" t="s">
        <v>8</v>
      </c>
      <c r="I23" s="18">
        <v>14.282142857142857</v>
      </c>
      <c r="J23" s="30">
        <v>13.567142857142855</v>
      </c>
      <c r="M23" s="18">
        <v>8979742.8571428563</v>
      </c>
      <c r="O23" s="18">
        <v>8653800</v>
      </c>
      <c r="R23">
        <v>13.552857142857144</v>
      </c>
      <c r="S23">
        <v>13.748571428571429</v>
      </c>
      <c r="T23">
        <v>13.075714285714286</v>
      </c>
      <c r="U23">
        <v>13.341428571428571</v>
      </c>
      <c r="V23" s="14">
        <v>8979742.8571428563</v>
      </c>
    </row>
    <row r="24" spans="1:22" x14ac:dyDescent="0.55000000000000004">
      <c r="A24" s="2">
        <v>41334</v>
      </c>
      <c r="B24" s="3">
        <v>13.37</v>
      </c>
      <c r="C24" s="3">
        <v>13.95</v>
      </c>
      <c r="D24" s="3">
        <v>13.32</v>
      </c>
      <c r="E24" s="3">
        <v>13.61</v>
      </c>
      <c r="F24" s="18">
        <v>7376800</v>
      </c>
      <c r="G24" s="3" t="s">
        <v>8</v>
      </c>
      <c r="I24" s="18">
        <v>14.26</v>
      </c>
      <c r="J24" s="30">
        <v>13.550666666666666</v>
      </c>
      <c r="M24" s="18">
        <v>7929971.4285714282</v>
      </c>
      <c r="O24" s="18">
        <v>5850700</v>
      </c>
      <c r="R24">
        <v>13.438571428571427</v>
      </c>
      <c r="S24">
        <v>13.704285714285714</v>
      </c>
      <c r="T24">
        <v>13.100000000000003</v>
      </c>
      <c r="U24">
        <v>13.381428571428573</v>
      </c>
      <c r="V24" s="14">
        <v>7929971.4285714282</v>
      </c>
    </row>
    <row r="25" spans="1:22" x14ac:dyDescent="0.55000000000000004">
      <c r="A25" s="2">
        <v>41337</v>
      </c>
      <c r="B25" s="3">
        <v>13.5</v>
      </c>
      <c r="C25" s="3">
        <v>14.07</v>
      </c>
      <c r="D25" s="3">
        <v>13.47</v>
      </c>
      <c r="E25" s="3">
        <v>13.9</v>
      </c>
      <c r="F25" s="18">
        <v>8174800</v>
      </c>
      <c r="G25" s="3" t="s">
        <v>8</v>
      </c>
      <c r="I25" s="18">
        <v>14.248125</v>
      </c>
      <c r="J25" s="30">
        <v>13.545625000000001</v>
      </c>
      <c r="M25" s="18">
        <v>7394642.8571428573</v>
      </c>
      <c r="O25" s="18">
        <v>3347600</v>
      </c>
      <c r="R25">
        <v>13.421428571428569</v>
      </c>
      <c r="S25">
        <v>13.721428571428572</v>
      </c>
      <c r="T25">
        <v>13.181428571428572</v>
      </c>
      <c r="U25">
        <v>13.457142857142856</v>
      </c>
      <c r="V25" s="14">
        <v>7394642.8571428573</v>
      </c>
    </row>
    <row r="26" spans="1:22" x14ac:dyDescent="0.55000000000000004">
      <c r="A26" s="2">
        <v>41338</v>
      </c>
      <c r="B26" s="3">
        <v>14.01</v>
      </c>
      <c r="C26" s="3">
        <v>14.05</v>
      </c>
      <c r="D26" s="3">
        <v>13.71</v>
      </c>
      <c r="E26" s="3">
        <v>14.05</v>
      </c>
      <c r="F26" s="18">
        <v>7676100</v>
      </c>
      <c r="G26" s="3" t="s">
        <v>8</v>
      </c>
      <c r="I26" s="18">
        <v>14.236470588235294</v>
      </c>
      <c r="J26" s="30">
        <v>13.555294117647058</v>
      </c>
      <c r="M26" s="18">
        <v>7623885.7142857146</v>
      </c>
      <c r="O26" s="18">
        <v>3275400</v>
      </c>
      <c r="R26">
        <v>13.484285714285713</v>
      </c>
      <c r="S26">
        <v>13.785714285714288</v>
      </c>
      <c r="T26">
        <v>13.252857142857142</v>
      </c>
      <c r="U26">
        <v>13.525714285714287</v>
      </c>
      <c r="V26" s="14">
        <v>7623885.7142857146</v>
      </c>
    </row>
    <row r="27" spans="1:22" x14ac:dyDescent="0.55000000000000004">
      <c r="A27" s="2">
        <v>41339</v>
      </c>
      <c r="B27" s="3">
        <v>14.52</v>
      </c>
      <c r="C27" s="3">
        <v>14.68</v>
      </c>
      <c r="D27" s="3">
        <v>14.25</v>
      </c>
      <c r="E27" s="3">
        <v>14.57</v>
      </c>
      <c r="F27" s="18">
        <v>13243200</v>
      </c>
      <c r="G27" s="3" t="s">
        <v>8</v>
      </c>
      <c r="I27" s="18">
        <v>14.261111111111108</v>
      </c>
      <c r="J27" s="30">
        <v>13.593888888888889</v>
      </c>
      <c r="M27" s="18">
        <v>8489142.8571428563</v>
      </c>
      <c r="O27" s="18">
        <v>7099600</v>
      </c>
      <c r="R27">
        <v>13.615714285714287</v>
      </c>
      <c r="S27">
        <v>13.917142857142858</v>
      </c>
      <c r="T27">
        <v>13.431428571428571</v>
      </c>
      <c r="U27">
        <v>13.747142857142858</v>
      </c>
      <c r="V27" s="14">
        <v>8489142.8571428563</v>
      </c>
    </row>
    <row r="28" spans="1:22" x14ac:dyDescent="0.55000000000000004">
      <c r="A28" s="2">
        <v>41340</v>
      </c>
      <c r="B28" s="3">
        <v>14.7</v>
      </c>
      <c r="C28" s="3">
        <v>14.93</v>
      </c>
      <c r="D28" s="3">
        <v>14.5</v>
      </c>
      <c r="E28" s="3">
        <v>14.82</v>
      </c>
      <c r="F28" s="18">
        <v>9125300</v>
      </c>
      <c r="G28" s="3" t="s">
        <v>8</v>
      </c>
      <c r="I28" s="18">
        <v>14.296315789473685</v>
      </c>
      <c r="J28" s="30">
        <v>13.641578947368421</v>
      </c>
      <c r="M28" s="18">
        <v>8447185.7142857146</v>
      </c>
      <c r="O28" s="18">
        <v>7099600</v>
      </c>
      <c r="R28">
        <v>13.838571428571427</v>
      </c>
      <c r="S28">
        <v>14.132857142857143</v>
      </c>
      <c r="T28">
        <v>13.688571428571427</v>
      </c>
      <c r="U28">
        <v>13.969999999999999</v>
      </c>
      <c r="V28" s="14">
        <v>8447185.7142857146</v>
      </c>
    </row>
    <row r="29" spans="1:22" x14ac:dyDescent="0.55000000000000004">
      <c r="A29" s="2">
        <v>41341</v>
      </c>
      <c r="B29" s="3">
        <v>14.99</v>
      </c>
      <c r="C29" s="3">
        <v>15.2</v>
      </c>
      <c r="D29" s="3">
        <v>14.84</v>
      </c>
      <c r="E29" s="3">
        <v>14.92</v>
      </c>
      <c r="F29" s="18">
        <v>10593700</v>
      </c>
      <c r="G29" s="3" t="s">
        <v>8</v>
      </c>
      <c r="I29" s="18">
        <v>14.3415</v>
      </c>
      <c r="J29" s="30">
        <v>13.701500000000001</v>
      </c>
      <c r="M29" s="18">
        <v>8904785.7142857146</v>
      </c>
      <c r="O29" s="18">
        <v>7099600</v>
      </c>
      <c r="R29">
        <v>14.082857142857142</v>
      </c>
      <c r="S29">
        <v>14.358571428571429</v>
      </c>
      <c r="T29">
        <v>13.925714285714287</v>
      </c>
      <c r="U29">
        <v>14.185714285714287</v>
      </c>
      <c r="V29" s="14">
        <v>8904785.7142857146</v>
      </c>
    </row>
    <row r="30" spans="1:22" x14ac:dyDescent="0.55000000000000004">
      <c r="A30" s="2">
        <v>41344</v>
      </c>
      <c r="B30" s="3">
        <v>14.85</v>
      </c>
      <c r="C30" s="3">
        <v>15.15</v>
      </c>
      <c r="D30" s="3">
        <v>14.71</v>
      </c>
      <c r="E30" s="3">
        <v>15.13</v>
      </c>
      <c r="F30" s="18">
        <v>6961800</v>
      </c>
      <c r="G30" s="3" t="s">
        <v>8</v>
      </c>
      <c r="I30" s="18">
        <v>14.379999999999999</v>
      </c>
      <c r="J30" s="30">
        <v>13.74952380952381</v>
      </c>
      <c r="M30" s="18">
        <v>9021671.4285714291</v>
      </c>
      <c r="O30" s="18">
        <v>6281400</v>
      </c>
      <c r="R30">
        <v>14.277142857142859</v>
      </c>
      <c r="S30">
        <v>14.575714285714287</v>
      </c>
      <c r="T30">
        <v>14.114285714285712</v>
      </c>
      <c r="U30">
        <v>14.428571428571431</v>
      </c>
      <c r="V30" s="14">
        <v>9021671.4285714291</v>
      </c>
    </row>
    <row r="31" spans="1:22" x14ac:dyDescent="0.55000000000000004">
      <c r="A31" s="2">
        <v>41345</v>
      </c>
      <c r="B31" s="3">
        <v>15.14</v>
      </c>
      <c r="C31" s="3">
        <v>15.6</v>
      </c>
      <c r="D31" s="3">
        <v>14.95</v>
      </c>
      <c r="E31" s="3">
        <v>15.5</v>
      </c>
      <c r="F31" s="18">
        <v>8999100</v>
      </c>
      <c r="G31" s="3" t="s">
        <v>8</v>
      </c>
      <c r="I31" s="18">
        <v>14.435454545454542</v>
      </c>
      <c r="J31" s="30">
        <v>13.804090909090911</v>
      </c>
      <c r="M31" s="18">
        <v>9253428.5714285709</v>
      </c>
      <c r="O31" s="18">
        <v>6281400</v>
      </c>
      <c r="R31">
        <v>14.530000000000001</v>
      </c>
      <c r="S31">
        <v>14.811428571428573</v>
      </c>
      <c r="T31">
        <v>14.347142857142858</v>
      </c>
      <c r="U31">
        <v>14.698571428571428</v>
      </c>
      <c r="V31" s="14">
        <v>9253428.5714285709</v>
      </c>
    </row>
    <row r="32" spans="1:22" x14ac:dyDescent="0.55000000000000004">
      <c r="A32" s="2">
        <v>41346</v>
      </c>
      <c r="B32" s="3">
        <v>15.54</v>
      </c>
      <c r="C32" s="3">
        <v>16.2</v>
      </c>
      <c r="D32" s="3">
        <v>15.48</v>
      </c>
      <c r="E32" s="3">
        <v>15.91</v>
      </c>
      <c r="F32" s="18">
        <v>11380000</v>
      </c>
      <c r="G32" s="3" t="s">
        <v>8</v>
      </c>
      <c r="I32" s="18">
        <v>14.512173913043474</v>
      </c>
      <c r="J32" s="30">
        <v>13.876956521739134</v>
      </c>
      <c r="M32" s="18">
        <v>9711314.2857142854</v>
      </c>
      <c r="O32" s="18">
        <v>6281400</v>
      </c>
      <c r="R32">
        <v>14.821428571428571</v>
      </c>
      <c r="S32">
        <v>15.115714285714285</v>
      </c>
      <c r="T32">
        <v>14.634285714285713</v>
      </c>
      <c r="U32">
        <v>14.985714285714284</v>
      </c>
      <c r="V32" s="14">
        <v>9711314.2857142854</v>
      </c>
    </row>
    <row r="33" spans="1:22" x14ac:dyDescent="0.55000000000000004">
      <c r="A33" s="2">
        <v>41347</v>
      </c>
      <c r="B33" s="3">
        <v>15.98</v>
      </c>
      <c r="C33" s="3">
        <v>16.36</v>
      </c>
      <c r="D33" s="3">
        <v>15.93</v>
      </c>
      <c r="E33" s="3">
        <v>16.25</v>
      </c>
      <c r="F33" s="18">
        <v>8383300</v>
      </c>
      <c r="G33" s="3" t="s">
        <v>8</v>
      </c>
      <c r="I33" s="18">
        <v>14.589166666666664</v>
      </c>
      <c r="J33" s="30">
        <v>13.962500000000004</v>
      </c>
      <c r="M33" s="18">
        <v>9812342.8571428563</v>
      </c>
      <c r="O33" s="18">
        <v>6281400</v>
      </c>
      <c r="R33">
        <v>15.102857142857143</v>
      </c>
      <c r="S33">
        <v>15.445714285714287</v>
      </c>
      <c r="T33">
        <v>14.95142857142857</v>
      </c>
      <c r="U33">
        <v>15.299999999999999</v>
      </c>
      <c r="V33" s="14">
        <v>9812342.8571428563</v>
      </c>
    </row>
    <row r="34" spans="1:22" x14ac:dyDescent="0.55000000000000004">
      <c r="A34" s="2">
        <v>41348</v>
      </c>
      <c r="B34" s="3">
        <v>16.45</v>
      </c>
      <c r="C34" s="3">
        <v>16.54</v>
      </c>
      <c r="D34" s="3">
        <v>15.88</v>
      </c>
      <c r="E34" s="3">
        <v>15.98</v>
      </c>
      <c r="F34" s="18">
        <v>17667700</v>
      </c>
      <c r="G34" s="3" t="s">
        <v>8</v>
      </c>
      <c r="I34" s="18">
        <v>14.667199999999998</v>
      </c>
      <c r="J34" s="30">
        <v>14.039200000000003</v>
      </c>
      <c r="M34" s="18">
        <v>10444414.285714285</v>
      </c>
      <c r="O34" s="18">
        <v>10705900</v>
      </c>
      <c r="R34">
        <v>15.378571428571428</v>
      </c>
      <c r="S34">
        <v>15.71142857142857</v>
      </c>
      <c r="T34">
        <v>15.184285714285718</v>
      </c>
      <c r="U34">
        <v>15.501428571428571</v>
      </c>
      <c r="V34" s="14">
        <v>10444414.285714285</v>
      </c>
    </row>
    <row r="35" spans="1:22" x14ac:dyDescent="0.55000000000000004">
      <c r="A35" s="2">
        <v>41351</v>
      </c>
      <c r="B35" s="3">
        <v>15.8</v>
      </c>
      <c r="C35" s="3">
        <v>16.329999999999998</v>
      </c>
      <c r="D35" s="3">
        <v>15.71</v>
      </c>
      <c r="E35" s="3">
        <v>16.29</v>
      </c>
      <c r="F35" s="18">
        <v>6514100</v>
      </c>
      <c r="G35" s="3" t="s">
        <v>8</v>
      </c>
      <c r="I35" s="18">
        <v>14.731153846153843</v>
      </c>
      <c r="J35" s="30">
        <v>14.103461538461538</v>
      </c>
      <c r="M35" s="18">
        <v>10071385.714285715</v>
      </c>
      <c r="O35" s="18">
        <v>11153600</v>
      </c>
      <c r="R35">
        <v>15.535714285714283</v>
      </c>
      <c r="S35">
        <v>15.911428571428571</v>
      </c>
      <c r="T35">
        <v>15.357142857142858</v>
      </c>
      <c r="U35">
        <v>15.71142857142857</v>
      </c>
      <c r="V35" s="14">
        <v>10071385.714285715</v>
      </c>
    </row>
    <row r="36" spans="1:22" x14ac:dyDescent="0.55000000000000004">
      <c r="A36" s="2">
        <v>41352</v>
      </c>
      <c r="B36" s="3">
        <v>16.48</v>
      </c>
      <c r="C36" s="3">
        <v>16.850000000000001</v>
      </c>
      <c r="D36" s="3">
        <v>16.41</v>
      </c>
      <c r="E36" s="3">
        <v>16.78</v>
      </c>
      <c r="F36" s="18">
        <v>11805300</v>
      </c>
      <c r="G36" s="3" t="s">
        <v>8</v>
      </c>
      <c r="I36" s="18">
        <v>14.809629629629628</v>
      </c>
      <c r="J36" s="30">
        <v>14.188888888888888</v>
      </c>
      <c r="M36" s="18">
        <v>10244471.428571429</v>
      </c>
      <c r="O36" s="18">
        <v>11153600</v>
      </c>
      <c r="R36">
        <v>15.748571428571427</v>
      </c>
      <c r="S36">
        <v>16.147142857142857</v>
      </c>
      <c r="T36">
        <v>15.581428571428575</v>
      </c>
      <c r="U36">
        <v>15.977142857142855</v>
      </c>
      <c r="V36" s="14">
        <v>10244471.428571429</v>
      </c>
    </row>
    <row r="37" spans="1:22" x14ac:dyDescent="0.55000000000000004">
      <c r="A37" s="2">
        <v>41353</v>
      </c>
      <c r="B37" s="3">
        <v>17.13</v>
      </c>
      <c r="C37" s="3">
        <v>17.329999999999998</v>
      </c>
      <c r="D37" s="3">
        <v>16.87</v>
      </c>
      <c r="E37" s="3">
        <v>17.23</v>
      </c>
      <c r="F37" s="18">
        <v>10819800</v>
      </c>
      <c r="G37" s="3" t="s">
        <v>8</v>
      </c>
      <c r="I37" s="18">
        <v>14.899642857142855</v>
      </c>
      <c r="J37" s="30">
        <v>14.284642857142856</v>
      </c>
      <c r="M37" s="18">
        <v>10795614.285714285</v>
      </c>
      <c r="O37" s="18">
        <v>11153600</v>
      </c>
      <c r="R37">
        <v>16.074285714285715</v>
      </c>
      <c r="S37">
        <v>16.458571428571428</v>
      </c>
      <c r="T37">
        <v>15.890000000000002</v>
      </c>
      <c r="U37">
        <v>16.277142857142856</v>
      </c>
      <c r="V37" s="14">
        <v>10795614.285714285</v>
      </c>
    </row>
    <row r="38" spans="1:22" x14ac:dyDescent="0.55000000000000004">
      <c r="A38" s="2">
        <v>41354</v>
      </c>
      <c r="B38" s="3">
        <v>17.21</v>
      </c>
      <c r="C38" s="3">
        <v>17.43</v>
      </c>
      <c r="D38" s="3">
        <v>16.87</v>
      </c>
      <c r="E38" s="3">
        <v>17</v>
      </c>
      <c r="F38" s="18">
        <v>10740800</v>
      </c>
      <c r="G38" s="3" t="s">
        <v>8</v>
      </c>
      <c r="I38" s="18">
        <v>14.986896551724136</v>
      </c>
      <c r="J38" s="30">
        <v>14.373793103448275</v>
      </c>
      <c r="M38" s="18">
        <v>11044428.571428571</v>
      </c>
      <c r="O38" s="18">
        <v>11153600</v>
      </c>
      <c r="R38">
        <v>16.37</v>
      </c>
      <c r="S38">
        <v>16.72</v>
      </c>
      <c r="T38">
        <v>16.164285714285718</v>
      </c>
      <c r="U38">
        <v>16.491428571428575</v>
      </c>
      <c r="V38" s="14">
        <v>11044428.571428571</v>
      </c>
    </row>
    <row r="39" spans="1:22" x14ac:dyDescent="0.55000000000000004">
      <c r="A39" s="2">
        <v>41355</v>
      </c>
      <c r="B39" s="3">
        <v>17.100000000000001</v>
      </c>
      <c r="C39" s="3">
        <v>17.29</v>
      </c>
      <c r="D39" s="3">
        <v>16.77</v>
      </c>
      <c r="E39" s="3">
        <v>16.86</v>
      </c>
      <c r="F39" s="18">
        <v>8545200</v>
      </c>
      <c r="G39" s="3" t="s">
        <v>8</v>
      </c>
      <c r="I39" s="18">
        <v>15.063666666666668</v>
      </c>
      <c r="J39" s="30">
        <v>14.453666666666665</v>
      </c>
      <c r="M39" s="18">
        <v>10639457.142857144</v>
      </c>
      <c r="O39" s="18">
        <v>11153600</v>
      </c>
      <c r="R39">
        <v>16.592857142857145</v>
      </c>
      <c r="S39">
        <v>16.875714285714288</v>
      </c>
      <c r="T39">
        <v>16.348571428571429</v>
      </c>
      <c r="U39">
        <v>16.627142857142857</v>
      </c>
      <c r="V39" s="14">
        <v>10639457.142857144</v>
      </c>
    </row>
    <row r="40" spans="1:22" x14ac:dyDescent="0.55000000000000004">
      <c r="A40" s="2">
        <v>41358</v>
      </c>
      <c r="B40" s="3">
        <v>16.920000000000002</v>
      </c>
      <c r="C40" s="3">
        <v>17</v>
      </c>
      <c r="D40" s="3">
        <v>16.350000000000001</v>
      </c>
      <c r="E40" s="3">
        <v>16.600000000000001</v>
      </c>
      <c r="F40" s="18">
        <v>8400000</v>
      </c>
      <c r="G40" s="3" t="s">
        <v>8</v>
      </c>
      <c r="I40" s="18">
        <v>15.126129032258063</v>
      </c>
      <c r="J40" s="30">
        <v>14.514838709677418</v>
      </c>
      <c r="M40" s="18">
        <v>10641842.857142856</v>
      </c>
      <c r="O40" s="18">
        <v>11153600</v>
      </c>
      <c r="R40">
        <v>16.727142857142859</v>
      </c>
      <c r="S40">
        <v>16.967142857142857</v>
      </c>
      <c r="T40">
        <v>16.408571428571431</v>
      </c>
      <c r="U40">
        <v>16.677142857142858</v>
      </c>
      <c r="V40" s="14">
        <v>10641842.857142856</v>
      </c>
    </row>
    <row r="41" spans="1:22" x14ac:dyDescent="0.55000000000000004">
      <c r="A41" s="2">
        <v>41359</v>
      </c>
      <c r="B41" s="3">
        <v>16.670000000000002</v>
      </c>
      <c r="C41" s="3">
        <v>16.84</v>
      </c>
      <c r="D41" s="3">
        <v>16.5</v>
      </c>
      <c r="E41" s="3">
        <v>16.510000000000002</v>
      </c>
      <c r="F41" s="18">
        <v>6898500</v>
      </c>
      <c r="G41" s="3" t="s">
        <v>8</v>
      </c>
      <c r="I41" s="18">
        <v>15.1796875</v>
      </c>
      <c r="J41" s="30">
        <v>14.576874999999999</v>
      </c>
      <c r="M41" s="18">
        <v>9103385.7142857146</v>
      </c>
      <c r="O41" s="18">
        <v>5291200</v>
      </c>
      <c r="R41">
        <v>16.758571428571429</v>
      </c>
      <c r="S41">
        <v>17.010000000000002</v>
      </c>
      <c r="T41">
        <v>16.497142857142858</v>
      </c>
      <c r="U41">
        <v>16.752857142857145</v>
      </c>
      <c r="V41" s="14">
        <v>9103385.7142857146</v>
      </c>
    </row>
    <row r="42" spans="1:22" x14ac:dyDescent="0.55000000000000004">
      <c r="A42" s="2">
        <v>41360</v>
      </c>
      <c r="B42" s="3">
        <v>16.48</v>
      </c>
      <c r="C42" s="3">
        <v>16.77</v>
      </c>
      <c r="D42" s="3">
        <v>16.329999999999998</v>
      </c>
      <c r="E42" s="3">
        <v>16.649999999999999</v>
      </c>
      <c r="F42" s="18">
        <v>5537100</v>
      </c>
      <c r="G42" s="3" t="s">
        <v>8</v>
      </c>
      <c r="I42" s="18">
        <v>15.227878787878787</v>
      </c>
      <c r="J42" s="30">
        <v>14.629999999999999</v>
      </c>
      <c r="M42" s="18">
        <v>8963814.2857142854</v>
      </c>
      <c r="O42" s="18">
        <v>6268200</v>
      </c>
      <c r="R42">
        <v>16.855714285714289</v>
      </c>
      <c r="S42">
        <v>17.072857142857146</v>
      </c>
      <c r="T42">
        <v>16.585714285714285</v>
      </c>
      <c r="U42">
        <v>16.804285714285715</v>
      </c>
      <c r="V42" s="14">
        <v>8963814.2857142854</v>
      </c>
    </row>
    <row r="43" spans="1:22" x14ac:dyDescent="0.55000000000000004">
      <c r="A43" s="2">
        <v>41361</v>
      </c>
      <c r="B43" s="3">
        <v>17</v>
      </c>
      <c r="C43" s="3">
        <v>17.09</v>
      </c>
      <c r="D43" s="3">
        <v>16.82</v>
      </c>
      <c r="E43" s="3">
        <v>16.97</v>
      </c>
      <c r="F43" s="18">
        <v>8324100</v>
      </c>
      <c r="G43" s="3" t="s">
        <v>8</v>
      </c>
      <c r="I43" s="18">
        <v>15.282647058823526</v>
      </c>
      <c r="J43" s="30">
        <v>14.694411764705881</v>
      </c>
      <c r="M43" s="18">
        <v>8466500</v>
      </c>
      <c r="O43" s="18">
        <v>5282700</v>
      </c>
      <c r="R43">
        <v>16.930000000000003</v>
      </c>
      <c r="S43">
        <v>17.107142857142858</v>
      </c>
      <c r="T43">
        <v>16.644285714285715</v>
      </c>
      <c r="U43">
        <v>16.831428571428571</v>
      </c>
      <c r="V43" s="14">
        <v>8466500</v>
      </c>
    </row>
    <row r="44" spans="1:22" x14ac:dyDescent="0.55000000000000004">
      <c r="A44" s="2">
        <v>41365</v>
      </c>
      <c r="B44" s="3">
        <v>17.02</v>
      </c>
      <c r="C44" s="3">
        <v>17.13</v>
      </c>
      <c r="D44" s="3">
        <v>16.54</v>
      </c>
      <c r="E44" s="3">
        <v>16.670000000000002</v>
      </c>
      <c r="F44" s="18">
        <v>5222300</v>
      </c>
      <c r="G44" s="3" t="s">
        <v>8</v>
      </c>
      <c r="I44" s="18">
        <v>15.335428571428572</v>
      </c>
      <c r="J44" s="30">
        <v>14.747142857142856</v>
      </c>
      <c r="M44" s="18">
        <v>7666857.1428571427</v>
      </c>
      <c r="O44" s="18">
        <v>5518500</v>
      </c>
      <c r="R44">
        <v>16.914285714285715</v>
      </c>
      <c r="S44">
        <v>17.078571428571429</v>
      </c>
      <c r="T44">
        <v>16.597142857142856</v>
      </c>
      <c r="U44">
        <v>16.751428571428573</v>
      </c>
      <c r="V44" s="14">
        <v>7666857.1428571427</v>
      </c>
    </row>
    <row r="45" spans="1:22" x14ac:dyDescent="0.55000000000000004">
      <c r="A45" s="2">
        <v>41366</v>
      </c>
      <c r="B45" s="3">
        <v>16.48</v>
      </c>
      <c r="C45" s="3">
        <v>16.5</v>
      </c>
      <c r="D45" s="3">
        <v>15.71</v>
      </c>
      <c r="E45" s="3">
        <v>15.74</v>
      </c>
      <c r="F45" s="18">
        <v>14595600</v>
      </c>
      <c r="G45" s="3" t="s">
        <v>8</v>
      </c>
      <c r="I45" s="18">
        <v>15.367777777777778</v>
      </c>
      <c r="J45" s="30">
        <v>14.773888888888886</v>
      </c>
      <c r="M45" s="18">
        <v>8217542.8571428573</v>
      </c>
      <c r="O45" s="18">
        <v>9373300</v>
      </c>
      <c r="R45">
        <v>16.810000000000002</v>
      </c>
      <c r="S45">
        <v>16.945714285714285</v>
      </c>
      <c r="T45">
        <v>16.431428571428572</v>
      </c>
      <c r="U45">
        <v>16.571428571428573</v>
      </c>
      <c r="V45" s="14">
        <v>8217542.8571428573</v>
      </c>
    </row>
    <row r="46" spans="1:22" x14ac:dyDescent="0.55000000000000004">
      <c r="A46" s="2">
        <v>41367</v>
      </c>
      <c r="B46" s="3">
        <v>15.82</v>
      </c>
      <c r="C46" s="3">
        <v>15.92</v>
      </c>
      <c r="D46" s="3">
        <v>15.13</v>
      </c>
      <c r="E46" s="3">
        <v>15.53</v>
      </c>
      <c r="F46" s="18">
        <v>14658300</v>
      </c>
      <c r="G46" s="3" t="s">
        <v>8</v>
      </c>
      <c r="I46" s="18">
        <v>15.382702702702701</v>
      </c>
      <c r="J46" s="30">
        <v>14.78351351351351</v>
      </c>
      <c r="M46" s="18">
        <v>9090842.8571428563</v>
      </c>
      <c r="O46" s="18">
        <v>9436000</v>
      </c>
      <c r="R46">
        <v>16.627142857142857</v>
      </c>
      <c r="S46">
        <v>16.75</v>
      </c>
      <c r="T46">
        <v>16.197142857142858</v>
      </c>
      <c r="U46">
        <v>16.381428571428575</v>
      </c>
      <c r="V46" s="14">
        <v>9090842.8571428563</v>
      </c>
    </row>
    <row r="47" spans="1:22" x14ac:dyDescent="0.55000000000000004">
      <c r="A47" s="2">
        <v>41368</v>
      </c>
      <c r="B47" s="3">
        <v>15.12</v>
      </c>
      <c r="C47" s="3">
        <v>15.71</v>
      </c>
      <c r="D47" s="3">
        <v>15.12</v>
      </c>
      <c r="E47" s="3">
        <v>15.69</v>
      </c>
      <c r="F47" s="18">
        <v>5520300</v>
      </c>
      <c r="G47" s="3" t="s">
        <v>8</v>
      </c>
      <c r="I47" s="18">
        <v>15.391315789473685</v>
      </c>
      <c r="J47" s="30">
        <v>14.792368421052629</v>
      </c>
      <c r="M47" s="18">
        <v>8679457.1428571437</v>
      </c>
      <c r="O47" s="18">
        <v>9436000</v>
      </c>
      <c r="R47">
        <v>16.37</v>
      </c>
      <c r="S47">
        <v>16.565714285714286</v>
      </c>
      <c r="T47">
        <v>16.021428571428569</v>
      </c>
      <c r="U47">
        <v>16.251428571428573</v>
      </c>
      <c r="V47" s="14">
        <v>8679457.1428571437</v>
      </c>
    </row>
    <row r="48" spans="1:22" x14ac:dyDescent="0.55000000000000004">
      <c r="A48" s="2">
        <v>41369</v>
      </c>
      <c r="B48" s="3">
        <v>15.17</v>
      </c>
      <c r="C48" s="3">
        <v>15.79</v>
      </c>
      <c r="D48" s="3">
        <v>15.03</v>
      </c>
      <c r="E48" s="3">
        <v>15.72</v>
      </c>
      <c r="F48" s="18">
        <v>5252300</v>
      </c>
      <c r="G48" s="3" t="s">
        <v>8</v>
      </c>
      <c r="I48" s="18">
        <v>15.401538461538463</v>
      </c>
      <c r="J48" s="30">
        <v>14.798461538461535</v>
      </c>
      <c r="M48" s="18">
        <v>8444285.7142857146</v>
      </c>
      <c r="O48" s="18">
        <v>9436000</v>
      </c>
      <c r="R48">
        <v>16.155714285714286</v>
      </c>
      <c r="S48">
        <v>16.415714285714284</v>
      </c>
      <c r="T48">
        <v>15.81142857142857</v>
      </c>
      <c r="U48">
        <v>16.138571428571428</v>
      </c>
      <c r="V48" s="14">
        <v>8444285.7142857146</v>
      </c>
    </row>
    <row r="49" spans="1:22" x14ac:dyDescent="0.55000000000000004">
      <c r="A49" s="2">
        <v>41372</v>
      </c>
      <c r="B49" s="3">
        <v>15.82</v>
      </c>
      <c r="C49" s="3">
        <v>15.97</v>
      </c>
      <c r="D49" s="3">
        <v>15.53</v>
      </c>
      <c r="E49" s="3">
        <v>15.84</v>
      </c>
      <c r="F49" s="18">
        <v>3780700</v>
      </c>
      <c r="G49" s="3" t="s">
        <v>8</v>
      </c>
      <c r="I49" s="18">
        <v>15.415750000000003</v>
      </c>
      <c r="J49" s="30">
        <v>14.816749999999995</v>
      </c>
      <c r="M49" s="18">
        <v>8193371.4285714282</v>
      </c>
      <c r="O49" s="18">
        <v>10877600</v>
      </c>
      <c r="R49">
        <v>16.061428571428571</v>
      </c>
      <c r="S49">
        <v>16.30142857142857</v>
      </c>
      <c r="T49">
        <v>15.697142857142856</v>
      </c>
      <c r="U49">
        <v>16.022857142857141</v>
      </c>
      <c r="V49" s="14">
        <v>8193371.4285714282</v>
      </c>
    </row>
    <row r="50" spans="1:22" x14ac:dyDescent="0.55000000000000004">
      <c r="A50" s="2">
        <v>41373</v>
      </c>
      <c r="B50" s="3">
        <v>16.07</v>
      </c>
      <c r="C50" s="3">
        <v>16.100000000000001</v>
      </c>
      <c r="D50" s="3">
        <v>15.67</v>
      </c>
      <c r="E50" s="3">
        <v>15.7</v>
      </c>
      <c r="F50" s="18">
        <v>4420200</v>
      </c>
      <c r="G50" s="3" t="s">
        <v>8</v>
      </c>
      <c r="I50" s="18">
        <v>15.432439024390247</v>
      </c>
      <c r="J50" s="30">
        <v>14.837560975609751</v>
      </c>
      <c r="M50" s="18">
        <v>7635671.4285714282</v>
      </c>
      <c r="O50" s="18">
        <v>10877600</v>
      </c>
      <c r="R50">
        <v>15.928571428571429</v>
      </c>
      <c r="S50">
        <v>16.16</v>
      </c>
      <c r="T50">
        <v>15.532857142857141</v>
      </c>
      <c r="U50">
        <v>15.841428571428569</v>
      </c>
      <c r="V50" s="14">
        <v>7635671.4285714282</v>
      </c>
    </row>
    <row r="51" spans="1:22" x14ac:dyDescent="0.55000000000000004">
      <c r="A51" s="2">
        <v>41374</v>
      </c>
      <c r="B51" s="3">
        <v>15.74</v>
      </c>
      <c r="C51" s="3">
        <v>15.98</v>
      </c>
      <c r="D51" s="3">
        <v>15.7</v>
      </c>
      <c r="E51" s="3">
        <v>15.78</v>
      </c>
      <c r="F51" s="18">
        <v>3650600</v>
      </c>
      <c r="G51" s="3" t="s">
        <v>8</v>
      </c>
      <c r="I51" s="18">
        <v>15.445476190476194</v>
      </c>
      <c r="J51" s="30">
        <v>14.858095238095235</v>
      </c>
      <c r="M51" s="18">
        <v>7411142.8571428573</v>
      </c>
      <c r="O51" s="18">
        <v>11007700</v>
      </c>
      <c r="R51">
        <v>15.745714285714287</v>
      </c>
      <c r="S51">
        <v>15.995714285714286</v>
      </c>
      <c r="T51">
        <v>15.41285714285714</v>
      </c>
      <c r="U51">
        <v>15.714285714285712</v>
      </c>
      <c r="V51" s="14">
        <v>7411142.8571428573</v>
      </c>
    </row>
    <row r="52" spans="1:22" x14ac:dyDescent="0.55000000000000004">
      <c r="A52" s="2">
        <v>41375</v>
      </c>
      <c r="B52" s="3">
        <v>15.77</v>
      </c>
      <c r="C52" s="3">
        <v>16.38</v>
      </c>
      <c r="D52" s="3">
        <v>15.75</v>
      </c>
      <c r="E52" s="3">
        <v>16.190000000000001</v>
      </c>
      <c r="F52" s="18">
        <v>5062200</v>
      </c>
      <c r="G52" s="3" t="s">
        <v>8</v>
      </c>
      <c r="I52" s="18">
        <v>15.467209302325585</v>
      </c>
      <c r="J52" s="30">
        <v>14.878837209302322</v>
      </c>
      <c r="M52" s="18">
        <v>6049228.5714285718</v>
      </c>
      <c r="O52" s="18">
        <v>11007700</v>
      </c>
      <c r="R52">
        <v>15.644285714285713</v>
      </c>
      <c r="S52">
        <v>15.97857142857143</v>
      </c>
      <c r="T52">
        <v>15.418571428571427</v>
      </c>
      <c r="U52">
        <v>15.778571428571428</v>
      </c>
      <c r="V52" s="14">
        <v>6049228.5714285718</v>
      </c>
    </row>
    <row r="53" spans="1:22" x14ac:dyDescent="0.55000000000000004">
      <c r="A53" s="2">
        <v>41376</v>
      </c>
      <c r="B53" s="3">
        <v>16.11</v>
      </c>
      <c r="C53" s="3">
        <v>16.39</v>
      </c>
      <c r="D53" s="3">
        <v>15.95</v>
      </c>
      <c r="E53" s="3">
        <v>16.14</v>
      </c>
      <c r="F53" s="18">
        <v>3751800</v>
      </c>
      <c r="G53" s="3" t="s">
        <v>8</v>
      </c>
      <c r="I53" s="18">
        <v>15.488181818181818</v>
      </c>
      <c r="J53" s="30">
        <v>14.903181818181816</v>
      </c>
      <c r="M53" s="18">
        <v>4491157.1428571427</v>
      </c>
      <c r="O53" s="18">
        <v>1869700</v>
      </c>
      <c r="R53">
        <v>15.685714285714285</v>
      </c>
      <c r="S53">
        <v>16.045714285714286</v>
      </c>
      <c r="T53">
        <v>15.535714285714286</v>
      </c>
      <c r="U53">
        <v>15.865714285714287</v>
      </c>
      <c r="V53" s="14">
        <v>4491157.1428571427</v>
      </c>
    </row>
    <row r="54" spans="1:22" x14ac:dyDescent="0.55000000000000004">
      <c r="A54" s="2">
        <v>41379</v>
      </c>
      <c r="B54" s="3">
        <v>16.2</v>
      </c>
      <c r="C54" s="3">
        <v>16.39</v>
      </c>
      <c r="D54" s="3">
        <v>15.47</v>
      </c>
      <c r="E54" s="3">
        <v>15.59</v>
      </c>
      <c r="F54" s="18">
        <v>6243400</v>
      </c>
      <c r="G54" s="3" t="s">
        <v>8</v>
      </c>
      <c r="I54" s="18">
        <v>15.508222222222223</v>
      </c>
      <c r="J54" s="30">
        <v>14.915777777777777</v>
      </c>
      <c r="M54" s="18">
        <v>4594457.1428571427</v>
      </c>
      <c r="O54" s="18">
        <v>2592800</v>
      </c>
      <c r="R54">
        <v>15.840000000000002</v>
      </c>
      <c r="S54">
        <v>16.142857142857142</v>
      </c>
      <c r="T54">
        <v>15.585714285714287</v>
      </c>
      <c r="U54">
        <v>15.851428571428572</v>
      </c>
      <c r="V54" s="14">
        <v>4594457.1428571427</v>
      </c>
    </row>
    <row r="55" spans="1:22" x14ac:dyDescent="0.55000000000000004">
      <c r="A55" s="2">
        <v>41380</v>
      </c>
      <c r="B55" s="3">
        <v>15.96</v>
      </c>
      <c r="C55" s="3">
        <v>16.739999999999998</v>
      </c>
      <c r="D55" s="3">
        <v>15.81</v>
      </c>
      <c r="E55" s="3">
        <v>16.37</v>
      </c>
      <c r="F55" s="18">
        <v>10458200</v>
      </c>
      <c r="G55" s="3" t="s">
        <v>8</v>
      </c>
      <c r="I55" s="18">
        <v>15.535000000000002</v>
      </c>
      <c r="J55" s="30">
        <v>14.935217391304347</v>
      </c>
      <c r="M55" s="18">
        <v>5338157.1428571427</v>
      </c>
      <c r="O55" s="18">
        <v>6807600</v>
      </c>
      <c r="R55">
        <v>15.952857142857141</v>
      </c>
      <c r="S55">
        <v>16.278571428571428</v>
      </c>
      <c r="T55">
        <v>15.697142857142859</v>
      </c>
      <c r="U55">
        <v>15.944285714285716</v>
      </c>
      <c r="V55" s="14">
        <v>5338157.1428571427</v>
      </c>
    </row>
    <row r="56" spans="1:22" x14ac:dyDescent="0.55000000000000004">
      <c r="A56" s="2">
        <v>41381</v>
      </c>
      <c r="B56" s="3">
        <v>16.170000000000002</v>
      </c>
      <c r="C56" s="3">
        <v>16.55</v>
      </c>
      <c r="D56" s="3">
        <v>15.9</v>
      </c>
      <c r="E56" s="3">
        <v>16.52</v>
      </c>
      <c r="F56" s="18">
        <v>6581900</v>
      </c>
      <c r="G56" s="3" t="s">
        <v>8</v>
      </c>
      <c r="I56" s="18">
        <v>15.556595744680855</v>
      </c>
      <c r="J56" s="30">
        <v>14.955744680851064</v>
      </c>
      <c r="M56" s="18">
        <v>5738328.5714285718</v>
      </c>
      <c r="O56" s="18">
        <v>6807600</v>
      </c>
      <c r="R56">
        <v>16.002857142857142</v>
      </c>
      <c r="S56">
        <v>16.361428571428572</v>
      </c>
      <c r="T56">
        <v>15.75</v>
      </c>
      <c r="U56">
        <v>16.041428571428572</v>
      </c>
      <c r="V56" s="14">
        <v>5738328.5714285718</v>
      </c>
    </row>
    <row r="57" spans="1:22" x14ac:dyDescent="0.55000000000000004">
      <c r="A57" s="2">
        <v>41382</v>
      </c>
      <c r="B57" s="3">
        <v>16.54</v>
      </c>
      <c r="C57" s="3">
        <v>16.54</v>
      </c>
      <c r="D57" s="3">
        <v>15.95</v>
      </c>
      <c r="E57" s="3">
        <v>16.100000000000001</v>
      </c>
      <c r="F57" s="18">
        <v>7633300</v>
      </c>
      <c r="G57" s="3" t="s">
        <v>8</v>
      </c>
      <c r="I57" s="18">
        <v>15.577083333333336</v>
      </c>
      <c r="J57" s="30">
        <v>14.976458333333332</v>
      </c>
      <c r="M57" s="18">
        <v>6197342.8571428573</v>
      </c>
      <c r="O57" s="18">
        <v>6807600</v>
      </c>
      <c r="R57">
        <v>16.07</v>
      </c>
      <c r="S57">
        <v>16.424285714285713</v>
      </c>
      <c r="T57">
        <v>15.790000000000001</v>
      </c>
      <c r="U57">
        <v>16.098571428571429</v>
      </c>
      <c r="V57" s="14">
        <v>6197342.8571428573</v>
      </c>
    </row>
    <row r="58" spans="1:22" x14ac:dyDescent="0.55000000000000004">
      <c r="A58" s="2">
        <v>41383</v>
      </c>
      <c r="B58" s="3">
        <v>16.100000000000001</v>
      </c>
      <c r="C58" s="3">
        <v>16.239999999999998</v>
      </c>
      <c r="D58" s="3">
        <v>15.85</v>
      </c>
      <c r="E58" s="3">
        <v>16.02</v>
      </c>
      <c r="F58" s="18">
        <v>5762600</v>
      </c>
      <c r="G58" s="3" t="s">
        <v>8</v>
      </c>
      <c r="I58" s="18">
        <v>15.59061224489796</v>
      </c>
      <c r="J58" s="30">
        <v>14.994285714285715</v>
      </c>
      <c r="M58" s="18">
        <v>6499057.1428571427</v>
      </c>
      <c r="O58" s="18">
        <v>6706400</v>
      </c>
      <c r="R58">
        <v>16.121428571428574</v>
      </c>
      <c r="S58">
        <v>16.46142857142857</v>
      </c>
      <c r="T58">
        <v>15.811428571428573</v>
      </c>
      <c r="U58">
        <v>16.132857142857144</v>
      </c>
      <c r="V58" s="14">
        <v>6499057.1428571427</v>
      </c>
    </row>
    <row r="59" spans="1:22" x14ac:dyDescent="0.55000000000000004">
      <c r="A59" s="2">
        <v>41386</v>
      </c>
      <c r="B59" s="3">
        <v>15.99</v>
      </c>
      <c r="C59" s="3">
        <v>16</v>
      </c>
      <c r="D59" s="3">
        <v>15.5</v>
      </c>
      <c r="E59" s="3">
        <v>15.52</v>
      </c>
      <c r="F59" s="18">
        <v>9227100</v>
      </c>
      <c r="G59" s="3" t="s">
        <v>8</v>
      </c>
      <c r="I59" s="18">
        <v>15.598799999999999</v>
      </c>
      <c r="J59" s="30">
        <v>15.0044</v>
      </c>
      <c r="M59" s="18">
        <v>7094042.8571428573</v>
      </c>
      <c r="O59" s="18">
        <v>6706400</v>
      </c>
      <c r="R59">
        <v>16.152857142857147</v>
      </c>
      <c r="S59">
        <v>16.407142857142855</v>
      </c>
      <c r="T59">
        <v>15.775714285714285</v>
      </c>
      <c r="U59">
        <v>16.037142857142857</v>
      </c>
      <c r="V59" s="14">
        <v>7094042.8571428573</v>
      </c>
    </row>
    <row r="60" spans="1:22" x14ac:dyDescent="0.55000000000000004">
      <c r="A60" s="2">
        <v>41387</v>
      </c>
      <c r="B60" s="3">
        <v>15.33</v>
      </c>
      <c r="C60" s="3">
        <v>16.489999999999998</v>
      </c>
      <c r="D60" s="3">
        <v>15.33</v>
      </c>
      <c r="E60" s="3">
        <v>16.3</v>
      </c>
      <c r="F60" s="18">
        <v>12302300</v>
      </c>
      <c r="G60" s="3" t="s">
        <v>8</v>
      </c>
      <c r="I60" s="18">
        <v>15.616274509803921</v>
      </c>
      <c r="J60" s="30">
        <v>15.010784313725489</v>
      </c>
      <c r="M60" s="18">
        <v>8315542.8571428573</v>
      </c>
      <c r="O60" s="18">
        <v>6539700</v>
      </c>
      <c r="R60">
        <v>16.041428571428572</v>
      </c>
      <c r="S60">
        <v>16.421428571428567</v>
      </c>
      <c r="T60">
        <v>15.687142857142858</v>
      </c>
      <c r="U60">
        <v>16.060000000000002</v>
      </c>
      <c r="V60" s="14">
        <v>8315542.8571428573</v>
      </c>
    </row>
    <row r="61" spans="1:22" x14ac:dyDescent="0.55000000000000004">
      <c r="A61" s="2">
        <v>41388</v>
      </c>
      <c r="B61" s="3">
        <v>16.260000000000002</v>
      </c>
      <c r="C61" s="3">
        <v>16.5</v>
      </c>
      <c r="D61" s="3">
        <v>16</v>
      </c>
      <c r="E61" s="3">
        <v>16.45</v>
      </c>
      <c r="F61" s="18">
        <v>6114400</v>
      </c>
      <c r="G61" s="3" t="s">
        <v>8</v>
      </c>
      <c r="I61" s="18">
        <v>15.63326923076923</v>
      </c>
      <c r="J61" s="30">
        <v>15.029807692307694</v>
      </c>
      <c r="M61" s="18">
        <v>8297114.2857142854</v>
      </c>
      <c r="O61" s="18">
        <v>6539700</v>
      </c>
      <c r="R61">
        <v>16.05</v>
      </c>
      <c r="S61">
        <v>16.437142857142852</v>
      </c>
      <c r="T61">
        <v>15.762857142857143</v>
      </c>
      <c r="U61">
        <v>16.182857142857141</v>
      </c>
      <c r="V61" s="14">
        <v>8297114.2857142854</v>
      </c>
    </row>
    <row r="62" spans="1:22" x14ac:dyDescent="0.55000000000000004">
      <c r="A62" s="2">
        <v>41389</v>
      </c>
      <c r="B62" s="3">
        <v>16.55</v>
      </c>
      <c r="C62" s="3">
        <v>16.73</v>
      </c>
      <c r="D62" s="3">
        <v>16.190000000000001</v>
      </c>
      <c r="E62" s="3">
        <v>16.22</v>
      </c>
      <c r="F62" s="18">
        <v>5548800</v>
      </c>
      <c r="G62" s="3" t="s">
        <v>8</v>
      </c>
      <c r="I62" s="18">
        <v>15.653962264150943</v>
      </c>
      <c r="J62" s="30">
        <v>15.05169811320755</v>
      </c>
      <c r="M62" s="18">
        <v>7595771.4285714282</v>
      </c>
      <c r="O62" s="18">
        <v>6753500</v>
      </c>
      <c r="R62">
        <v>16.134285714285713</v>
      </c>
      <c r="S62">
        <v>16.435714285714287</v>
      </c>
      <c r="T62">
        <v>15.817142857142857</v>
      </c>
      <c r="U62">
        <v>16.161428571428569</v>
      </c>
      <c r="V62" s="14">
        <v>7595771.4285714282</v>
      </c>
    </row>
    <row r="63" spans="1:22" x14ac:dyDescent="0.55000000000000004">
      <c r="A63" s="2">
        <v>41390</v>
      </c>
      <c r="B63" s="3">
        <v>16.38</v>
      </c>
      <c r="C63" s="3">
        <v>16.73</v>
      </c>
      <c r="D63" s="3">
        <v>16.16</v>
      </c>
      <c r="E63" s="3">
        <v>16.59</v>
      </c>
      <c r="F63" s="18">
        <v>7272100</v>
      </c>
      <c r="G63" s="3" t="s">
        <v>8</v>
      </c>
      <c r="I63" s="18">
        <v>15.673888888888889</v>
      </c>
      <c r="J63" s="30">
        <v>15.072222222222225</v>
      </c>
      <c r="M63" s="18">
        <v>7694371.4285714282</v>
      </c>
      <c r="O63" s="18">
        <v>6753500</v>
      </c>
      <c r="R63">
        <v>16.164285714285711</v>
      </c>
      <c r="S63">
        <v>16.46142857142857</v>
      </c>
      <c r="T63">
        <v>15.854285714285714</v>
      </c>
      <c r="U63">
        <v>16.171428571428571</v>
      </c>
      <c r="V63" s="14">
        <v>7694371.4285714282</v>
      </c>
    </row>
    <row r="64" spans="1:22" x14ac:dyDescent="0.55000000000000004">
      <c r="A64" s="2">
        <v>41393</v>
      </c>
      <c r="B64" s="3">
        <v>16.7</v>
      </c>
      <c r="C64" s="3">
        <v>16.97</v>
      </c>
      <c r="D64" s="3">
        <v>16.559999999999999</v>
      </c>
      <c r="E64" s="3">
        <v>16.809999999999999</v>
      </c>
      <c r="F64" s="18">
        <v>5436400</v>
      </c>
      <c r="G64" s="3" t="s">
        <v>8</v>
      </c>
      <c r="I64" s="18">
        <v>15.697454545454546</v>
      </c>
      <c r="J64" s="30">
        <v>15.09927272727273</v>
      </c>
      <c r="M64" s="18">
        <v>7380528.5714285718</v>
      </c>
      <c r="O64" s="18">
        <v>6865900</v>
      </c>
      <c r="R64">
        <v>16.187142857142856</v>
      </c>
      <c r="S64">
        <v>16.522857142857141</v>
      </c>
      <c r="T64">
        <v>15.94142857142857</v>
      </c>
      <c r="U64">
        <v>16.272857142857141</v>
      </c>
      <c r="V64" s="14">
        <v>7380528.5714285718</v>
      </c>
    </row>
    <row r="65" spans="1:22" x14ac:dyDescent="0.55000000000000004">
      <c r="A65" s="2">
        <v>41394</v>
      </c>
      <c r="B65" s="3">
        <v>16.8</v>
      </c>
      <c r="C65" s="3">
        <v>17.05</v>
      </c>
      <c r="D65" s="3">
        <v>16.57</v>
      </c>
      <c r="E65" s="3">
        <v>16.899999999999999</v>
      </c>
      <c r="F65" s="18">
        <v>3640700</v>
      </c>
      <c r="G65" s="3" t="s">
        <v>8</v>
      </c>
      <c r="I65" s="18">
        <v>15.721607142857144</v>
      </c>
      <c r="J65" s="30">
        <v>15.125535714285716</v>
      </c>
      <c r="M65" s="18">
        <v>7077400</v>
      </c>
      <c r="O65" s="18">
        <v>8661600</v>
      </c>
      <c r="R65">
        <v>16.287142857142857</v>
      </c>
      <c r="S65">
        <v>16.638571428571428</v>
      </c>
      <c r="T65">
        <v>16.044285714285714</v>
      </c>
      <c r="U65">
        <v>16.398571428571426</v>
      </c>
      <c r="V65" s="14">
        <v>7077400</v>
      </c>
    </row>
    <row r="66" spans="1:22" x14ac:dyDescent="0.55000000000000004">
      <c r="A66" s="2">
        <v>41395</v>
      </c>
      <c r="B66" s="3">
        <v>16.91</v>
      </c>
      <c r="C66" s="3">
        <v>17.170000000000002</v>
      </c>
      <c r="D66" s="3">
        <v>16.600000000000001</v>
      </c>
      <c r="E66" s="3">
        <v>16.600000000000001</v>
      </c>
      <c r="F66" s="18">
        <v>4943600</v>
      </c>
      <c r="G66" s="3" t="s">
        <v>8</v>
      </c>
      <c r="I66" s="18">
        <v>15.747017543859652</v>
      </c>
      <c r="J66" s="30">
        <v>15.151403508771931</v>
      </c>
      <c r="M66" s="18">
        <v>6465471.4285714282</v>
      </c>
      <c r="O66" s="18">
        <v>8661600</v>
      </c>
      <c r="R66">
        <v>16.418571428571429</v>
      </c>
      <c r="S66">
        <v>16.805714285714284</v>
      </c>
      <c r="T66">
        <v>16.201428571428572</v>
      </c>
      <c r="U66">
        <v>16.552857142857142</v>
      </c>
      <c r="V66" s="14">
        <v>6465471.4285714282</v>
      </c>
    </row>
    <row r="67" spans="1:22" x14ac:dyDescent="0.55000000000000004">
      <c r="A67" s="2">
        <v>41396</v>
      </c>
      <c r="B67" s="3">
        <v>16.72</v>
      </c>
      <c r="C67" s="3">
        <v>16.98</v>
      </c>
      <c r="D67" s="3">
        <v>16.600000000000001</v>
      </c>
      <c r="E67" s="3">
        <v>16.940000000000001</v>
      </c>
      <c r="F67" s="18">
        <v>4888900</v>
      </c>
      <c r="G67" s="3" t="s">
        <v>8</v>
      </c>
      <c r="I67" s="18">
        <v>15.768275862068968</v>
      </c>
      <c r="J67" s="30">
        <v>15.176379310344828</v>
      </c>
      <c r="M67" s="18">
        <v>5406414.2857142854</v>
      </c>
      <c r="O67" s="18">
        <v>3631400</v>
      </c>
      <c r="R67">
        <v>16.617142857142856</v>
      </c>
      <c r="S67">
        <v>16.875714285714288</v>
      </c>
      <c r="T67">
        <v>16.382857142857141</v>
      </c>
      <c r="U67">
        <v>16.644285714285715</v>
      </c>
      <c r="V67" s="14">
        <v>5406414.2857142854</v>
      </c>
    </row>
    <row r="68" spans="1:22" x14ac:dyDescent="0.55000000000000004">
      <c r="A68" s="2">
        <v>41397</v>
      </c>
      <c r="B68" s="3">
        <v>17.02</v>
      </c>
      <c r="C68" s="3">
        <v>17.190000000000001</v>
      </c>
      <c r="D68" s="3">
        <v>16.89</v>
      </c>
      <c r="E68" s="3">
        <v>17.02</v>
      </c>
      <c r="F68" s="18">
        <v>6451900</v>
      </c>
      <c r="G68" s="3" t="s">
        <v>8</v>
      </c>
      <c r="I68" s="18">
        <v>15.792372881355936</v>
      </c>
      <c r="J68" s="30">
        <v>15.205423728813559</v>
      </c>
      <c r="M68" s="18">
        <v>5454628.5714285718</v>
      </c>
      <c r="O68" s="18">
        <v>3631400</v>
      </c>
      <c r="R68">
        <v>16.725714285714282</v>
      </c>
      <c r="S68">
        <v>16.974285714285717</v>
      </c>
      <c r="T68">
        <v>16.509999999999998</v>
      </c>
      <c r="U68">
        <v>16.725714285714286</v>
      </c>
      <c r="V68" s="14">
        <v>5454628.5714285718</v>
      </c>
    </row>
    <row r="69" spans="1:22" x14ac:dyDescent="0.55000000000000004">
      <c r="A69" s="2">
        <v>41400</v>
      </c>
      <c r="B69" s="3">
        <v>17.05</v>
      </c>
      <c r="C69" s="3">
        <v>17.11</v>
      </c>
      <c r="D69" s="3">
        <v>16.91</v>
      </c>
      <c r="E69" s="3">
        <v>17</v>
      </c>
      <c r="F69" s="18">
        <v>3930700</v>
      </c>
      <c r="G69" s="3" t="s">
        <v>8</v>
      </c>
      <c r="I69" s="18">
        <v>15.814333333333336</v>
      </c>
      <c r="J69" s="30">
        <v>15.233833333333335</v>
      </c>
      <c r="M69" s="18">
        <v>5223471.4285714282</v>
      </c>
      <c r="O69" s="18">
        <v>3631400</v>
      </c>
      <c r="R69">
        <v>16.797142857142855</v>
      </c>
      <c r="S69">
        <v>17.028571428571428</v>
      </c>
      <c r="T69">
        <v>16.612857142857141</v>
      </c>
      <c r="U69">
        <v>16.837142857142858</v>
      </c>
      <c r="V69" s="14">
        <v>5223471.4285714282</v>
      </c>
    </row>
    <row r="70" spans="1:22" x14ac:dyDescent="0.55000000000000004">
      <c r="A70" s="2">
        <v>41401</v>
      </c>
      <c r="B70" s="3">
        <v>17.149999999999999</v>
      </c>
      <c r="C70" s="3">
        <v>17.149999999999999</v>
      </c>
      <c r="D70" s="3">
        <v>16.95</v>
      </c>
      <c r="E70" s="3">
        <v>16.98</v>
      </c>
      <c r="F70" s="18">
        <v>3157000</v>
      </c>
      <c r="G70" s="3" t="s">
        <v>8</v>
      </c>
      <c r="I70" s="18">
        <v>15.836229508196721</v>
      </c>
      <c r="J70" s="30">
        <v>15.261967213114756</v>
      </c>
      <c r="M70" s="18">
        <v>4635600</v>
      </c>
      <c r="O70" s="18">
        <v>3294900</v>
      </c>
      <c r="R70">
        <v>16.907142857142855</v>
      </c>
      <c r="S70">
        <v>17.088571428571431</v>
      </c>
      <c r="T70">
        <v>16.725714285714282</v>
      </c>
      <c r="U70">
        <v>16.892857142857142</v>
      </c>
      <c r="V70" s="14">
        <v>4635600</v>
      </c>
    </row>
    <row r="71" spans="1:22" x14ac:dyDescent="0.55000000000000004">
      <c r="A71" s="2">
        <v>41402</v>
      </c>
      <c r="B71" s="3">
        <v>17.010000000000002</v>
      </c>
      <c r="C71" s="3">
        <v>17.55</v>
      </c>
      <c r="D71" s="3">
        <v>16.989999999999998</v>
      </c>
      <c r="E71" s="3">
        <v>17.34</v>
      </c>
      <c r="F71" s="18">
        <v>6706200</v>
      </c>
      <c r="G71" s="3" t="s">
        <v>8</v>
      </c>
      <c r="I71" s="18">
        <v>15.863870967741937</v>
      </c>
      <c r="J71" s="30">
        <v>15.28983870967742</v>
      </c>
      <c r="M71" s="18">
        <v>4817000</v>
      </c>
      <c r="O71" s="18">
        <v>3549200</v>
      </c>
      <c r="R71">
        <v>16.951428571428568</v>
      </c>
      <c r="S71">
        <v>17.171428571428571</v>
      </c>
      <c r="T71">
        <v>16.787142857142857</v>
      </c>
      <c r="U71">
        <v>16.96857142857143</v>
      </c>
      <c r="V71" s="14">
        <v>4817000</v>
      </c>
    </row>
    <row r="72" spans="1:22" x14ac:dyDescent="0.55000000000000004">
      <c r="A72" s="2">
        <v>41403</v>
      </c>
      <c r="B72" s="3">
        <v>17.53</v>
      </c>
      <c r="C72" s="3">
        <v>17.86</v>
      </c>
      <c r="D72" s="3">
        <v>17.34</v>
      </c>
      <c r="E72" s="3">
        <v>17.38</v>
      </c>
      <c r="F72" s="18">
        <v>6424000</v>
      </c>
      <c r="G72" s="3" t="s">
        <v>8</v>
      </c>
      <c r="I72" s="18">
        <v>15.895555555555559</v>
      </c>
      <c r="J72" s="30">
        <v>15.322380952380954</v>
      </c>
      <c r="M72" s="18">
        <v>5214614.2857142854</v>
      </c>
      <c r="O72" s="18">
        <v>3549200</v>
      </c>
      <c r="R72">
        <v>17.055714285714284</v>
      </c>
      <c r="S72">
        <v>17.287142857142857</v>
      </c>
      <c r="T72">
        <v>16.897142857142857</v>
      </c>
      <c r="U72">
        <v>17.037142857142857</v>
      </c>
      <c r="V72" s="14">
        <v>5214614.2857142854</v>
      </c>
    </row>
    <row r="73" spans="1:22" x14ac:dyDescent="0.55000000000000004">
      <c r="A73" s="2">
        <v>41404</v>
      </c>
      <c r="B73" s="3">
        <v>17.61</v>
      </c>
      <c r="C73" s="3">
        <v>17.809999999999999</v>
      </c>
      <c r="D73" s="3">
        <v>17.41</v>
      </c>
      <c r="E73" s="3">
        <v>17.760000000000002</v>
      </c>
      <c r="F73" s="18">
        <v>4248200</v>
      </c>
      <c r="G73" s="3" t="s">
        <v>8</v>
      </c>
      <c r="I73" s="18">
        <v>15.925468750000002</v>
      </c>
      <c r="J73" s="30">
        <v>15.355000000000002</v>
      </c>
      <c r="M73" s="18">
        <v>5115271.4285714282</v>
      </c>
      <c r="O73" s="18">
        <v>3549200</v>
      </c>
      <c r="R73">
        <v>17.155714285714286</v>
      </c>
      <c r="S73">
        <v>17.37857142857143</v>
      </c>
      <c r="T73">
        <v>17.012857142857143</v>
      </c>
      <c r="U73">
        <v>17.202857142857145</v>
      </c>
      <c r="V73" s="14">
        <v>5115271.4285714282</v>
      </c>
    </row>
    <row r="74" spans="1:22" x14ac:dyDescent="0.55000000000000004">
      <c r="A74" s="2">
        <v>41407</v>
      </c>
      <c r="B74" s="3">
        <v>17.739999999999998</v>
      </c>
      <c r="C74" s="3">
        <v>17.95</v>
      </c>
      <c r="D74" s="3">
        <v>17.57</v>
      </c>
      <c r="E74" s="3">
        <v>17.72</v>
      </c>
      <c r="F74" s="18">
        <v>4250900</v>
      </c>
      <c r="G74" s="3" t="s">
        <v>8</v>
      </c>
      <c r="I74" s="18">
        <v>15.956615384615386</v>
      </c>
      <c r="J74" s="30">
        <v>15.389076923076926</v>
      </c>
      <c r="M74" s="18">
        <v>5024128.5714285718</v>
      </c>
      <c r="O74" s="18">
        <v>3549200</v>
      </c>
      <c r="R74">
        <v>17.30142857142857</v>
      </c>
      <c r="S74">
        <v>17.517142857142854</v>
      </c>
      <c r="T74">
        <v>17.151428571428571</v>
      </c>
      <c r="U74">
        <v>17.314285714285713</v>
      </c>
      <c r="V74" s="14">
        <v>5024128.5714285718</v>
      </c>
    </row>
    <row r="75" spans="1:22" x14ac:dyDescent="0.55000000000000004">
      <c r="A75" s="2">
        <v>41408</v>
      </c>
      <c r="B75" s="3">
        <v>17.82</v>
      </c>
      <c r="C75" s="3">
        <v>18.3</v>
      </c>
      <c r="D75" s="3">
        <v>17.8</v>
      </c>
      <c r="E75" s="3">
        <v>18.100000000000001</v>
      </c>
      <c r="F75" s="18">
        <v>5989700</v>
      </c>
      <c r="G75" s="3" t="s">
        <v>8</v>
      </c>
      <c r="I75" s="18">
        <v>15.992121212121212</v>
      </c>
      <c r="J75" s="30">
        <v>15.425606060606063</v>
      </c>
      <c r="M75" s="18">
        <v>4958100</v>
      </c>
      <c r="O75" s="18">
        <v>3549200</v>
      </c>
      <c r="R75">
        <v>17.415714285714287</v>
      </c>
      <c r="S75">
        <v>17.675714285714285</v>
      </c>
      <c r="T75">
        <v>17.28142857142857</v>
      </c>
      <c r="U75">
        <v>17.46857142857143</v>
      </c>
      <c r="V75" s="14">
        <v>4958100</v>
      </c>
    </row>
    <row r="76" spans="1:22" x14ac:dyDescent="0.55000000000000004">
      <c r="A76" s="2">
        <v>41409</v>
      </c>
      <c r="B76" s="3">
        <v>18.37</v>
      </c>
      <c r="C76" s="3">
        <v>18.989999999999998</v>
      </c>
      <c r="D76" s="3">
        <v>18.309999999999999</v>
      </c>
      <c r="E76" s="3">
        <v>18.809999999999999</v>
      </c>
      <c r="F76" s="18">
        <v>8951500</v>
      </c>
      <c r="G76" s="3" t="s">
        <v>8</v>
      </c>
      <c r="I76" s="18">
        <v>16.036865671641792</v>
      </c>
      <c r="J76" s="30">
        <v>15.468656716417915</v>
      </c>
      <c r="M76" s="18">
        <v>5675357.1428571427</v>
      </c>
      <c r="O76" s="18">
        <v>5794500</v>
      </c>
      <c r="R76">
        <v>17.604285714285712</v>
      </c>
      <c r="S76">
        <v>17.944285714285712</v>
      </c>
      <c r="T76">
        <v>17.481428571428573</v>
      </c>
      <c r="U76">
        <v>17.727142857142859</v>
      </c>
      <c r="V76" s="14">
        <v>5675357.1428571427</v>
      </c>
    </row>
    <row r="77" spans="1:22" x14ac:dyDescent="0.55000000000000004">
      <c r="A77" s="2">
        <v>41410</v>
      </c>
      <c r="B77" s="3">
        <v>18.96</v>
      </c>
      <c r="C77" s="3">
        <v>19.52</v>
      </c>
      <c r="D77" s="3">
        <v>18.88</v>
      </c>
      <c r="E77" s="3">
        <v>19.12</v>
      </c>
      <c r="F77" s="18">
        <v>6679300</v>
      </c>
      <c r="G77" s="3" t="s">
        <v>8</v>
      </c>
      <c r="I77" s="18">
        <v>16.088088235294119</v>
      </c>
      <c r="J77" s="30">
        <v>15.518823529411767</v>
      </c>
      <c r="M77" s="18">
        <v>6178542.8571428573</v>
      </c>
      <c r="O77" s="18">
        <v>4703300</v>
      </c>
      <c r="R77">
        <v>17.862857142857145</v>
      </c>
      <c r="S77">
        <v>18.282857142857143</v>
      </c>
      <c r="T77">
        <v>17.757142857142856</v>
      </c>
      <c r="U77">
        <v>18.032857142857143</v>
      </c>
      <c r="V77" s="14">
        <v>6178542.8571428573</v>
      </c>
    </row>
    <row r="78" spans="1:22" x14ac:dyDescent="0.55000000000000004">
      <c r="A78" s="2">
        <v>41411</v>
      </c>
      <c r="B78" s="3">
        <v>19.38</v>
      </c>
      <c r="C78" s="3">
        <v>19.7</v>
      </c>
      <c r="D78" s="3">
        <v>18.75</v>
      </c>
      <c r="E78" s="3">
        <v>19.010000000000002</v>
      </c>
      <c r="F78" s="18">
        <v>7540000</v>
      </c>
      <c r="G78" s="3" t="s">
        <v>8</v>
      </c>
      <c r="I78" s="18">
        <v>16.140434782608697</v>
      </c>
      <c r="J78" s="30">
        <v>15.565652173913046</v>
      </c>
      <c r="M78" s="18">
        <v>6297657.1428571427</v>
      </c>
      <c r="O78" s="18">
        <v>4703300</v>
      </c>
      <c r="R78">
        <v>18.201428571428572</v>
      </c>
      <c r="S78">
        <v>18.59</v>
      </c>
      <c r="T78">
        <v>18.008571428571429</v>
      </c>
      <c r="U78">
        <v>18.271428571428569</v>
      </c>
      <c r="V78" s="14">
        <v>6297657.1428571427</v>
      </c>
    </row>
    <row r="79" spans="1:22" x14ac:dyDescent="0.55000000000000004">
      <c r="A79" s="2">
        <v>41414</v>
      </c>
      <c r="B79" s="3">
        <v>19.05</v>
      </c>
      <c r="C79" s="3">
        <v>19.39</v>
      </c>
      <c r="D79" s="3">
        <v>18.39</v>
      </c>
      <c r="E79" s="3">
        <v>18.59</v>
      </c>
      <c r="F79" s="18">
        <v>6055000</v>
      </c>
      <c r="G79" s="3" t="s">
        <v>8</v>
      </c>
      <c r="I79" s="18">
        <v>16.186857142857143</v>
      </c>
      <c r="J79" s="30">
        <v>15.606000000000003</v>
      </c>
      <c r="M79" s="18">
        <v>6244942.8571428573</v>
      </c>
      <c r="O79" s="18">
        <v>4703300</v>
      </c>
      <c r="R79">
        <v>18.418571428571429</v>
      </c>
      <c r="S79">
        <v>18.80857142857143</v>
      </c>
      <c r="T79">
        <v>18.158571428571427</v>
      </c>
      <c r="U79">
        <v>18.444285714285712</v>
      </c>
      <c r="V79" s="14">
        <v>6244942.8571428573</v>
      </c>
    </row>
    <row r="80" spans="1:22" x14ac:dyDescent="0.55000000000000004">
      <c r="A80" s="2">
        <v>41415</v>
      </c>
      <c r="B80" s="3">
        <v>18.55</v>
      </c>
      <c r="C80" s="3">
        <v>18.7</v>
      </c>
      <c r="D80" s="3">
        <v>17.649999999999999</v>
      </c>
      <c r="E80" s="3">
        <v>17.95</v>
      </c>
      <c r="F80" s="18">
        <v>10018700</v>
      </c>
      <c r="G80" s="3" t="s">
        <v>8</v>
      </c>
      <c r="I80" s="18">
        <v>16.22225352112676</v>
      </c>
      <c r="J80" s="30">
        <v>15.634788732394371</v>
      </c>
      <c r="M80" s="18">
        <v>7069300</v>
      </c>
      <c r="O80" s="18">
        <v>5767800</v>
      </c>
      <c r="R80">
        <v>18.552857142857142</v>
      </c>
      <c r="S80">
        <v>18.935714285714283</v>
      </c>
      <c r="T80">
        <v>18.192857142857143</v>
      </c>
      <c r="U80">
        <v>18.471428571428572</v>
      </c>
      <c r="V80" s="14">
        <v>7069300</v>
      </c>
    </row>
    <row r="81" spans="1:22" x14ac:dyDescent="0.55000000000000004">
      <c r="A81" s="2">
        <v>41416</v>
      </c>
      <c r="B81" s="3">
        <v>18.059999999999999</v>
      </c>
      <c r="C81" s="3">
        <v>18.43</v>
      </c>
      <c r="D81" s="3">
        <v>17.71</v>
      </c>
      <c r="E81" s="3">
        <v>17.93</v>
      </c>
      <c r="F81" s="18">
        <v>8662000</v>
      </c>
      <c r="G81" s="3" t="s">
        <v>8</v>
      </c>
      <c r="I81" s="18">
        <v>16.252916666666668</v>
      </c>
      <c r="J81" s="30">
        <v>15.663611111111116</v>
      </c>
      <c r="M81" s="18">
        <v>7699457.1428571427</v>
      </c>
      <c r="O81" s="18">
        <v>4029000</v>
      </c>
      <c r="R81">
        <v>18.598571428571429</v>
      </c>
      <c r="S81">
        <v>19.004285714285714</v>
      </c>
      <c r="T81">
        <v>18.212857142857143</v>
      </c>
      <c r="U81">
        <v>18.501428571428573</v>
      </c>
      <c r="V81" s="14">
        <v>7699457.1428571427</v>
      </c>
    </row>
    <row r="82" spans="1:22" x14ac:dyDescent="0.55000000000000004">
      <c r="A82" s="2">
        <v>41417</v>
      </c>
      <c r="B82" s="3">
        <v>17.48</v>
      </c>
      <c r="C82" s="3">
        <v>18.45</v>
      </c>
      <c r="D82" s="3">
        <v>17.440000000000001</v>
      </c>
      <c r="E82" s="3">
        <v>18.190000000000001</v>
      </c>
      <c r="F82" s="18">
        <v>7482400</v>
      </c>
      <c r="G82" s="3" t="s">
        <v>8</v>
      </c>
      <c r="I82" s="18">
        <v>16.283013698630139</v>
      </c>
      <c r="J82" s="30">
        <v>15.687945205479458</v>
      </c>
      <c r="M82" s="18">
        <v>7912700</v>
      </c>
      <c r="O82" s="18">
        <v>3963700</v>
      </c>
      <c r="R82">
        <v>18.55</v>
      </c>
      <c r="S82">
        <v>19.025714285714287</v>
      </c>
      <c r="T82">
        <v>18.161428571428569</v>
      </c>
      <c r="U82">
        <v>18.514285714285716</v>
      </c>
      <c r="V82" s="14">
        <v>7912700</v>
      </c>
    </row>
    <row r="83" spans="1:22" x14ac:dyDescent="0.55000000000000004">
      <c r="A83" s="2">
        <v>41418</v>
      </c>
      <c r="B83" s="3">
        <v>18.11</v>
      </c>
      <c r="C83" s="3">
        <v>18.420000000000002</v>
      </c>
      <c r="D83" s="3">
        <v>17.89</v>
      </c>
      <c r="E83" s="3">
        <v>18.21</v>
      </c>
      <c r="F83" s="18">
        <v>4277800</v>
      </c>
      <c r="G83" s="3" t="s">
        <v>8</v>
      </c>
      <c r="I83" s="18">
        <v>16.311891891891889</v>
      </c>
      <c r="J83" s="30">
        <v>15.717702702702711</v>
      </c>
      <c r="M83" s="18">
        <v>7245028.5714285718</v>
      </c>
      <c r="O83" s="18">
        <v>5740900</v>
      </c>
      <c r="R83">
        <v>18.512857142857143</v>
      </c>
      <c r="S83">
        <v>18.944285714285716</v>
      </c>
      <c r="T83">
        <v>18.101428571428571</v>
      </c>
      <c r="U83">
        <v>18.428571428571427</v>
      </c>
      <c r="V83" s="14">
        <v>7245028.5714285718</v>
      </c>
    </row>
    <row r="84" spans="1:22" x14ac:dyDescent="0.55000000000000004">
      <c r="A84" s="2">
        <v>41422</v>
      </c>
      <c r="B84" s="3">
        <v>18.440000000000001</v>
      </c>
      <c r="C84" s="3">
        <v>18.72</v>
      </c>
      <c r="D84" s="3">
        <v>18.05</v>
      </c>
      <c r="E84" s="3">
        <v>18.12</v>
      </c>
      <c r="F84" s="18">
        <v>4561900</v>
      </c>
      <c r="G84" s="3" t="s">
        <v>8</v>
      </c>
      <c r="I84" s="18">
        <v>16.343999999999998</v>
      </c>
      <c r="J84" s="30">
        <v>15.748800000000006</v>
      </c>
      <c r="M84" s="18">
        <v>6942542.8571428573</v>
      </c>
      <c r="O84" s="18">
        <v>5740900</v>
      </c>
      <c r="R84">
        <v>18.438571428571429</v>
      </c>
      <c r="S84">
        <v>18.830000000000002</v>
      </c>
      <c r="T84">
        <v>17.982857142857146</v>
      </c>
      <c r="U84">
        <v>18.285714285714285</v>
      </c>
      <c r="V84" s="14">
        <v>6942542.8571428573</v>
      </c>
    </row>
    <row r="85" spans="1:22" x14ac:dyDescent="0.55000000000000004">
      <c r="A85" s="2">
        <v>41423</v>
      </c>
      <c r="B85" s="3">
        <v>18.059999999999999</v>
      </c>
      <c r="C85" s="3">
        <v>18.149999999999999</v>
      </c>
      <c r="D85" s="3">
        <v>17.649999999999999</v>
      </c>
      <c r="E85" s="3">
        <v>17.829999999999998</v>
      </c>
      <c r="F85" s="18">
        <v>4216200</v>
      </c>
      <c r="G85" s="3" t="s">
        <v>8</v>
      </c>
      <c r="I85" s="18">
        <v>16.367763157894736</v>
      </c>
      <c r="J85" s="30">
        <v>15.773815789473693</v>
      </c>
      <c r="M85" s="18">
        <v>6467714.2857142854</v>
      </c>
      <c r="O85" s="18">
        <v>5802500</v>
      </c>
      <c r="R85">
        <v>18.25</v>
      </c>
      <c r="S85">
        <v>18.608571428571427</v>
      </c>
      <c r="T85">
        <v>17.825714285714287</v>
      </c>
      <c r="U85">
        <v>18.117142857142859</v>
      </c>
      <c r="V85" s="14">
        <v>6467714.2857142854</v>
      </c>
    </row>
    <row r="86" spans="1:22" x14ac:dyDescent="0.55000000000000004">
      <c r="A86" s="2">
        <v>41424</v>
      </c>
      <c r="B86" s="3">
        <v>17.920000000000002</v>
      </c>
      <c r="C86" s="3">
        <v>18.22</v>
      </c>
      <c r="D86" s="3">
        <v>17.66</v>
      </c>
      <c r="E86" s="3">
        <v>17.670000000000002</v>
      </c>
      <c r="F86" s="18">
        <v>4126600</v>
      </c>
      <c r="G86" s="3" t="s">
        <v>8</v>
      </c>
      <c r="I86" s="18">
        <v>16.391818181818181</v>
      </c>
      <c r="J86" s="30">
        <v>15.798311688311697</v>
      </c>
      <c r="M86" s="18">
        <v>6192228.5714285718</v>
      </c>
      <c r="O86" s="18">
        <v>5892100</v>
      </c>
      <c r="R86">
        <v>18.088571428571431</v>
      </c>
      <c r="S86">
        <v>18.441428571428567</v>
      </c>
      <c r="T86">
        <v>17.721428571428572</v>
      </c>
      <c r="U86">
        <v>17.985714285714288</v>
      </c>
      <c r="V86" s="14">
        <v>6192228.5714285718</v>
      </c>
    </row>
    <row r="87" spans="1:22" x14ac:dyDescent="0.55000000000000004">
      <c r="A87" s="2">
        <v>41425</v>
      </c>
      <c r="B87" s="3">
        <v>17.66</v>
      </c>
      <c r="C87" s="3">
        <v>17.899999999999999</v>
      </c>
      <c r="D87" s="3">
        <v>17.55</v>
      </c>
      <c r="E87" s="3">
        <v>17.57</v>
      </c>
      <c r="F87" s="18">
        <v>3831500</v>
      </c>
      <c r="G87" s="3" t="s">
        <v>8</v>
      </c>
      <c r="I87" s="18">
        <v>16.411153846153844</v>
      </c>
      <c r="J87" s="30">
        <v>15.820769230769239</v>
      </c>
      <c r="M87" s="18">
        <v>5308342.8571428573</v>
      </c>
      <c r="O87" s="18">
        <v>4830500</v>
      </c>
      <c r="R87">
        <v>17.961428571428574</v>
      </c>
      <c r="S87">
        <v>18.327142857142857</v>
      </c>
      <c r="T87">
        <v>17.707142857142856</v>
      </c>
      <c r="U87">
        <v>17.931428571428572</v>
      </c>
      <c r="V87" s="14">
        <v>5308342.8571428573</v>
      </c>
    </row>
    <row r="88" spans="1:22" x14ac:dyDescent="0.55000000000000004">
      <c r="A88" s="2">
        <v>41428</v>
      </c>
      <c r="B88" s="3">
        <v>17.54</v>
      </c>
      <c r="C88" s="3">
        <v>17.899999999999999</v>
      </c>
      <c r="D88" s="3">
        <v>17.399999999999999</v>
      </c>
      <c r="E88" s="3">
        <v>17.73</v>
      </c>
      <c r="F88" s="18">
        <v>5776800</v>
      </c>
      <c r="G88" s="3" t="s">
        <v>8</v>
      </c>
      <c r="I88" s="18">
        <v>16.43</v>
      </c>
      <c r="J88" s="30">
        <v>15.840759493670896</v>
      </c>
      <c r="M88" s="18">
        <v>4896171.4285714282</v>
      </c>
      <c r="O88" s="18">
        <v>3650900</v>
      </c>
      <c r="R88">
        <v>17.887142857142859</v>
      </c>
      <c r="S88">
        <v>18.251428571428569</v>
      </c>
      <c r="T88">
        <v>17.662857142857142</v>
      </c>
      <c r="U88">
        <v>17.90285714285714</v>
      </c>
      <c r="V88" s="14">
        <v>4896171.4285714282</v>
      </c>
    </row>
    <row r="89" spans="1:22" x14ac:dyDescent="0.55000000000000004">
      <c r="A89" s="2">
        <v>41429</v>
      </c>
      <c r="B89" s="3">
        <v>17.78</v>
      </c>
      <c r="C89" s="3">
        <v>18.2</v>
      </c>
      <c r="D89" s="3">
        <v>17.559999999999999</v>
      </c>
      <c r="E89" s="3">
        <v>17.649999999999999</v>
      </c>
      <c r="F89" s="18">
        <v>4543800</v>
      </c>
      <c r="G89" s="3" t="s">
        <v>8</v>
      </c>
      <c r="I89" s="18">
        <v>16.452125000000002</v>
      </c>
      <c r="J89" s="30">
        <v>15.862250000000012</v>
      </c>
      <c r="M89" s="18">
        <v>4476371.4285714282</v>
      </c>
      <c r="O89" s="18">
        <v>1945300</v>
      </c>
      <c r="R89">
        <v>17.93</v>
      </c>
      <c r="S89">
        <v>18.215714285714288</v>
      </c>
      <c r="T89">
        <v>17.68</v>
      </c>
      <c r="U89">
        <v>17.825714285714287</v>
      </c>
      <c r="V89" s="14">
        <v>4476371.4285714282</v>
      </c>
    </row>
    <row r="90" spans="1:22" x14ac:dyDescent="0.55000000000000004">
      <c r="A90" s="2">
        <v>41430</v>
      </c>
      <c r="B90" s="3">
        <v>17.149999999999999</v>
      </c>
      <c r="C90" s="3">
        <v>17.62</v>
      </c>
      <c r="D90" s="3">
        <v>16.850000000000001</v>
      </c>
      <c r="E90" s="3">
        <v>16.95</v>
      </c>
      <c r="F90" s="18">
        <v>11852000</v>
      </c>
      <c r="G90" s="3" t="s">
        <v>8</v>
      </c>
      <c r="I90" s="18">
        <v>16.466543209876544</v>
      </c>
      <c r="J90" s="30">
        <v>15.874444444444455</v>
      </c>
      <c r="M90" s="18">
        <v>5558400</v>
      </c>
      <c r="O90" s="18">
        <v>8020500</v>
      </c>
      <c r="R90">
        <v>17.792857142857141</v>
      </c>
      <c r="S90">
        <v>18.101428571428574</v>
      </c>
      <c r="T90">
        <v>17.53142857142857</v>
      </c>
      <c r="U90">
        <v>17.645714285714288</v>
      </c>
      <c r="V90" s="14">
        <v>5558400</v>
      </c>
    </row>
    <row r="91" spans="1:22" x14ac:dyDescent="0.55000000000000004">
      <c r="A91" s="2">
        <v>41431</v>
      </c>
      <c r="B91" s="3">
        <v>16.920000000000002</v>
      </c>
      <c r="C91" s="3">
        <v>17.079999999999998</v>
      </c>
      <c r="D91" s="3">
        <v>15.93</v>
      </c>
      <c r="E91" s="3">
        <v>16.64</v>
      </c>
      <c r="F91" s="18">
        <v>12738600</v>
      </c>
      <c r="G91" s="3" t="s">
        <v>8</v>
      </c>
      <c r="I91" s="18">
        <v>16.474024390243901</v>
      </c>
      <c r="J91" s="30">
        <v>15.875121951219521</v>
      </c>
      <c r="M91" s="18">
        <v>6726500</v>
      </c>
      <c r="O91" s="18">
        <v>8907100</v>
      </c>
      <c r="R91">
        <v>17.575714285714287</v>
      </c>
      <c r="S91">
        <v>17.867142857142859</v>
      </c>
      <c r="T91">
        <v>17.228571428571428</v>
      </c>
      <c r="U91">
        <v>17.434285714285714</v>
      </c>
      <c r="V91" s="14">
        <v>6726500</v>
      </c>
    </row>
    <row r="92" spans="1:22" x14ac:dyDescent="0.55000000000000004">
      <c r="A92" s="2">
        <v>41432</v>
      </c>
      <c r="B92" s="3">
        <v>16.89</v>
      </c>
      <c r="C92" s="3">
        <v>17.100000000000001</v>
      </c>
      <c r="D92" s="3">
        <v>16.649999999999999</v>
      </c>
      <c r="E92" s="3">
        <v>17.02</v>
      </c>
      <c r="F92" s="18">
        <v>4030900</v>
      </c>
      <c r="G92" s="3" t="s">
        <v>8</v>
      </c>
      <c r="I92" s="18">
        <v>16.481566265060241</v>
      </c>
      <c r="J92" s="30">
        <v>15.88445783132531</v>
      </c>
      <c r="M92" s="18">
        <v>6700028.5714285718</v>
      </c>
      <c r="O92" s="18">
        <v>8907100</v>
      </c>
      <c r="R92">
        <v>17.408571428571427</v>
      </c>
      <c r="S92">
        <v>17.717142857142857</v>
      </c>
      <c r="T92">
        <v>17.085714285714282</v>
      </c>
      <c r="U92">
        <v>17.318571428571428</v>
      </c>
      <c r="V92" s="14">
        <v>6700028.5714285718</v>
      </c>
    </row>
    <row r="93" spans="1:22" x14ac:dyDescent="0.55000000000000004">
      <c r="A93" s="2">
        <v>41435</v>
      </c>
      <c r="B93" s="3">
        <v>17.09</v>
      </c>
      <c r="C93" s="3">
        <v>17.350000000000001</v>
      </c>
      <c r="D93" s="3">
        <v>17.05</v>
      </c>
      <c r="E93" s="3">
        <v>17.260000000000002</v>
      </c>
      <c r="F93" s="18">
        <v>4246400</v>
      </c>
      <c r="G93" s="3" t="s">
        <v>8</v>
      </c>
      <c r="I93" s="18">
        <v>16.49190476190476</v>
      </c>
      <c r="J93" s="30">
        <v>15.898333333333342</v>
      </c>
      <c r="M93" s="18">
        <v>6717142.8571428573</v>
      </c>
      <c r="O93" s="18">
        <v>8907100</v>
      </c>
      <c r="R93">
        <v>17.29</v>
      </c>
      <c r="S93">
        <v>17.592857142857145</v>
      </c>
      <c r="T93">
        <v>16.998571428571427</v>
      </c>
      <c r="U93">
        <v>17.260000000000002</v>
      </c>
      <c r="V93" s="14">
        <v>6717142.8571428573</v>
      </c>
    </row>
    <row r="94" spans="1:22" x14ac:dyDescent="0.55000000000000004">
      <c r="A94" s="2">
        <v>41436</v>
      </c>
      <c r="B94" s="3">
        <v>16.940000000000001</v>
      </c>
      <c r="C94" s="3">
        <v>17.260000000000002</v>
      </c>
      <c r="D94" s="3">
        <v>16.75</v>
      </c>
      <c r="E94" s="3">
        <v>16.920000000000002</v>
      </c>
      <c r="F94" s="18">
        <v>3788700</v>
      </c>
      <c r="G94" s="3" t="s">
        <v>8</v>
      </c>
      <c r="I94" s="18">
        <v>16.500941176470583</v>
      </c>
      <c r="J94" s="30">
        <v>15.90835294117648</v>
      </c>
      <c r="M94" s="18">
        <v>6711028.5714285718</v>
      </c>
      <c r="O94" s="18">
        <v>8949900</v>
      </c>
      <c r="R94">
        <v>17.187142857142856</v>
      </c>
      <c r="S94">
        <v>17.501428571428569</v>
      </c>
      <c r="T94">
        <v>16.884285714285713</v>
      </c>
      <c r="U94">
        <v>17.167142857142856</v>
      </c>
      <c r="V94" s="14">
        <v>6711028.5714285718</v>
      </c>
    </row>
    <row r="95" spans="1:22" x14ac:dyDescent="0.55000000000000004">
      <c r="A95" s="2">
        <v>41437</v>
      </c>
      <c r="B95" s="3">
        <v>16.97</v>
      </c>
      <c r="C95" s="3">
        <v>17.2</v>
      </c>
      <c r="D95" s="3">
        <v>16.649999999999999</v>
      </c>
      <c r="E95" s="3">
        <v>16.88</v>
      </c>
      <c r="F95" s="18">
        <v>3602200</v>
      </c>
      <c r="G95" s="3" t="s">
        <v>8</v>
      </c>
      <c r="I95" s="18">
        <v>16.509069767441854</v>
      </c>
      <c r="J95" s="30">
        <v>15.916976744186057</v>
      </c>
      <c r="M95" s="18">
        <v>6400371.4285714282</v>
      </c>
      <c r="O95" s="18">
        <v>9136400</v>
      </c>
      <c r="R95">
        <v>17.105714285714289</v>
      </c>
      <c r="S95">
        <v>17.401428571428571</v>
      </c>
      <c r="T95">
        <v>16.777142857142856</v>
      </c>
      <c r="U95">
        <v>17.045714285714286</v>
      </c>
      <c r="V95" s="14">
        <v>6400371.4285714282</v>
      </c>
    </row>
    <row r="96" spans="1:22" x14ac:dyDescent="0.55000000000000004">
      <c r="A96" s="2">
        <v>41438</v>
      </c>
      <c r="B96" s="3">
        <v>16.850000000000001</v>
      </c>
      <c r="C96" s="3">
        <v>17.07</v>
      </c>
      <c r="D96" s="3">
        <v>16.64</v>
      </c>
      <c r="E96" s="3">
        <v>17.010000000000002</v>
      </c>
      <c r="F96" s="18">
        <v>5384700</v>
      </c>
      <c r="G96" s="3" t="s">
        <v>8</v>
      </c>
      <c r="I96" s="18">
        <v>16.515517241379303</v>
      </c>
      <c r="J96" s="30">
        <v>15.925287356321849</v>
      </c>
      <c r="M96" s="18">
        <v>6520500</v>
      </c>
      <c r="O96" s="18">
        <v>9136400</v>
      </c>
      <c r="R96">
        <v>16.972857142857144</v>
      </c>
      <c r="S96">
        <v>17.239999999999998</v>
      </c>
      <c r="T96">
        <v>16.645714285714288</v>
      </c>
      <c r="U96">
        <v>16.954285714285714</v>
      </c>
      <c r="V96" s="14">
        <v>6520500</v>
      </c>
    </row>
    <row r="97" spans="1:22" x14ac:dyDescent="0.55000000000000004">
      <c r="A97" s="2">
        <v>41439</v>
      </c>
      <c r="B97" s="3">
        <v>16.96</v>
      </c>
      <c r="C97" s="3">
        <v>17.25</v>
      </c>
      <c r="D97" s="3">
        <v>16.809999999999999</v>
      </c>
      <c r="E97" s="3">
        <v>16.93</v>
      </c>
      <c r="F97" s="18">
        <v>2572500</v>
      </c>
      <c r="G97" s="3" t="s">
        <v>8</v>
      </c>
      <c r="I97" s="18">
        <v>16.523863636363629</v>
      </c>
      <c r="J97" s="30">
        <v>15.935340909090922</v>
      </c>
      <c r="M97" s="18">
        <v>5194857.1428571427</v>
      </c>
      <c r="O97" s="18">
        <v>10166100</v>
      </c>
      <c r="R97">
        <v>16.945714285714285</v>
      </c>
      <c r="S97">
        <v>17.187142857142856</v>
      </c>
      <c r="T97">
        <v>16.639999999999997</v>
      </c>
      <c r="U97">
        <v>16.951428571428572</v>
      </c>
      <c r="V97" s="14">
        <v>5194857.1428571427</v>
      </c>
    </row>
    <row r="98" spans="1:22" x14ac:dyDescent="0.55000000000000004">
      <c r="A98" s="2">
        <v>41442</v>
      </c>
      <c r="B98" s="3">
        <v>17.02</v>
      </c>
      <c r="C98" s="3">
        <v>17.16</v>
      </c>
      <c r="D98" s="3">
        <v>16.739999999999998</v>
      </c>
      <c r="E98" s="3">
        <v>16.95</v>
      </c>
      <c r="F98" s="18">
        <v>2845000</v>
      </c>
      <c r="G98" s="3" t="s">
        <v>8</v>
      </c>
      <c r="I98" s="18">
        <v>16.531011235955052</v>
      </c>
      <c r="J98" s="30">
        <v>15.94438202247192</v>
      </c>
      <c r="M98" s="18">
        <v>3781485.7142857141</v>
      </c>
      <c r="O98" s="18">
        <v>2812200</v>
      </c>
      <c r="R98">
        <v>16.96</v>
      </c>
      <c r="S98">
        <v>17.198571428571427</v>
      </c>
      <c r="T98">
        <v>16.755714285714284</v>
      </c>
      <c r="U98">
        <v>16.995714285714286</v>
      </c>
      <c r="V98" s="14">
        <v>3781485.7142857141</v>
      </c>
    </row>
    <row r="99" spans="1:22" x14ac:dyDescent="0.55000000000000004">
      <c r="A99" s="2">
        <v>41443</v>
      </c>
      <c r="B99" s="3">
        <v>16.940000000000001</v>
      </c>
      <c r="C99" s="3">
        <v>17.32</v>
      </c>
      <c r="D99" s="3">
        <v>16.82</v>
      </c>
      <c r="E99" s="3">
        <v>17.22</v>
      </c>
      <c r="F99" s="18">
        <v>4298600</v>
      </c>
      <c r="G99" s="3" t="s">
        <v>8</v>
      </c>
      <c r="I99" s="18">
        <v>16.539777777777775</v>
      </c>
      <c r="J99" s="30">
        <v>15.95411111111112</v>
      </c>
      <c r="M99" s="18">
        <v>3819728.5714285714</v>
      </c>
      <c r="O99" s="18">
        <v>2812200</v>
      </c>
      <c r="R99">
        <v>16.967142857142857</v>
      </c>
      <c r="S99">
        <v>17.23</v>
      </c>
      <c r="T99">
        <v>16.779999999999998</v>
      </c>
      <c r="U99">
        <v>17.024285714285714</v>
      </c>
      <c r="V99" s="14">
        <v>3819728.5714285714</v>
      </c>
    </row>
    <row r="100" spans="1:22" x14ac:dyDescent="0.55000000000000004">
      <c r="A100" s="2">
        <v>41444</v>
      </c>
      <c r="B100" s="3">
        <v>17.16</v>
      </c>
      <c r="C100" s="3">
        <v>17.27</v>
      </c>
      <c r="D100" s="3">
        <v>17</v>
      </c>
      <c r="E100" s="3">
        <v>17.059999999999999</v>
      </c>
      <c r="F100" s="18">
        <v>2382500</v>
      </c>
      <c r="G100" s="3" t="s">
        <v>8</v>
      </c>
      <c r="I100" s="18">
        <v>16.547802197802191</v>
      </c>
      <c r="J100" s="30">
        <v>15.965604395604405</v>
      </c>
      <c r="M100" s="18">
        <v>3553457.1428571427</v>
      </c>
      <c r="O100" s="18">
        <v>3002200</v>
      </c>
      <c r="R100">
        <v>16.977142857142859</v>
      </c>
      <c r="S100">
        <v>17.21857142857143</v>
      </c>
      <c r="T100">
        <v>16.772857142857141</v>
      </c>
      <c r="U100">
        <v>16.995714285714286</v>
      </c>
      <c r="V100" s="14">
        <v>3553457.1428571427</v>
      </c>
    </row>
    <row r="101" spans="1:22" x14ac:dyDescent="0.55000000000000004">
      <c r="A101" s="2">
        <v>41445</v>
      </c>
      <c r="B101" s="3">
        <v>16.73</v>
      </c>
      <c r="C101" s="3">
        <v>17.18</v>
      </c>
      <c r="D101" s="3">
        <v>16.53</v>
      </c>
      <c r="E101" s="3">
        <v>16.73</v>
      </c>
      <c r="F101" s="18">
        <v>5234200</v>
      </c>
      <c r="G101" s="3" t="s">
        <v>8</v>
      </c>
      <c r="I101" s="18">
        <v>16.554673913043473</v>
      </c>
      <c r="J101" s="30">
        <v>15.971739130434791</v>
      </c>
      <c r="M101" s="18">
        <v>3759957.1428571427</v>
      </c>
      <c r="O101" s="18">
        <v>3002200</v>
      </c>
      <c r="R101">
        <v>16.947142857142858</v>
      </c>
      <c r="S101">
        <v>17.207142857142859</v>
      </c>
      <c r="T101">
        <v>16.741428571428571</v>
      </c>
      <c r="U101">
        <v>16.968571428571426</v>
      </c>
      <c r="V101" s="14">
        <v>3759957.1428571427</v>
      </c>
    </row>
    <row r="102" spans="1:22" x14ac:dyDescent="0.55000000000000004">
      <c r="A102" s="2">
        <v>41446</v>
      </c>
      <c r="B102" s="3">
        <v>16.8</v>
      </c>
      <c r="C102" s="3">
        <v>16.940000000000001</v>
      </c>
      <c r="D102" s="3">
        <v>16.05</v>
      </c>
      <c r="E102" s="3">
        <v>16.34</v>
      </c>
      <c r="F102" s="18">
        <v>6423700</v>
      </c>
      <c r="G102" s="3" t="s">
        <v>8</v>
      </c>
      <c r="I102" s="18">
        <v>16.558817204301068</v>
      </c>
      <c r="J102" s="30">
        <v>15.972580645161297</v>
      </c>
      <c r="M102" s="18">
        <v>4163028.5714285714</v>
      </c>
      <c r="O102" s="18">
        <v>4041200</v>
      </c>
      <c r="R102">
        <v>16.92285714285714</v>
      </c>
      <c r="S102">
        <v>17.169999999999998</v>
      </c>
      <c r="T102">
        <v>16.655714285714286</v>
      </c>
      <c r="U102">
        <v>16.89142857142857</v>
      </c>
      <c r="V102" s="14">
        <v>4163028.5714285714</v>
      </c>
    </row>
    <row r="103" spans="1:22" x14ac:dyDescent="0.55000000000000004">
      <c r="A103" s="2">
        <v>41449</v>
      </c>
      <c r="B103" s="3">
        <v>16.059999999999999</v>
      </c>
      <c r="C103" s="3">
        <v>16.14</v>
      </c>
      <c r="D103" s="3">
        <v>15.59</v>
      </c>
      <c r="E103" s="3">
        <v>16.13</v>
      </c>
      <c r="F103" s="18">
        <v>6691000</v>
      </c>
      <c r="G103" s="3" t="s">
        <v>8</v>
      </c>
      <c r="I103" s="18">
        <v>16.55436170212765</v>
      </c>
      <c r="J103" s="30">
        <v>15.968510638297879</v>
      </c>
      <c r="M103" s="18">
        <v>4349642.8571428573</v>
      </c>
      <c r="O103" s="18">
        <v>4308500</v>
      </c>
      <c r="R103">
        <v>16.809999999999999</v>
      </c>
      <c r="S103">
        <v>17.037142857142857</v>
      </c>
      <c r="T103">
        <v>16.505714285714287</v>
      </c>
      <c r="U103">
        <v>16.765714285714289</v>
      </c>
      <c r="V103" s="14">
        <v>4349642.8571428573</v>
      </c>
    </row>
    <row r="104" spans="1:22" x14ac:dyDescent="0.55000000000000004">
      <c r="A104" s="2">
        <v>41450</v>
      </c>
      <c r="B104" s="3">
        <v>16.22</v>
      </c>
      <c r="C104" s="3">
        <v>16.5</v>
      </c>
      <c r="D104" s="3">
        <v>16.16</v>
      </c>
      <c r="E104" s="3">
        <v>16.46</v>
      </c>
      <c r="F104" s="18">
        <v>3399500</v>
      </c>
      <c r="G104" s="3" t="s">
        <v>8</v>
      </c>
      <c r="I104" s="18">
        <v>16.553789473684201</v>
      </c>
      <c r="J104" s="30">
        <v>15.970526315789479</v>
      </c>
      <c r="M104" s="18">
        <v>4467785.7142857146</v>
      </c>
      <c r="O104" s="18">
        <v>4308500</v>
      </c>
      <c r="R104">
        <v>16.704285714285714</v>
      </c>
      <c r="S104">
        <v>16.93</v>
      </c>
      <c r="T104">
        <v>16.412857142857142</v>
      </c>
      <c r="U104">
        <v>16.69857142857143</v>
      </c>
      <c r="V104" s="14">
        <v>4467785.7142857146</v>
      </c>
    </row>
    <row r="105" spans="1:22" x14ac:dyDescent="0.55000000000000004">
      <c r="A105" s="2">
        <v>41451</v>
      </c>
      <c r="B105" s="3">
        <v>16.5</v>
      </c>
      <c r="C105" s="3">
        <v>16.64</v>
      </c>
      <c r="D105" s="3">
        <v>16.170000000000002</v>
      </c>
      <c r="E105" s="3">
        <v>16.170000000000002</v>
      </c>
      <c r="F105" s="18">
        <v>3604500</v>
      </c>
      <c r="G105" s="3" t="s">
        <v>8</v>
      </c>
      <c r="I105" s="18">
        <v>16.554687499999996</v>
      </c>
      <c r="J105" s="30">
        <v>15.972604166666672</v>
      </c>
      <c r="M105" s="18">
        <v>4576285.7142857146</v>
      </c>
      <c r="O105" s="18">
        <v>4308500</v>
      </c>
      <c r="R105">
        <v>16.63</v>
      </c>
      <c r="S105">
        <v>16.855714285714289</v>
      </c>
      <c r="T105">
        <v>16.331428571428571</v>
      </c>
      <c r="U105">
        <v>16.587142857142858</v>
      </c>
      <c r="V105" s="14">
        <v>4576285.7142857146</v>
      </c>
    </row>
    <row r="106" spans="1:22" x14ac:dyDescent="0.55000000000000004">
      <c r="A106" s="2">
        <v>41452</v>
      </c>
      <c r="B106" s="3">
        <v>16.29</v>
      </c>
      <c r="C106" s="3">
        <v>16.34</v>
      </c>
      <c r="D106" s="3">
        <v>16</v>
      </c>
      <c r="E106" s="3">
        <v>16.309999999999999</v>
      </c>
      <c r="F106" s="18">
        <v>3566000</v>
      </c>
      <c r="G106" s="3" t="s">
        <v>8</v>
      </c>
      <c r="I106" s="18">
        <v>16.552474226804119</v>
      </c>
      <c r="J106" s="30">
        <v>15.972886597938148</v>
      </c>
      <c r="M106" s="18">
        <v>4471628.5714285718</v>
      </c>
      <c r="O106" s="18">
        <v>4308500</v>
      </c>
      <c r="R106">
        <v>16.537142857142857</v>
      </c>
      <c r="S106">
        <v>16.715714285714288</v>
      </c>
      <c r="T106">
        <v>16.214285714285715</v>
      </c>
      <c r="U106">
        <v>16.457142857142859</v>
      </c>
      <c r="V106" s="14">
        <v>4471628.5714285718</v>
      </c>
    </row>
    <row r="107" spans="1:22" x14ac:dyDescent="0.55000000000000004">
      <c r="A107" s="2">
        <v>41453</v>
      </c>
      <c r="B107" s="3">
        <v>16.239999999999998</v>
      </c>
      <c r="C107" s="3">
        <v>16.55</v>
      </c>
      <c r="D107" s="3">
        <v>16.16</v>
      </c>
      <c r="E107" s="3">
        <v>16.420000000000002</v>
      </c>
      <c r="F107" s="18">
        <v>7063900</v>
      </c>
      <c r="G107" s="3" t="s">
        <v>8</v>
      </c>
      <c r="I107" s="18">
        <v>16.552448979591833</v>
      </c>
      <c r="J107" s="30">
        <v>15.97479591836735</v>
      </c>
      <c r="M107" s="18">
        <v>5140400</v>
      </c>
      <c r="O107" s="18">
        <v>3664400</v>
      </c>
      <c r="R107">
        <v>16.405714285714286</v>
      </c>
      <c r="S107">
        <v>16.612857142857141</v>
      </c>
      <c r="T107">
        <v>16.094285714285714</v>
      </c>
      <c r="U107">
        <v>16.365714285714287</v>
      </c>
      <c r="V107" s="14">
        <v>5140400</v>
      </c>
    </row>
    <row r="108" spans="1:22" x14ac:dyDescent="0.55000000000000004">
      <c r="A108" s="2">
        <v>41456</v>
      </c>
      <c r="B108" s="3">
        <v>16.5</v>
      </c>
      <c r="C108" s="3">
        <v>17.04</v>
      </c>
      <c r="D108" s="3">
        <v>16.48</v>
      </c>
      <c r="E108" s="3">
        <v>16.8</v>
      </c>
      <c r="F108" s="18">
        <v>4666900</v>
      </c>
      <c r="G108" s="3" t="s">
        <v>8</v>
      </c>
      <c r="I108" s="18">
        <v>16.55737373737373</v>
      </c>
      <c r="J108" s="30">
        <v>15.979898989898995</v>
      </c>
      <c r="M108" s="18">
        <v>5059357.1428571427</v>
      </c>
      <c r="O108" s="18">
        <v>3664400</v>
      </c>
      <c r="R108">
        <v>16.372857142857143</v>
      </c>
      <c r="S108">
        <v>16.592857142857145</v>
      </c>
      <c r="T108">
        <v>16.087142857142858</v>
      </c>
      <c r="U108">
        <v>16.375714285714285</v>
      </c>
      <c r="V108" s="14">
        <v>5059357.1428571427</v>
      </c>
    </row>
    <row r="109" spans="1:22" x14ac:dyDescent="0.55000000000000004">
      <c r="A109" s="2">
        <v>41457</v>
      </c>
      <c r="B109" s="3">
        <v>16.78</v>
      </c>
      <c r="C109" s="3">
        <v>16.79</v>
      </c>
      <c r="D109" s="3">
        <v>16.36</v>
      </c>
      <c r="E109" s="3">
        <v>16.43</v>
      </c>
      <c r="F109" s="18">
        <v>4009300</v>
      </c>
      <c r="G109" s="3" t="s">
        <v>8</v>
      </c>
      <c r="I109" s="18">
        <v>16.559699999999996</v>
      </c>
      <c r="J109" s="30">
        <v>15.983700000000004</v>
      </c>
      <c r="M109" s="18">
        <v>4714442.8571428573</v>
      </c>
      <c r="O109" s="18">
        <v>3664400</v>
      </c>
      <c r="R109">
        <v>16.37</v>
      </c>
      <c r="S109">
        <v>16.571428571428573</v>
      </c>
      <c r="T109">
        <v>16.131428571428572</v>
      </c>
      <c r="U109">
        <v>16.388571428571428</v>
      </c>
      <c r="V109" s="14">
        <v>4714442.8571428573</v>
      </c>
    </row>
    <row r="110" spans="1:22" x14ac:dyDescent="0.55000000000000004">
      <c r="A110" s="2">
        <v>41458</v>
      </c>
      <c r="B110" s="3">
        <v>16.059999999999999</v>
      </c>
      <c r="C110" s="3">
        <v>16.8</v>
      </c>
      <c r="D110" s="3">
        <v>16.04</v>
      </c>
      <c r="E110" s="3">
        <v>16.75</v>
      </c>
      <c r="F110" s="18">
        <v>2625800</v>
      </c>
      <c r="G110" s="3" t="s">
        <v>8</v>
      </c>
      <c r="I110" s="18">
        <v>16.562079207920789</v>
      </c>
      <c r="J110" s="30">
        <v>15.98425742574258</v>
      </c>
      <c r="M110" s="18">
        <v>4133700</v>
      </c>
      <c r="O110" s="18">
        <v>4438100</v>
      </c>
      <c r="R110">
        <v>16.37</v>
      </c>
      <c r="S110">
        <v>16.665714285714287</v>
      </c>
      <c r="T110">
        <v>16.195714285714285</v>
      </c>
      <c r="U110">
        <v>16.477142857142859</v>
      </c>
      <c r="V110" s="14">
        <v>4133700</v>
      </c>
    </row>
    <row r="111" spans="1:22" x14ac:dyDescent="0.55000000000000004">
      <c r="A111" s="2">
        <v>41460</v>
      </c>
      <c r="B111" s="3">
        <v>16.93</v>
      </c>
      <c r="C111" s="3">
        <v>17</v>
      </c>
      <c r="D111" s="3">
        <v>16.68</v>
      </c>
      <c r="E111" s="3">
        <v>16.84</v>
      </c>
      <c r="F111" s="18">
        <v>2397200</v>
      </c>
      <c r="G111" s="3" t="s">
        <v>8</v>
      </c>
      <c r="I111" s="18">
        <v>16.566372549019604</v>
      </c>
      <c r="J111" s="30">
        <v>15.991078431372552</v>
      </c>
      <c r="M111" s="18">
        <v>3990514.2857142859</v>
      </c>
      <c r="O111" s="18">
        <v>4666700</v>
      </c>
      <c r="R111">
        <v>16.471428571428568</v>
      </c>
      <c r="S111">
        <v>16.737142857142857</v>
      </c>
      <c r="T111">
        <v>16.27</v>
      </c>
      <c r="U111">
        <v>16.531428571428574</v>
      </c>
      <c r="V111" s="14">
        <v>3990514.2857142859</v>
      </c>
    </row>
    <row r="112" spans="1:22" x14ac:dyDescent="0.55000000000000004">
      <c r="A112" s="2">
        <v>41463</v>
      </c>
      <c r="B112" s="3">
        <v>16.940000000000001</v>
      </c>
      <c r="C112" s="3">
        <v>17.09</v>
      </c>
      <c r="D112" s="3">
        <v>16.850000000000001</v>
      </c>
      <c r="E112" s="3">
        <v>16.940000000000001</v>
      </c>
      <c r="F112" s="18">
        <v>2671200</v>
      </c>
      <c r="G112" s="3" t="s">
        <v>8</v>
      </c>
      <c r="I112" s="18">
        <v>16.571456310679608</v>
      </c>
      <c r="J112" s="30">
        <v>15.99941747572816</v>
      </c>
      <c r="M112" s="18">
        <v>3857185.7142857141</v>
      </c>
      <c r="O112" s="18">
        <v>4666700</v>
      </c>
      <c r="R112">
        <v>16.534285714285716</v>
      </c>
      <c r="S112">
        <v>16.80142857142857</v>
      </c>
      <c r="T112">
        <v>16.367142857142859</v>
      </c>
      <c r="U112">
        <v>16.641428571428573</v>
      </c>
      <c r="V112" s="14">
        <v>3857185.7142857141</v>
      </c>
    </row>
    <row r="113" spans="1:22" x14ac:dyDescent="0.55000000000000004">
      <c r="A113" s="2">
        <v>41464</v>
      </c>
      <c r="B113" s="3">
        <v>17.010000000000002</v>
      </c>
      <c r="C113" s="3">
        <v>17.38</v>
      </c>
      <c r="D113" s="3">
        <v>16.97</v>
      </c>
      <c r="E113" s="3">
        <v>17.36</v>
      </c>
      <c r="F113" s="18">
        <v>4076600</v>
      </c>
      <c r="G113" s="3" t="s">
        <v>8</v>
      </c>
      <c r="I113" s="18">
        <v>16.579230769230769</v>
      </c>
      <c r="J113" s="30">
        <v>16.008750000000006</v>
      </c>
      <c r="M113" s="18">
        <v>3930128.5714285714</v>
      </c>
      <c r="O113" s="18">
        <v>4666700</v>
      </c>
      <c r="R113">
        <v>16.637142857142855</v>
      </c>
      <c r="S113">
        <v>16.95</v>
      </c>
      <c r="T113">
        <v>16.505714285714284</v>
      </c>
      <c r="U113">
        <v>16.791428571428572</v>
      </c>
      <c r="V113" s="14">
        <v>3930128.5714285714</v>
      </c>
    </row>
    <row r="114" spans="1:22" x14ac:dyDescent="0.55000000000000004">
      <c r="A114" s="2">
        <v>41465</v>
      </c>
      <c r="B114" s="3">
        <v>17.32</v>
      </c>
      <c r="C114" s="3">
        <v>17.48</v>
      </c>
      <c r="D114" s="3">
        <v>17.010000000000002</v>
      </c>
      <c r="E114" s="3">
        <v>17.170000000000002</v>
      </c>
      <c r="F114" s="18">
        <v>4289700</v>
      </c>
      <c r="G114" s="3" t="s">
        <v>8</v>
      </c>
      <c r="I114" s="18">
        <v>16.587809523809522</v>
      </c>
      <c r="J114" s="30">
        <v>16.018285714285721</v>
      </c>
      <c r="M114" s="18">
        <v>3533814.2857142859</v>
      </c>
      <c r="O114" s="18">
        <v>2269700</v>
      </c>
      <c r="R114">
        <v>16.791428571428572</v>
      </c>
      <c r="S114">
        <v>17.08285714285714</v>
      </c>
      <c r="T114">
        <v>16.627142857142861</v>
      </c>
      <c r="U114">
        <v>16.898571428571429</v>
      </c>
      <c r="V114" s="14">
        <v>3533814.2857142859</v>
      </c>
    </row>
    <row r="115" spans="1:22" x14ac:dyDescent="0.55000000000000004">
      <c r="A115" s="2">
        <v>41466</v>
      </c>
      <c r="B115" s="3">
        <v>17.399999999999999</v>
      </c>
      <c r="C115" s="3">
        <v>17.5</v>
      </c>
      <c r="D115" s="3">
        <v>17.27</v>
      </c>
      <c r="E115" s="3">
        <v>17.37</v>
      </c>
      <c r="F115" s="18">
        <v>3153800</v>
      </c>
      <c r="G115" s="3" t="s">
        <v>8</v>
      </c>
      <c r="I115" s="18">
        <v>16.596415094339619</v>
      </c>
      <c r="J115" s="30">
        <v>16.03009433962265</v>
      </c>
      <c r="M115" s="18">
        <v>3317657.1428571427</v>
      </c>
      <c r="O115" s="18">
        <v>1892500</v>
      </c>
      <c r="R115">
        <v>16.919999999999998</v>
      </c>
      <c r="S115">
        <v>17.148571428571426</v>
      </c>
      <c r="T115">
        <v>16.739999999999998</v>
      </c>
      <c r="U115">
        <v>16.98</v>
      </c>
      <c r="V115" s="14">
        <v>3317657.1428571427</v>
      </c>
    </row>
    <row r="116" spans="1:22" x14ac:dyDescent="0.55000000000000004">
      <c r="A116" s="2">
        <v>41467</v>
      </c>
      <c r="B116" s="3">
        <v>17.36</v>
      </c>
      <c r="C116" s="3">
        <v>17.850000000000001</v>
      </c>
      <c r="D116" s="3">
        <v>17.350000000000001</v>
      </c>
      <c r="E116" s="3">
        <v>17.559999999999999</v>
      </c>
      <c r="F116" s="18">
        <v>3947100</v>
      </c>
      <c r="G116" s="3" t="s">
        <v>8</v>
      </c>
      <c r="I116" s="18">
        <v>16.608130841121493</v>
      </c>
      <c r="J116" s="30">
        <v>16.042429906542061</v>
      </c>
      <c r="M116" s="18">
        <v>3308771.4285714286</v>
      </c>
      <c r="O116" s="18">
        <v>1892500</v>
      </c>
      <c r="R116">
        <v>17.002857142857145</v>
      </c>
      <c r="S116">
        <v>17.3</v>
      </c>
      <c r="T116">
        <v>16.881428571428575</v>
      </c>
      <c r="U116">
        <v>17.141428571428573</v>
      </c>
      <c r="V116" s="14">
        <v>3308771.4285714286</v>
      </c>
    </row>
    <row r="117" spans="1:22" x14ac:dyDescent="0.55000000000000004">
      <c r="A117" s="2">
        <v>41470</v>
      </c>
      <c r="B117" s="3">
        <v>17.66</v>
      </c>
      <c r="C117" s="3">
        <v>17.829999999999998</v>
      </c>
      <c r="D117" s="3">
        <v>17.559999999999999</v>
      </c>
      <c r="E117" s="3">
        <v>17.760000000000002</v>
      </c>
      <c r="F117" s="18">
        <v>3267000</v>
      </c>
      <c r="G117" s="3" t="s">
        <v>8</v>
      </c>
      <c r="I117" s="18">
        <v>16.619444444444444</v>
      </c>
      <c r="J117" s="30">
        <v>16.056481481481487</v>
      </c>
      <c r="M117" s="18">
        <v>3400371.4285714286</v>
      </c>
      <c r="O117" s="18">
        <v>1892500</v>
      </c>
      <c r="R117">
        <v>17.231428571428573</v>
      </c>
      <c r="S117">
        <v>17.447142857142858</v>
      </c>
      <c r="T117">
        <v>17.098571428571429</v>
      </c>
      <c r="U117">
        <v>17.285714285714285</v>
      </c>
      <c r="V117" s="14">
        <v>3400371.4285714286</v>
      </c>
    </row>
    <row r="118" spans="1:22" x14ac:dyDescent="0.55000000000000004">
      <c r="A118" s="2">
        <v>41471</v>
      </c>
      <c r="B118" s="3">
        <v>17.86</v>
      </c>
      <c r="C118" s="3">
        <v>18</v>
      </c>
      <c r="D118" s="3">
        <v>17.75</v>
      </c>
      <c r="E118" s="3">
        <v>17.95</v>
      </c>
      <c r="F118" s="18">
        <v>3839100</v>
      </c>
      <c r="G118" s="3" t="s">
        <v>8</v>
      </c>
      <c r="I118" s="18">
        <v>16.632110091743119</v>
      </c>
      <c r="J118" s="30">
        <v>16.07201834862386</v>
      </c>
      <c r="M118" s="18">
        <v>3606357.1428571427</v>
      </c>
      <c r="O118" s="18">
        <v>1618500</v>
      </c>
      <c r="R118">
        <v>17.364285714285714</v>
      </c>
      <c r="S118">
        <v>17.59</v>
      </c>
      <c r="T118">
        <v>17.251428571428573</v>
      </c>
      <c r="U118">
        <v>17.444285714285716</v>
      </c>
      <c r="V118" s="14">
        <v>3606357.1428571427</v>
      </c>
    </row>
    <row r="119" spans="1:22" x14ac:dyDescent="0.55000000000000004">
      <c r="A119" s="2">
        <v>41472</v>
      </c>
      <c r="B119" s="3">
        <v>17.96</v>
      </c>
      <c r="C119" s="3">
        <v>18.47</v>
      </c>
      <c r="D119" s="3">
        <v>17.95</v>
      </c>
      <c r="E119" s="3">
        <v>18.45</v>
      </c>
      <c r="F119" s="18">
        <v>6291800</v>
      </c>
      <c r="G119" s="3" t="s">
        <v>8</v>
      </c>
      <c r="I119" s="18">
        <v>16.648818181818182</v>
      </c>
      <c r="J119" s="30">
        <v>16.089090909090913</v>
      </c>
      <c r="M119" s="18">
        <v>4123585.7142857141</v>
      </c>
      <c r="O119" s="18">
        <v>3138000</v>
      </c>
      <c r="R119">
        <v>17.510000000000002</v>
      </c>
      <c r="S119">
        <v>17.787142857142857</v>
      </c>
      <c r="T119">
        <v>17.408571428571431</v>
      </c>
      <c r="U119">
        <v>17.66</v>
      </c>
      <c r="V119" s="14">
        <v>4123585.7142857141</v>
      </c>
    </row>
    <row r="120" spans="1:22" x14ac:dyDescent="0.55000000000000004">
      <c r="A120" s="2">
        <v>41473</v>
      </c>
      <c r="B120" s="3">
        <v>18.7</v>
      </c>
      <c r="C120" s="3">
        <v>18.93</v>
      </c>
      <c r="D120" s="3">
        <v>18.309999999999999</v>
      </c>
      <c r="E120" s="3">
        <v>18.420000000000002</v>
      </c>
      <c r="F120" s="18">
        <v>8434200</v>
      </c>
      <c r="G120" s="3" t="s">
        <v>8</v>
      </c>
      <c r="I120" s="18">
        <v>16.669369369369367</v>
      </c>
      <c r="J120" s="30">
        <v>16.109099099099101</v>
      </c>
      <c r="M120" s="18">
        <v>4746100</v>
      </c>
      <c r="O120" s="18">
        <v>5280400</v>
      </c>
      <c r="R120">
        <v>17.751428571428569</v>
      </c>
      <c r="S120">
        <v>18.008571428571425</v>
      </c>
      <c r="T120">
        <v>17.599999999999998</v>
      </c>
      <c r="U120">
        <v>17.811428571428575</v>
      </c>
      <c r="V120" s="14">
        <v>4746100</v>
      </c>
    </row>
    <row r="121" spans="1:22" x14ac:dyDescent="0.55000000000000004">
      <c r="A121" s="2">
        <v>41474</v>
      </c>
      <c r="B121" s="3">
        <v>18.260000000000002</v>
      </c>
      <c r="C121" s="3">
        <v>18.37</v>
      </c>
      <c r="D121" s="3">
        <v>18</v>
      </c>
      <c r="E121" s="3">
        <v>18.23</v>
      </c>
      <c r="F121" s="18">
        <v>4122700</v>
      </c>
      <c r="G121" s="3" t="s">
        <v>8</v>
      </c>
      <c r="I121" s="18">
        <v>16.68455357142857</v>
      </c>
      <c r="J121" s="30">
        <v>16.125982142857143</v>
      </c>
      <c r="M121" s="18">
        <v>4722242.8571428573</v>
      </c>
      <c r="O121" s="18">
        <v>5280400</v>
      </c>
      <c r="R121">
        <v>17.885714285714283</v>
      </c>
      <c r="S121">
        <v>18.135714285714283</v>
      </c>
      <c r="T121">
        <v>17.741428571428575</v>
      </c>
      <c r="U121">
        <v>17.962857142857146</v>
      </c>
      <c r="V121" s="14">
        <v>4722242.8571428573</v>
      </c>
    </row>
    <row r="122" spans="1:22" x14ac:dyDescent="0.55000000000000004">
      <c r="A122" s="2">
        <v>41477</v>
      </c>
      <c r="B122" s="3">
        <v>18.25</v>
      </c>
      <c r="C122" s="3">
        <v>18.3</v>
      </c>
      <c r="D122" s="3">
        <v>18</v>
      </c>
      <c r="E122" s="3">
        <v>18.149999999999999</v>
      </c>
      <c r="F122" s="18">
        <v>4705200</v>
      </c>
      <c r="G122" s="3" t="s">
        <v>8</v>
      </c>
      <c r="I122" s="18">
        <v>16.698849557522124</v>
      </c>
      <c r="J122" s="30">
        <v>16.142566371681419</v>
      </c>
      <c r="M122" s="18">
        <v>4943871.4285714282</v>
      </c>
      <c r="O122" s="18">
        <v>5167200</v>
      </c>
      <c r="R122">
        <v>18.00714285714286</v>
      </c>
      <c r="S122">
        <v>18.25</v>
      </c>
      <c r="T122">
        <v>17.845714285714287</v>
      </c>
      <c r="U122">
        <v>18.074285714285715</v>
      </c>
      <c r="V122" s="14">
        <v>4943871.4285714282</v>
      </c>
    </row>
    <row r="123" spans="1:22" x14ac:dyDescent="0.55000000000000004">
      <c r="A123" s="2">
        <v>41478</v>
      </c>
      <c r="B123" s="3">
        <v>18.329999999999998</v>
      </c>
      <c r="C123" s="3">
        <v>18.34</v>
      </c>
      <c r="D123" s="3">
        <v>17.850000000000001</v>
      </c>
      <c r="E123" s="3">
        <v>18.05</v>
      </c>
      <c r="F123" s="18">
        <v>4893700</v>
      </c>
      <c r="G123" s="3" t="s">
        <v>8</v>
      </c>
      <c r="I123" s="18">
        <v>16.713245614035088</v>
      </c>
      <c r="J123" s="30">
        <v>16.157543859649124</v>
      </c>
      <c r="M123" s="18">
        <v>5079100</v>
      </c>
      <c r="O123" s="18">
        <v>5167200</v>
      </c>
      <c r="R123">
        <v>18.145714285714284</v>
      </c>
      <c r="S123">
        <v>18.32</v>
      </c>
      <c r="T123">
        <v>17.917142857142856</v>
      </c>
      <c r="U123">
        <v>18.144285714285719</v>
      </c>
      <c r="V123" s="14">
        <v>5079100</v>
      </c>
    </row>
    <row r="124" spans="1:22" x14ac:dyDescent="0.55000000000000004">
      <c r="A124" s="2">
        <v>41479</v>
      </c>
      <c r="B124" s="3">
        <v>18.43</v>
      </c>
      <c r="C124" s="3">
        <v>18.71</v>
      </c>
      <c r="D124" s="3">
        <v>18.22</v>
      </c>
      <c r="E124" s="3">
        <v>18.5</v>
      </c>
      <c r="F124" s="18">
        <v>10792800</v>
      </c>
      <c r="G124" s="3" t="s">
        <v>8</v>
      </c>
      <c r="I124" s="18">
        <v>16.730608695652172</v>
      </c>
      <c r="J124" s="30">
        <v>16.175478260869568</v>
      </c>
      <c r="M124" s="18">
        <v>6154214.2857142854</v>
      </c>
      <c r="O124" s="18">
        <v>6953700</v>
      </c>
      <c r="R124">
        <v>18.255714285714287</v>
      </c>
      <c r="S124">
        <v>18.445714285714285</v>
      </c>
      <c r="T124">
        <v>18.011428571428571</v>
      </c>
      <c r="U124">
        <v>18.25</v>
      </c>
      <c r="V124" s="14">
        <v>6154214.2857142854</v>
      </c>
    </row>
    <row r="125" spans="1:22" x14ac:dyDescent="0.55000000000000004">
      <c r="A125" s="2">
        <v>41480</v>
      </c>
      <c r="B125" s="3">
        <v>18.489999999999998</v>
      </c>
      <c r="C125" s="3">
        <v>18.850000000000001</v>
      </c>
      <c r="D125" s="3">
        <v>18.3</v>
      </c>
      <c r="E125" s="3">
        <v>18.829999999999998</v>
      </c>
      <c r="F125" s="18">
        <v>9851900</v>
      </c>
      <c r="G125" s="3" t="s">
        <v>8</v>
      </c>
      <c r="I125" s="18">
        <v>16.748879310344829</v>
      </c>
      <c r="J125" s="30">
        <v>16.193793103448279</v>
      </c>
      <c r="M125" s="18">
        <v>7013185.7142857146</v>
      </c>
      <c r="O125" s="18">
        <v>6670100</v>
      </c>
      <c r="R125">
        <v>18.345714285714287</v>
      </c>
      <c r="S125">
        <v>18.567142857142859</v>
      </c>
      <c r="T125">
        <v>18.09</v>
      </c>
      <c r="U125">
        <v>18.375714285714285</v>
      </c>
      <c r="V125" s="14">
        <v>7013185.7142857146</v>
      </c>
    </row>
    <row r="126" spans="1:22" x14ac:dyDescent="0.55000000000000004">
      <c r="A126" s="2">
        <v>41481</v>
      </c>
      <c r="B126" s="3">
        <v>18.739999999999998</v>
      </c>
      <c r="C126" s="3">
        <v>19.11</v>
      </c>
      <c r="D126" s="3">
        <v>18.68</v>
      </c>
      <c r="E126" s="3">
        <v>19.09</v>
      </c>
      <c r="F126" s="18">
        <v>7797700</v>
      </c>
      <c r="G126" s="3" t="s">
        <v>8</v>
      </c>
      <c r="I126" s="18">
        <v>16.769059829059831</v>
      </c>
      <c r="J126" s="30">
        <v>16.215042735042736</v>
      </c>
      <c r="M126" s="18">
        <v>7228314.2857142854</v>
      </c>
      <c r="O126" s="18">
        <v>6670100</v>
      </c>
      <c r="R126">
        <v>18.457142857142856</v>
      </c>
      <c r="S126">
        <v>18.658571428571431</v>
      </c>
      <c r="T126">
        <v>18.194285714285716</v>
      </c>
      <c r="U126">
        <v>18.467142857142857</v>
      </c>
      <c r="V126" s="14">
        <v>7228314.2857142854</v>
      </c>
    </row>
    <row r="127" spans="1:22" x14ac:dyDescent="0.55000000000000004">
      <c r="A127" s="2">
        <v>41484</v>
      </c>
      <c r="B127" s="3">
        <v>19.07</v>
      </c>
      <c r="C127" s="3">
        <v>19.260000000000002</v>
      </c>
      <c r="D127" s="3">
        <v>18.93</v>
      </c>
      <c r="E127" s="3">
        <v>19.23</v>
      </c>
      <c r="F127" s="18">
        <v>6462700</v>
      </c>
      <c r="G127" s="3" t="s">
        <v>8</v>
      </c>
      <c r="I127" s="18">
        <v>16.790169491525425</v>
      </c>
      <c r="J127" s="30">
        <v>16.238050847457625</v>
      </c>
      <c r="M127" s="18">
        <v>6946671.4285714282</v>
      </c>
      <c r="O127" s="18">
        <v>6670100</v>
      </c>
      <c r="R127">
        <v>18.509999999999998</v>
      </c>
      <c r="S127">
        <v>18.705714285714286</v>
      </c>
      <c r="T127">
        <v>18.282857142857143</v>
      </c>
      <c r="U127">
        <v>18.58285714285714</v>
      </c>
      <c r="V127" s="14">
        <v>6946671.4285714282</v>
      </c>
    </row>
    <row r="128" spans="1:22" x14ac:dyDescent="0.55000000000000004">
      <c r="A128" s="2">
        <v>41485</v>
      </c>
      <c r="B128" s="3">
        <v>19.329999999999998</v>
      </c>
      <c r="C128" s="3">
        <v>19.45</v>
      </c>
      <c r="D128" s="3">
        <v>19.11</v>
      </c>
      <c r="E128" s="3">
        <v>19.2</v>
      </c>
      <c r="F128" s="18">
        <v>6091900</v>
      </c>
      <c r="G128" s="3" t="s">
        <v>8</v>
      </c>
      <c r="I128" s="18">
        <v>16.812521008403365</v>
      </c>
      <c r="J128" s="30">
        <v>16.262184873949582</v>
      </c>
      <c r="M128" s="18">
        <v>7227985.7142857146</v>
      </c>
      <c r="O128" s="18">
        <v>6087600</v>
      </c>
      <c r="R128">
        <v>18.662857142857142</v>
      </c>
      <c r="S128">
        <v>18.860000000000003</v>
      </c>
      <c r="T128">
        <v>18.44142857142857</v>
      </c>
      <c r="U128">
        <v>18.721428571428568</v>
      </c>
      <c r="V128" s="14">
        <v>7227985.7142857146</v>
      </c>
    </row>
    <row r="129" spans="1:22" x14ac:dyDescent="0.55000000000000004">
      <c r="A129" s="2">
        <v>41486</v>
      </c>
      <c r="B129" s="3">
        <v>19.25</v>
      </c>
      <c r="C129" s="3">
        <v>19.489999999999998</v>
      </c>
      <c r="D129" s="3">
        <v>19.190000000000001</v>
      </c>
      <c r="E129" s="3">
        <v>19.350000000000001</v>
      </c>
      <c r="F129" s="18">
        <v>9571100</v>
      </c>
      <c r="G129" s="3" t="s">
        <v>8</v>
      </c>
      <c r="I129" s="18">
        <v>16.834833333333332</v>
      </c>
      <c r="J129" s="30">
        <v>16.286583333333333</v>
      </c>
      <c r="M129" s="18">
        <v>7923114.2857142854</v>
      </c>
      <c r="O129" s="18">
        <v>5899100</v>
      </c>
      <c r="R129">
        <v>18.805714285714284</v>
      </c>
      <c r="S129">
        <v>19.03</v>
      </c>
      <c r="T129">
        <v>18.611428571428572</v>
      </c>
      <c r="U129">
        <v>18.892857142857142</v>
      </c>
      <c r="V129" s="14">
        <v>7923114.2857142854</v>
      </c>
    </row>
    <row r="130" spans="1:22" x14ac:dyDescent="0.55000000000000004">
      <c r="A130" s="2">
        <v>41487</v>
      </c>
      <c r="B130" s="3">
        <v>19.440000000000001</v>
      </c>
      <c r="C130" s="3">
        <v>19.59</v>
      </c>
      <c r="D130" s="3">
        <v>19.239999999999998</v>
      </c>
      <c r="E130" s="3">
        <v>19.38</v>
      </c>
      <c r="F130" s="18">
        <v>7989100</v>
      </c>
      <c r="G130" s="3" t="s">
        <v>8</v>
      </c>
      <c r="I130" s="18">
        <v>16.857603305785126</v>
      </c>
      <c r="J130" s="30">
        <v>16.31099173553719</v>
      </c>
      <c r="M130" s="18">
        <v>8365314.2857142854</v>
      </c>
      <c r="O130" s="18">
        <v>4700900</v>
      </c>
      <c r="R130">
        <v>18.964285714285715</v>
      </c>
      <c r="S130">
        <v>19.208571428571428</v>
      </c>
      <c r="T130">
        <v>18.810000000000002</v>
      </c>
      <c r="U130">
        <v>19.082857142857144</v>
      </c>
      <c r="V130" s="14">
        <v>8365314.2857142854</v>
      </c>
    </row>
    <row r="131" spans="1:22" x14ac:dyDescent="0.55000000000000004">
      <c r="A131" s="2">
        <v>41488</v>
      </c>
      <c r="B131" s="3">
        <v>19.38</v>
      </c>
      <c r="C131" s="3">
        <v>19.39</v>
      </c>
      <c r="D131" s="3">
        <v>18.899999999999999</v>
      </c>
      <c r="E131" s="3">
        <v>18.920000000000002</v>
      </c>
      <c r="F131" s="18">
        <v>7382700</v>
      </c>
      <c r="G131" s="3" t="s">
        <v>8</v>
      </c>
      <c r="I131" s="18">
        <v>16.878360655737708</v>
      </c>
      <c r="J131" s="30">
        <v>16.332213114754101</v>
      </c>
      <c r="M131" s="18">
        <v>7878157.1428571427</v>
      </c>
      <c r="O131" s="18">
        <v>3760000</v>
      </c>
      <c r="R131">
        <v>19.099999999999998</v>
      </c>
      <c r="S131">
        <v>19.305714285714288</v>
      </c>
      <c r="T131">
        <v>18.907142857142862</v>
      </c>
      <c r="U131">
        <v>19.142857142857142</v>
      </c>
      <c r="V131" s="14">
        <v>7878157.1428571427</v>
      </c>
    </row>
    <row r="132" spans="1:22" x14ac:dyDescent="0.55000000000000004">
      <c r="A132" s="2">
        <v>41491</v>
      </c>
      <c r="B132" s="3">
        <v>18.899999999999999</v>
      </c>
      <c r="C132" s="3">
        <v>19.25</v>
      </c>
      <c r="D132" s="3">
        <v>18.899999999999999</v>
      </c>
      <c r="E132" s="3">
        <v>19.170000000000002</v>
      </c>
      <c r="F132" s="18">
        <v>4365800</v>
      </c>
      <c r="G132" s="3" t="s">
        <v>8</v>
      </c>
      <c r="I132" s="18">
        <v>16.897642276422769</v>
      </c>
      <c r="J132" s="30">
        <v>16.353089430894311</v>
      </c>
      <c r="M132" s="18">
        <v>7094428.5714285718</v>
      </c>
      <c r="O132" s="18">
        <v>5205300</v>
      </c>
      <c r="R132">
        <v>19.158571428571431</v>
      </c>
      <c r="S132">
        <v>19.362857142857145</v>
      </c>
      <c r="T132">
        <v>18.99285714285714</v>
      </c>
      <c r="U132">
        <v>19.19142857142857</v>
      </c>
      <c r="V132" s="14">
        <v>7094428.5714285718</v>
      </c>
    </row>
    <row r="133" spans="1:22" x14ac:dyDescent="0.55000000000000004">
      <c r="A133" s="2">
        <v>41492</v>
      </c>
      <c r="B133" s="3">
        <v>19.170000000000002</v>
      </c>
      <c r="C133" s="3">
        <v>19.2</v>
      </c>
      <c r="D133" s="3">
        <v>18.829999999999998</v>
      </c>
      <c r="E133" s="3">
        <v>18.920000000000002</v>
      </c>
      <c r="F133" s="18">
        <v>3350300</v>
      </c>
      <c r="G133" s="3" t="s">
        <v>8</v>
      </c>
      <c r="I133" s="18">
        <v>16.91620967741936</v>
      </c>
      <c r="J133" s="30">
        <v>16.37306451612903</v>
      </c>
      <c r="M133" s="18">
        <v>6459085.7142857146</v>
      </c>
      <c r="O133" s="18">
        <v>6220800</v>
      </c>
      <c r="R133">
        <v>19.22</v>
      </c>
      <c r="S133">
        <v>19.375714285714285</v>
      </c>
      <c r="T133">
        <v>19.014285714285712</v>
      </c>
      <c r="U133">
        <v>19.16714285714286</v>
      </c>
      <c r="V133" s="14">
        <v>6459085.7142857146</v>
      </c>
    </row>
    <row r="134" spans="1:22" x14ac:dyDescent="0.55000000000000004">
      <c r="A134" s="2">
        <v>41493</v>
      </c>
      <c r="B134" s="3">
        <v>18.84</v>
      </c>
      <c r="C134" s="3">
        <v>18.98</v>
      </c>
      <c r="D134" s="3">
        <v>18.52</v>
      </c>
      <c r="E134" s="3">
        <v>18.87</v>
      </c>
      <c r="F134" s="18">
        <v>4318500</v>
      </c>
      <c r="G134" s="3" t="s">
        <v>8</v>
      </c>
      <c r="I134" s="18">
        <v>16.932720000000003</v>
      </c>
      <c r="J134" s="30">
        <v>16.390239999999999</v>
      </c>
      <c r="M134" s="18">
        <v>6152771.4285714282</v>
      </c>
      <c r="O134" s="18">
        <v>6220800</v>
      </c>
      <c r="R134">
        <v>19.187142857142856</v>
      </c>
      <c r="S134">
        <v>19.335714285714285</v>
      </c>
      <c r="T134">
        <v>18.955714285714286</v>
      </c>
      <c r="U134">
        <v>19.115714285714287</v>
      </c>
      <c r="V134" s="14">
        <v>6152771.4285714282</v>
      </c>
    </row>
    <row r="135" spans="1:22" x14ac:dyDescent="0.55000000000000004">
      <c r="A135" s="2">
        <v>41494</v>
      </c>
      <c r="B135" s="3">
        <v>18.989999999999998</v>
      </c>
      <c r="C135" s="3">
        <v>19.13</v>
      </c>
      <c r="D135" s="3">
        <v>18.899999999999999</v>
      </c>
      <c r="E135" s="3">
        <v>18.98</v>
      </c>
      <c r="F135" s="18">
        <v>4269900</v>
      </c>
      <c r="G135" s="3" t="s">
        <v>8</v>
      </c>
      <c r="I135" s="18">
        <v>16.950158730158734</v>
      </c>
      <c r="J135" s="30">
        <v>16.410158730158731</v>
      </c>
      <c r="M135" s="18">
        <v>5892485.7142857146</v>
      </c>
      <c r="O135" s="18">
        <v>6220800</v>
      </c>
      <c r="R135">
        <v>19.138571428571428</v>
      </c>
      <c r="S135">
        <v>19.29</v>
      </c>
      <c r="T135">
        <v>18.925714285714289</v>
      </c>
      <c r="U135">
        <v>19.084285714285716</v>
      </c>
      <c r="V135" s="14">
        <v>5892485.7142857146</v>
      </c>
    </row>
    <row r="136" spans="1:22" x14ac:dyDescent="0.55000000000000004">
      <c r="A136" s="2">
        <v>41495</v>
      </c>
      <c r="B136" s="3">
        <v>18.91</v>
      </c>
      <c r="C136" s="3">
        <v>19.079999999999998</v>
      </c>
      <c r="D136" s="3">
        <v>18.559999999999999</v>
      </c>
      <c r="E136" s="3">
        <v>18.600000000000001</v>
      </c>
      <c r="F136" s="18">
        <v>4720600</v>
      </c>
      <c r="G136" s="3" t="s">
        <v>8</v>
      </c>
      <c r="I136" s="18">
        <v>16.966929133858272</v>
      </c>
      <c r="J136" s="30">
        <v>16.427086614173231</v>
      </c>
      <c r="M136" s="18">
        <v>5199557.1428571427</v>
      </c>
      <c r="O136" s="18">
        <v>4638800</v>
      </c>
      <c r="R136">
        <v>19.09</v>
      </c>
      <c r="S136">
        <v>19.231428571428573</v>
      </c>
      <c r="T136">
        <v>18.835714285714285</v>
      </c>
      <c r="U136">
        <v>18.977142857142859</v>
      </c>
      <c r="V136" s="14">
        <v>5199557.1428571427</v>
      </c>
    </row>
    <row r="137" spans="1:22" x14ac:dyDescent="0.55000000000000004">
      <c r="A137" s="2">
        <v>41498</v>
      </c>
      <c r="B137" s="3">
        <v>18.489999999999998</v>
      </c>
      <c r="C137" s="3">
        <v>18.88</v>
      </c>
      <c r="D137" s="3">
        <v>18.07</v>
      </c>
      <c r="E137" s="3">
        <v>18.82</v>
      </c>
      <c r="F137" s="18">
        <v>4674800</v>
      </c>
      <c r="G137" s="3" t="s">
        <v>8</v>
      </c>
      <c r="I137" s="18">
        <v>16.981875000000006</v>
      </c>
      <c r="J137" s="30">
        <v>16.439921875000003</v>
      </c>
      <c r="M137" s="18">
        <v>4726085.7142857146</v>
      </c>
      <c r="O137" s="18">
        <v>4032400</v>
      </c>
      <c r="R137">
        <v>18.954285714285714</v>
      </c>
      <c r="S137">
        <v>19.13</v>
      </c>
      <c r="T137">
        <v>18.668571428571429</v>
      </c>
      <c r="U137">
        <v>18.89714285714286</v>
      </c>
      <c r="V137" s="14">
        <v>4726085.7142857146</v>
      </c>
    </row>
    <row r="138" spans="1:22" x14ac:dyDescent="0.55000000000000004">
      <c r="A138" s="2">
        <v>41499</v>
      </c>
      <c r="B138" s="3">
        <v>18.86</v>
      </c>
      <c r="C138" s="3">
        <v>18.95</v>
      </c>
      <c r="D138" s="3">
        <v>16.29</v>
      </c>
      <c r="E138" s="3">
        <v>16.36</v>
      </c>
      <c r="F138" s="18">
        <v>78591200</v>
      </c>
      <c r="G138" s="3" t="s">
        <v>8</v>
      </c>
      <c r="I138" s="18">
        <v>16.997131782945743</v>
      </c>
      <c r="J138" s="30">
        <v>16.438759689922481</v>
      </c>
      <c r="M138" s="18">
        <v>14898728.571428571</v>
      </c>
      <c r="O138" s="18">
        <v>75240900</v>
      </c>
      <c r="R138">
        <v>18.88</v>
      </c>
      <c r="S138">
        <v>19.067142857142859</v>
      </c>
      <c r="T138">
        <v>18.295714285714286</v>
      </c>
      <c r="U138">
        <v>18.531428571428574</v>
      </c>
      <c r="V138" s="14">
        <v>14898728.571428571</v>
      </c>
    </row>
    <row r="139" spans="1:22" x14ac:dyDescent="0.55000000000000004">
      <c r="A139" s="2">
        <v>41500</v>
      </c>
      <c r="B139" s="3">
        <v>16.05</v>
      </c>
      <c r="C139" s="3">
        <v>16.34</v>
      </c>
      <c r="D139" s="3">
        <v>15.35</v>
      </c>
      <c r="E139" s="3">
        <v>16.170000000000002</v>
      </c>
      <c r="F139" s="18">
        <v>28026200</v>
      </c>
      <c r="G139" s="3" t="s">
        <v>8</v>
      </c>
      <c r="I139" s="18">
        <v>16.99207692307693</v>
      </c>
      <c r="J139" s="30">
        <v>16.430384615384614</v>
      </c>
      <c r="M139" s="18">
        <v>18278785.714285713</v>
      </c>
      <c r="O139" s="18">
        <v>75240900</v>
      </c>
      <c r="R139">
        <v>18.472857142857144</v>
      </c>
      <c r="S139">
        <v>18.651428571428571</v>
      </c>
      <c r="T139">
        <v>17.788571428571426</v>
      </c>
      <c r="U139">
        <v>18.102857142857143</v>
      </c>
      <c r="V139" s="14">
        <v>18278785.714285713</v>
      </c>
    </row>
    <row r="140" spans="1:22" x14ac:dyDescent="0.55000000000000004">
      <c r="A140" s="2">
        <v>41501</v>
      </c>
      <c r="B140" s="3">
        <v>15.97</v>
      </c>
      <c r="C140" s="3">
        <v>16.16</v>
      </c>
      <c r="D140" s="3">
        <v>15.65</v>
      </c>
      <c r="E140" s="3">
        <v>15.72</v>
      </c>
      <c r="F140" s="18">
        <v>10372800</v>
      </c>
      <c r="G140" s="3" t="s">
        <v>8</v>
      </c>
      <c r="I140" s="18">
        <v>16.985725190839705</v>
      </c>
      <c r="J140" s="30">
        <v>16.42442748091603</v>
      </c>
      <c r="M140" s="18">
        <v>19282000</v>
      </c>
      <c r="O140" s="18">
        <v>74321300</v>
      </c>
      <c r="R140">
        <v>18.015714285714285</v>
      </c>
      <c r="S140">
        <v>18.217142857142857</v>
      </c>
      <c r="T140">
        <v>17.334285714285713</v>
      </c>
      <c r="U140">
        <v>17.645714285714284</v>
      </c>
      <c r="V140" s="14">
        <v>19282000</v>
      </c>
    </row>
    <row r="141" spans="1:22" x14ac:dyDescent="0.55000000000000004">
      <c r="A141" s="2">
        <v>41502</v>
      </c>
      <c r="B141" s="3">
        <v>15.7</v>
      </c>
      <c r="C141" s="3">
        <v>16.420000000000002</v>
      </c>
      <c r="D141" s="3">
        <v>15.7</v>
      </c>
      <c r="E141" s="3">
        <v>16.010000000000002</v>
      </c>
      <c r="F141" s="18">
        <v>8824700</v>
      </c>
      <c r="G141" s="3" t="s">
        <v>8</v>
      </c>
      <c r="I141" s="18">
        <v>16.981439393939404</v>
      </c>
      <c r="J141" s="30">
        <v>16.418939393939393</v>
      </c>
      <c r="M141" s="18">
        <v>19925742.857142858</v>
      </c>
      <c r="O141" s="18">
        <v>74321300</v>
      </c>
      <c r="R141">
        <v>17.567142857142855</v>
      </c>
      <c r="S141">
        <v>17.851428571428571</v>
      </c>
      <c r="T141">
        <v>16.931428571428572</v>
      </c>
      <c r="U141">
        <v>17.23714285714286</v>
      </c>
      <c r="V141" s="14">
        <v>19925742.857142858</v>
      </c>
    </row>
    <row r="142" spans="1:22" x14ac:dyDescent="0.55000000000000004">
      <c r="A142" s="2">
        <v>41505</v>
      </c>
      <c r="B142" s="3">
        <v>15.97</v>
      </c>
      <c r="C142" s="3">
        <v>15.99</v>
      </c>
      <c r="D142" s="3">
        <v>15.62</v>
      </c>
      <c r="E142" s="3">
        <v>15.64</v>
      </c>
      <c r="F142" s="18">
        <v>6141500</v>
      </c>
      <c r="G142" s="3" t="s">
        <v>8</v>
      </c>
      <c r="I142" s="18">
        <v>16.973984962406021</v>
      </c>
      <c r="J142" s="30">
        <v>16.412932330827068</v>
      </c>
      <c r="M142" s="18">
        <v>20193114.285714287</v>
      </c>
      <c r="O142" s="18">
        <v>73916400</v>
      </c>
      <c r="R142">
        <v>17.135714285714283</v>
      </c>
      <c r="S142">
        <v>17.402857142857144</v>
      </c>
      <c r="T142">
        <v>16.462857142857143</v>
      </c>
      <c r="U142">
        <v>16.759999999999998</v>
      </c>
      <c r="V142" s="14">
        <v>20193114.285714287</v>
      </c>
    </row>
    <row r="143" spans="1:22" x14ac:dyDescent="0.55000000000000004">
      <c r="A143" s="2">
        <v>41506</v>
      </c>
      <c r="B143" s="3">
        <v>15.64</v>
      </c>
      <c r="C143" s="3">
        <v>16.21</v>
      </c>
      <c r="D143" s="3">
        <v>15.6</v>
      </c>
      <c r="E143" s="3">
        <v>15.8</v>
      </c>
      <c r="F143" s="18">
        <v>6373900</v>
      </c>
      <c r="G143" s="3" t="s">
        <v>8</v>
      </c>
      <c r="I143" s="18">
        <v>16.968283582089558</v>
      </c>
      <c r="J143" s="30">
        <v>16.406865671641793</v>
      </c>
      <c r="M143" s="18">
        <v>20429300</v>
      </c>
      <c r="O143" s="18">
        <v>73916400</v>
      </c>
      <c r="R143">
        <v>16.668571428571429</v>
      </c>
      <c r="S143">
        <v>16.992857142857144</v>
      </c>
      <c r="T143">
        <v>16.04</v>
      </c>
      <c r="U143">
        <v>16.360000000000003</v>
      </c>
      <c r="V143" s="14">
        <v>20429300</v>
      </c>
    </row>
    <row r="144" spans="1:22" x14ac:dyDescent="0.55000000000000004">
      <c r="A144" s="2">
        <v>41507</v>
      </c>
      <c r="B144" s="3">
        <v>15.8</v>
      </c>
      <c r="C144" s="3">
        <v>15.99</v>
      </c>
      <c r="D144" s="3">
        <v>15.75</v>
      </c>
      <c r="E144" s="3">
        <v>15.81</v>
      </c>
      <c r="F144" s="18">
        <v>4234300</v>
      </c>
      <c r="G144" s="3" t="s">
        <v>8</v>
      </c>
      <c r="I144" s="18">
        <v>16.961037037037048</v>
      </c>
      <c r="J144" s="30">
        <v>16.402000000000001</v>
      </c>
      <c r="M144" s="18">
        <v>20366371.428571429</v>
      </c>
      <c r="O144" s="18">
        <v>74356900</v>
      </c>
      <c r="R144">
        <v>16.284285714285712</v>
      </c>
      <c r="S144">
        <v>16.580000000000002</v>
      </c>
      <c r="T144">
        <v>15.70857142857143</v>
      </c>
      <c r="U144">
        <v>15.930000000000001</v>
      </c>
      <c r="V144" s="14">
        <v>20366371.428571429</v>
      </c>
    </row>
    <row r="145" spans="1:22" x14ac:dyDescent="0.55000000000000004">
      <c r="A145" s="2">
        <v>41508</v>
      </c>
      <c r="B145" s="3">
        <v>15.91</v>
      </c>
      <c r="C145" s="3">
        <v>16.37</v>
      </c>
      <c r="D145" s="3">
        <v>15.9</v>
      </c>
      <c r="E145" s="3">
        <v>16.27</v>
      </c>
      <c r="F145" s="18">
        <v>4770200</v>
      </c>
      <c r="G145" s="3" t="s">
        <v>8</v>
      </c>
      <c r="I145" s="18">
        <v>16.956691176470599</v>
      </c>
      <c r="J145" s="30">
        <v>16.398308823529408</v>
      </c>
      <c r="M145" s="18">
        <v>9820514.2857142854</v>
      </c>
      <c r="O145" s="18">
        <v>23791900</v>
      </c>
      <c r="R145">
        <v>15.862857142857141</v>
      </c>
      <c r="S145">
        <v>16.211428571428574</v>
      </c>
      <c r="T145">
        <v>15.652857142857142</v>
      </c>
      <c r="U145">
        <v>15.917142857142858</v>
      </c>
      <c r="V145" s="14">
        <v>9820514.2857142854</v>
      </c>
    </row>
    <row r="146" spans="1:22" x14ac:dyDescent="0.55000000000000004">
      <c r="A146" s="2">
        <v>41509</v>
      </c>
      <c r="B146" s="3">
        <v>16.3</v>
      </c>
      <c r="C146" s="3">
        <v>16.399999999999999</v>
      </c>
      <c r="D146" s="3">
        <v>16.100000000000001</v>
      </c>
      <c r="E146" s="3">
        <v>16.16</v>
      </c>
      <c r="F146" s="18">
        <v>2190400</v>
      </c>
      <c r="G146" s="3" t="s">
        <v>8</v>
      </c>
      <c r="I146" s="18">
        <v>16.952627737226287</v>
      </c>
      <c r="J146" s="30">
        <v>16.396131386861313</v>
      </c>
      <c r="M146" s="18">
        <v>6129685.7142857146</v>
      </c>
      <c r="O146" s="18">
        <v>8182400</v>
      </c>
      <c r="R146">
        <v>15.898571428571429</v>
      </c>
      <c r="S146">
        <v>16.22</v>
      </c>
      <c r="T146">
        <v>15.760000000000002</v>
      </c>
      <c r="U146">
        <v>15.915714285714287</v>
      </c>
      <c r="V146" s="14">
        <v>6129685.7142857146</v>
      </c>
    </row>
    <row r="147" spans="1:22" x14ac:dyDescent="0.55000000000000004">
      <c r="A147" s="2">
        <v>41512</v>
      </c>
      <c r="B147" s="3">
        <v>16.16</v>
      </c>
      <c r="C147" s="3">
        <v>16.41</v>
      </c>
      <c r="D147" s="3">
        <v>16.03</v>
      </c>
      <c r="E147" s="3">
        <v>16.21</v>
      </c>
      <c r="F147" s="18">
        <v>2808200</v>
      </c>
      <c r="G147" s="3" t="s">
        <v>8</v>
      </c>
      <c r="I147" s="18">
        <v>16.948695652173921</v>
      </c>
      <c r="J147" s="30">
        <v>16.393478260869564</v>
      </c>
      <c r="M147" s="18">
        <v>5049028.5714285718</v>
      </c>
      <c r="O147" s="18">
        <v>6634300</v>
      </c>
      <c r="R147">
        <v>15.925714285714287</v>
      </c>
      <c r="S147">
        <v>16.255714285714284</v>
      </c>
      <c r="T147">
        <v>15.814285714285715</v>
      </c>
      <c r="U147">
        <v>15.985714285714286</v>
      </c>
      <c r="V147" s="14">
        <v>5049028.5714285718</v>
      </c>
    </row>
    <row r="148" spans="1:22" x14ac:dyDescent="0.55000000000000004">
      <c r="A148" s="2">
        <v>41513</v>
      </c>
      <c r="B148" s="3">
        <v>15.87</v>
      </c>
      <c r="C148" s="3">
        <v>16</v>
      </c>
      <c r="D148" s="3">
        <v>15.33</v>
      </c>
      <c r="E148" s="3">
        <v>15.47</v>
      </c>
      <c r="F148" s="18">
        <v>6422300</v>
      </c>
      <c r="G148" s="3" t="s">
        <v>8</v>
      </c>
      <c r="I148" s="18">
        <v>16.94187050359713</v>
      </c>
      <c r="J148" s="30">
        <v>16.385827338129495</v>
      </c>
      <c r="M148" s="18">
        <v>4705828.5714285718</v>
      </c>
      <c r="O148" s="18">
        <v>4231900</v>
      </c>
      <c r="R148">
        <v>15.95</v>
      </c>
      <c r="S148">
        <v>16.195714285714285</v>
      </c>
      <c r="T148">
        <v>15.761428571428571</v>
      </c>
      <c r="U148">
        <v>15.908571428571429</v>
      </c>
      <c r="V148" s="14">
        <v>4705828.5714285718</v>
      </c>
    </row>
    <row r="149" spans="1:22" x14ac:dyDescent="0.55000000000000004">
      <c r="A149" s="2">
        <v>41514</v>
      </c>
      <c r="B149" s="3">
        <v>15.38</v>
      </c>
      <c r="C149" s="3">
        <v>15.53</v>
      </c>
      <c r="D149" s="3">
        <v>15.28</v>
      </c>
      <c r="E149" s="3">
        <v>15.34</v>
      </c>
      <c r="F149" s="18">
        <v>3613100</v>
      </c>
      <c r="G149" s="3" t="s">
        <v>8</v>
      </c>
      <c r="I149" s="18">
        <v>16.93178571428572</v>
      </c>
      <c r="J149" s="30">
        <v>16.377928571428569</v>
      </c>
      <c r="M149" s="18">
        <v>4344628.5714285718</v>
      </c>
      <c r="O149" s="18">
        <v>4231900</v>
      </c>
      <c r="R149">
        <v>15.865714285714285</v>
      </c>
      <c r="S149">
        <v>16.13</v>
      </c>
      <c r="T149">
        <v>15.712857142857143</v>
      </c>
      <c r="U149">
        <v>15.865714285714287</v>
      </c>
      <c r="V149" s="14">
        <v>4344628.5714285718</v>
      </c>
    </row>
    <row r="150" spans="1:22" x14ac:dyDescent="0.55000000000000004">
      <c r="A150" s="2">
        <v>41515</v>
      </c>
      <c r="B150" s="3">
        <v>16.03</v>
      </c>
      <c r="C150" s="3">
        <v>16.39</v>
      </c>
      <c r="D150" s="3">
        <v>15.72</v>
      </c>
      <c r="E150" s="3">
        <v>15.96</v>
      </c>
      <c r="F150" s="18">
        <v>7645000</v>
      </c>
      <c r="G150" s="3" t="s">
        <v>8</v>
      </c>
      <c r="I150" s="18">
        <v>16.92794326241135</v>
      </c>
      <c r="J150" s="30">
        <v>16.373262411347515</v>
      </c>
      <c r="M150" s="18">
        <v>4526214.2857142854</v>
      </c>
      <c r="O150" s="18">
        <v>5454600</v>
      </c>
      <c r="R150">
        <v>15.921428571428569</v>
      </c>
      <c r="S150">
        <v>16.155714285714286</v>
      </c>
      <c r="T150">
        <v>15.730000000000002</v>
      </c>
      <c r="U150">
        <v>15.888571428571428</v>
      </c>
      <c r="V150" s="14">
        <v>4526214.2857142854</v>
      </c>
    </row>
    <row r="151" spans="1:22" x14ac:dyDescent="0.55000000000000004">
      <c r="A151" s="2">
        <v>41516</v>
      </c>
      <c r="B151" s="3">
        <v>16.100000000000001</v>
      </c>
      <c r="C151" s="3">
        <v>16.73</v>
      </c>
      <c r="D151" s="3">
        <v>16.07</v>
      </c>
      <c r="E151" s="3">
        <v>16.16</v>
      </c>
      <c r="F151" s="18">
        <v>7569500</v>
      </c>
      <c r="G151" s="3" t="s">
        <v>8</v>
      </c>
      <c r="I151" s="18">
        <v>16.926549295774652</v>
      </c>
      <c r="J151" s="30">
        <v>16.371126760563378</v>
      </c>
      <c r="M151" s="18">
        <v>5002671.4285714282</v>
      </c>
      <c r="O151" s="18">
        <v>5454600</v>
      </c>
      <c r="R151">
        <v>15.964285714285714</v>
      </c>
      <c r="S151">
        <v>16.261428571428574</v>
      </c>
      <c r="T151">
        <v>15.775714285714287</v>
      </c>
      <c r="U151">
        <v>15.93857142857143</v>
      </c>
      <c r="V151" s="14">
        <v>5002671.4285714282</v>
      </c>
    </row>
    <row r="152" spans="1:22" x14ac:dyDescent="0.55000000000000004">
      <c r="A152" s="2">
        <v>41520</v>
      </c>
      <c r="B152" s="3">
        <v>16.38</v>
      </c>
      <c r="C152" s="3">
        <v>16.64</v>
      </c>
      <c r="D152" s="3">
        <v>16.11</v>
      </c>
      <c r="E152" s="3">
        <v>16.39</v>
      </c>
      <c r="F152" s="18">
        <v>4178200</v>
      </c>
      <c r="G152" s="3" t="s">
        <v>8</v>
      </c>
      <c r="I152" s="18">
        <v>16.924545454545463</v>
      </c>
      <c r="J152" s="30">
        <v>16.369300699300698</v>
      </c>
      <c r="M152" s="18">
        <v>4918100</v>
      </c>
      <c r="O152" s="18">
        <v>5454600</v>
      </c>
      <c r="R152">
        <v>16.03142857142857</v>
      </c>
      <c r="S152">
        <v>16.3</v>
      </c>
      <c r="T152">
        <v>15.805714285714288</v>
      </c>
      <c r="U152">
        <v>15.955714285714285</v>
      </c>
      <c r="V152" s="14">
        <v>4918100</v>
      </c>
    </row>
    <row r="153" spans="1:22" x14ac:dyDescent="0.55000000000000004">
      <c r="A153" s="2">
        <v>41521</v>
      </c>
      <c r="B153" s="3">
        <v>16.489999999999998</v>
      </c>
      <c r="C153" s="3">
        <v>16.850000000000001</v>
      </c>
      <c r="D153" s="3">
        <v>16.440000000000001</v>
      </c>
      <c r="E153" s="3">
        <v>16.809999999999999</v>
      </c>
      <c r="F153" s="18">
        <v>4839200</v>
      </c>
      <c r="G153" s="3" t="s">
        <v>8</v>
      </c>
      <c r="I153" s="18">
        <v>16.924027777777784</v>
      </c>
      <c r="J153" s="30">
        <v>16.369791666666664</v>
      </c>
      <c r="M153" s="18">
        <v>5296500</v>
      </c>
      <c r="O153" s="18">
        <v>4836800</v>
      </c>
      <c r="R153">
        <v>16.05857142857143</v>
      </c>
      <c r="S153">
        <v>16.364285714285714</v>
      </c>
      <c r="T153">
        <v>15.854285714285714</v>
      </c>
      <c r="U153">
        <v>16.048571428571428</v>
      </c>
      <c r="V153" s="14">
        <v>5296500</v>
      </c>
    </row>
    <row r="154" spans="1:22" x14ac:dyDescent="0.55000000000000004">
      <c r="A154" s="2">
        <v>41522</v>
      </c>
      <c r="B154" s="3">
        <v>16.95</v>
      </c>
      <c r="C154" s="3">
        <v>17.13</v>
      </c>
      <c r="D154" s="3">
        <v>16.88</v>
      </c>
      <c r="E154" s="3">
        <v>16.989999999999998</v>
      </c>
      <c r="F154" s="18">
        <v>3528500</v>
      </c>
      <c r="G154" s="3" t="s">
        <v>8</v>
      </c>
      <c r="I154" s="18">
        <v>16.925448275862074</v>
      </c>
      <c r="J154" s="30">
        <v>16.373310344827583</v>
      </c>
      <c r="M154" s="18">
        <v>5399400</v>
      </c>
      <c r="O154" s="18">
        <v>4116500</v>
      </c>
      <c r="R154">
        <v>16.171428571428571</v>
      </c>
      <c r="S154">
        <v>16.467142857142857</v>
      </c>
      <c r="T154">
        <v>15.975714285714286</v>
      </c>
      <c r="U154">
        <v>16.16</v>
      </c>
      <c r="V154" s="14">
        <v>5399400</v>
      </c>
    </row>
    <row r="155" spans="1:22" x14ac:dyDescent="0.55000000000000004">
      <c r="A155" s="2">
        <v>41523</v>
      </c>
      <c r="B155" s="3">
        <v>17.18</v>
      </c>
      <c r="C155" s="3">
        <v>17.2</v>
      </c>
      <c r="D155" s="3">
        <v>16.62</v>
      </c>
      <c r="E155" s="3">
        <v>16.8</v>
      </c>
      <c r="F155" s="18">
        <v>4512900</v>
      </c>
      <c r="G155" s="3" t="s">
        <v>8</v>
      </c>
      <c r="I155" s="18">
        <v>16.927328767123289</v>
      </c>
      <c r="J155" s="30">
        <v>16.374999999999996</v>
      </c>
      <c r="M155" s="18">
        <v>5126628.5714285718</v>
      </c>
      <c r="O155" s="18">
        <v>4116500</v>
      </c>
      <c r="R155">
        <v>16.358571428571427</v>
      </c>
      <c r="S155">
        <v>16.638571428571428</v>
      </c>
      <c r="T155">
        <v>16.16</v>
      </c>
      <c r="U155">
        <v>16.349999999999998</v>
      </c>
      <c r="V155" s="14">
        <v>5126628.5714285718</v>
      </c>
    </row>
    <row r="156" spans="1:22" x14ac:dyDescent="0.55000000000000004">
      <c r="A156" s="2">
        <v>41526</v>
      </c>
      <c r="B156" s="3">
        <v>16.86</v>
      </c>
      <c r="C156" s="3">
        <v>17.47</v>
      </c>
      <c r="D156" s="3">
        <v>16.84</v>
      </c>
      <c r="E156" s="3">
        <v>17.47</v>
      </c>
      <c r="F156" s="18">
        <v>5276200</v>
      </c>
      <c r="G156" s="3" t="s">
        <v>8</v>
      </c>
      <c r="I156" s="18">
        <v>16.93102040816327</v>
      </c>
      <c r="J156" s="30">
        <v>16.378163265306121</v>
      </c>
      <c r="M156" s="18">
        <v>5364214.2857142854</v>
      </c>
      <c r="O156" s="18">
        <v>4116500</v>
      </c>
      <c r="R156">
        <v>16.569999999999997</v>
      </c>
      <c r="S156">
        <v>16.915714285714287</v>
      </c>
      <c r="T156">
        <v>16.382857142857144</v>
      </c>
      <c r="U156">
        <v>16.654285714285713</v>
      </c>
      <c r="V156" s="14">
        <v>5364214.2857142854</v>
      </c>
    </row>
    <row r="157" spans="1:22" x14ac:dyDescent="0.55000000000000004">
      <c r="A157" s="2">
        <v>41527</v>
      </c>
      <c r="B157" s="3">
        <v>17.690000000000001</v>
      </c>
      <c r="C157" s="3">
        <v>18.18</v>
      </c>
      <c r="D157" s="3">
        <v>17.64</v>
      </c>
      <c r="E157" s="3">
        <v>18.12</v>
      </c>
      <c r="F157" s="18">
        <v>5827000</v>
      </c>
      <c r="G157" s="3" t="s">
        <v>8</v>
      </c>
      <c r="I157" s="18">
        <v>16.939459459459464</v>
      </c>
      <c r="J157" s="30">
        <v>16.386689189189187</v>
      </c>
      <c r="M157" s="18">
        <v>5104500</v>
      </c>
      <c r="O157" s="18">
        <v>4041000</v>
      </c>
      <c r="R157">
        <v>16.807142857142853</v>
      </c>
      <c r="S157">
        <v>17.171428571428571</v>
      </c>
      <c r="T157">
        <v>16.657142857142855</v>
      </c>
      <c r="U157">
        <v>16.962857142857143</v>
      </c>
      <c r="V157" s="14">
        <v>5104500</v>
      </c>
    </row>
    <row r="158" spans="1:22" x14ac:dyDescent="0.55000000000000004">
      <c r="A158" s="2">
        <v>41528</v>
      </c>
      <c r="B158" s="3">
        <v>18.03</v>
      </c>
      <c r="C158" s="3">
        <v>18.04</v>
      </c>
      <c r="D158" s="3">
        <v>17.309999999999999</v>
      </c>
      <c r="E158" s="3">
        <v>17.72</v>
      </c>
      <c r="F158" s="18">
        <v>6391100</v>
      </c>
      <c r="G158" s="3" t="s">
        <v>8</v>
      </c>
      <c r="I158" s="18">
        <v>16.946845637583895</v>
      </c>
      <c r="J158" s="30">
        <v>16.392885906040267</v>
      </c>
      <c r="M158" s="18">
        <v>4936157.1428571427</v>
      </c>
      <c r="O158" s="18">
        <v>2862600</v>
      </c>
      <c r="R158">
        <v>17.08285714285714</v>
      </c>
      <c r="S158">
        <v>17.35857142857143</v>
      </c>
      <c r="T158">
        <v>16.834285714285716</v>
      </c>
      <c r="U158">
        <v>17.185714285714287</v>
      </c>
      <c r="V158" s="14">
        <v>4936157.1428571427</v>
      </c>
    </row>
    <row r="159" spans="1:22" x14ac:dyDescent="0.55000000000000004">
      <c r="A159" s="2">
        <v>41529</v>
      </c>
      <c r="B159" s="3">
        <v>17.690000000000001</v>
      </c>
      <c r="C159" s="3">
        <v>17.95</v>
      </c>
      <c r="D159" s="3">
        <v>17.55</v>
      </c>
      <c r="E159" s="3">
        <v>17.63</v>
      </c>
      <c r="F159" s="18">
        <v>3475500</v>
      </c>
      <c r="G159" s="3" t="s">
        <v>8</v>
      </c>
      <c r="I159" s="18">
        <v>16.953533333333336</v>
      </c>
      <c r="J159" s="30">
        <v>16.400599999999997</v>
      </c>
      <c r="M159" s="18">
        <v>4835771.4285714282</v>
      </c>
      <c r="O159" s="18">
        <v>2915600</v>
      </c>
      <c r="R159">
        <v>17.27</v>
      </c>
      <c r="S159">
        <v>17.545714285714286</v>
      </c>
      <c r="T159">
        <v>17.04</v>
      </c>
      <c r="U159">
        <v>17.362857142857141</v>
      </c>
      <c r="V159" s="14">
        <v>4835771.4285714282</v>
      </c>
    </row>
    <row r="160" spans="1:22" x14ac:dyDescent="0.55000000000000004">
      <c r="A160" s="2">
        <v>41530</v>
      </c>
      <c r="B160" s="3">
        <v>17.71</v>
      </c>
      <c r="C160" s="3">
        <v>18.03</v>
      </c>
      <c r="D160" s="3">
        <v>17.71</v>
      </c>
      <c r="E160" s="3">
        <v>17.87</v>
      </c>
      <c r="F160" s="18">
        <v>2590600</v>
      </c>
      <c r="G160" s="3" t="s">
        <v>8</v>
      </c>
      <c r="I160" s="18">
        <v>16.960662251655634</v>
      </c>
      <c r="J160" s="30">
        <v>16.409271523178806</v>
      </c>
      <c r="M160" s="18">
        <v>4514542.8571428573</v>
      </c>
      <c r="O160" s="18">
        <v>3800500</v>
      </c>
      <c r="R160">
        <v>17.444285714285716</v>
      </c>
      <c r="S160">
        <v>17.714285714285715</v>
      </c>
      <c r="T160">
        <v>17.221428571428572</v>
      </c>
      <c r="U160">
        <v>17.514285714285712</v>
      </c>
      <c r="V160" s="14">
        <v>4514542.8571428573</v>
      </c>
    </row>
    <row r="161" spans="1:22" x14ac:dyDescent="0.55000000000000004">
      <c r="A161" s="2">
        <v>41533</v>
      </c>
      <c r="B161" s="3">
        <v>18.16</v>
      </c>
      <c r="C161" s="3">
        <v>18.41</v>
      </c>
      <c r="D161" s="3">
        <v>17.97</v>
      </c>
      <c r="E161" s="3">
        <v>18.07</v>
      </c>
      <c r="F161" s="18">
        <v>5691300</v>
      </c>
      <c r="G161" s="3" t="s">
        <v>8</v>
      </c>
      <c r="I161" s="18">
        <v>16.970197368421058</v>
      </c>
      <c r="J161" s="30">
        <v>16.419539473684207</v>
      </c>
      <c r="M161" s="18">
        <v>4823514.2857142854</v>
      </c>
      <c r="O161" s="18">
        <v>3800500</v>
      </c>
      <c r="R161">
        <v>17.617142857142856</v>
      </c>
      <c r="S161">
        <v>17.89714285714286</v>
      </c>
      <c r="T161">
        <v>17.377142857142861</v>
      </c>
      <c r="U161">
        <v>17.668571428571429</v>
      </c>
      <c r="V161" s="14">
        <v>4823514.2857142854</v>
      </c>
    </row>
    <row r="162" spans="1:22" x14ac:dyDescent="0.55000000000000004">
      <c r="A162" s="2">
        <v>41534</v>
      </c>
      <c r="B162" s="3">
        <v>18.57</v>
      </c>
      <c r="C162" s="3">
        <v>18.82</v>
      </c>
      <c r="D162" s="3">
        <v>18.5</v>
      </c>
      <c r="E162" s="3">
        <v>18.72</v>
      </c>
      <c r="F162" s="18">
        <v>5634500</v>
      </c>
      <c r="G162" s="3" t="s">
        <v>8</v>
      </c>
      <c r="I162" s="18">
        <v>16.982287581699357</v>
      </c>
      <c r="J162" s="30">
        <v>16.433137254901958</v>
      </c>
      <c r="M162" s="18">
        <v>4983742.8571428573</v>
      </c>
      <c r="O162" s="18">
        <v>3800500</v>
      </c>
      <c r="R162">
        <v>17.815714285714286</v>
      </c>
      <c r="S162">
        <v>18.12857142857143</v>
      </c>
      <c r="T162">
        <v>17.645714285714288</v>
      </c>
      <c r="U162">
        <v>17.942857142857143</v>
      </c>
      <c r="V162" s="14">
        <v>4983742.8571428573</v>
      </c>
    </row>
    <row r="163" spans="1:22" x14ac:dyDescent="0.55000000000000004">
      <c r="A163" s="2">
        <v>41535</v>
      </c>
      <c r="B163" s="3">
        <v>18.68</v>
      </c>
      <c r="C163" s="3">
        <v>18.8</v>
      </c>
      <c r="D163" s="3">
        <v>18.47</v>
      </c>
      <c r="E163" s="3">
        <v>18.68</v>
      </c>
      <c r="F163" s="18">
        <v>4482400</v>
      </c>
      <c r="G163" s="3" t="s">
        <v>8</v>
      </c>
      <c r="I163" s="18">
        <v>16.994090909090914</v>
      </c>
      <c r="J163" s="30">
        <v>16.446363636363632</v>
      </c>
      <c r="M163" s="18">
        <v>4870342.8571428573</v>
      </c>
      <c r="O163" s="18">
        <v>3800500</v>
      </c>
      <c r="R163">
        <v>18.075714285714287</v>
      </c>
      <c r="S163">
        <v>18.318571428571431</v>
      </c>
      <c r="T163">
        <v>17.87857142857143</v>
      </c>
      <c r="U163">
        <v>18.115714285714287</v>
      </c>
      <c r="V163" s="14">
        <v>4870342.8571428573</v>
      </c>
    </row>
    <row r="164" spans="1:22" x14ac:dyDescent="0.55000000000000004">
      <c r="A164" s="2">
        <v>41536</v>
      </c>
      <c r="B164" s="3">
        <v>18.670000000000002</v>
      </c>
      <c r="C164" s="3">
        <v>19.13</v>
      </c>
      <c r="D164" s="3">
        <v>18.61</v>
      </c>
      <c r="E164" s="3">
        <v>18.97</v>
      </c>
      <c r="F164" s="18">
        <v>5189900</v>
      </c>
      <c r="G164" s="3" t="s">
        <v>8</v>
      </c>
      <c r="I164" s="18">
        <v>17.007870967741944</v>
      </c>
      <c r="J164" s="30">
        <v>16.460322580645162</v>
      </c>
      <c r="M164" s="18">
        <v>4779328.5714285718</v>
      </c>
      <c r="O164" s="18">
        <v>3800500</v>
      </c>
      <c r="R164">
        <v>18.215714285714284</v>
      </c>
      <c r="S164">
        <v>18.454285714285714</v>
      </c>
      <c r="T164">
        <v>18.017142857142854</v>
      </c>
      <c r="U164">
        <v>18.237142857142857</v>
      </c>
      <c r="V164" s="14">
        <v>4779328.5714285718</v>
      </c>
    </row>
    <row r="165" spans="1:22" x14ac:dyDescent="0.55000000000000004">
      <c r="A165" s="2">
        <v>41537</v>
      </c>
      <c r="B165" s="3">
        <v>18.940000000000001</v>
      </c>
      <c r="C165" s="3">
        <v>19.21</v>
      </c>
      <c r="D165" s="3">
        <v>18.829999999999998</v>
      </c>
      <c r="E165" s="3">
        <v>18.89</v>
      </c>
      <c r="F165" s="18">
        <v>4989100</v>
      </c>
      <c r="G165" s="3" t="s">
        <v>8</v>
      </c>
      <c r="I165" s="18">
        <v>17.021987179487187</v>
      </c>
      <c r="J165" s="30">
        <v>16.475512820512819</v>
      </c>
      <c r="M165" s="18">
        <v>4579042.8571428573</v>
      </c>
      <c r="O165" s="18">
        <v>3100700</v>
      </c>
      <c r="R165">
        <v>18.345714285714283</v>
      </c>
      <c r="S165">
        <v>18.62142857142857</v>
      </c>
      <c r="T165">
        <v>18.234285714285715</v>
      </c>
      <c r="U165">
        <v>18.404285714285713</v>
      </c>
      <c r="V165" s="14">
        <v>4579042.8571428573</v>
      </c>
    </row>
    <row r="166" spans="1:22" x14ac:dyDescent="0.55000000000000004">
      <c r="A166" s="2">
        <v>41540</v>
      </c>
      <c r="B166" s="3">
        <v>18.89</v>
      </c>
      <c r="C166" s="3">
        <v>19</v>
      </c>
      <c r="D166" s="3">
        <v>18.54</v>
      </c>
      <c r="E166" s="3">
        <v>18.86</v>
      </c>
      <c r="F166" s="18">
        <v>3354400</v>
      </c>
      <c r="G166" s="3" t="s">
        <v>8</v>
      </c>
      <c r="I166" s="18">
        <v>17.034585987261153</v>
      </c>
      <c r="J166" s="30">
        <v>16.488662420382163</v>
      </c>
      <c r="M166" s="18">
        <v>4561742.8571428573</v>
      </c>
      <c r="O166" s="18">
        <v>3100700</v>
      </c>
      <c r="R166">
        <v>18.517142857142858</v>
      </c>
      <c r="S166">
        <v>18.771428571428572</v>
      </c>
      <c r="T166">
        <v>18.375714285714285</v>
      </c>
      <c r="U166">
        <v>18.580000000000002</v>
      </c>
      <c r="V166" s="14">
        <v>4561742.8571428573</v>
      </c>
    </row>
    <row r="167" spans="1:22" x14ac:dyDescent="0.55000000000000004">
      <c r="A167" s="2">
        <v>41541</v>
      </c>
      <c r="B167" s="3">
        <v>18.79</v>
      </c>
      <c r="C167" s="3">
        <v>19.28</v>
      </c>
      <c r="D167" s="3">
        <v>18.68</v>
      </c>
      <c r="E167" s="3">
        <v>18.989999999999998</v>
      </c>
      <c r="F167" s="18">
        <v>5610900</v>
      </c>
      <c r="G167" s="3" t="s">
        <v>8</v>
      </c>
      <c r="I167" s="18">
        <v>17.048797468354437</v>
      </c>
      <c r="J167" s="30">
        <v>16.502531645569622</v>
      </c>
      <c r="M167" s="18">
        <v>4993214.2857142854</v>
      </c>
      <c r="O167" s="18">
        <v>2336900</v>
      </c>
      <c r="R167">
        <v>18.671428571428571</v>
      </c>
      <c r="S167">
        <v>18.95</v>
      </c>
      <c r="T167">
        <v>18.514285714285712</v>
      </c>
      <c r="U167">
        <v>18.739999999999998</v>
      </c>
      <c r="V167" s="14">
        <v>4993214.2857142854</v>
      </c>
    </row>
    <row r="168" spans="1:22" x14ac:dyDescent="0.55000000000000004">
      <c r="A168" s="2">
        <v>41542</v>
      </c>
      <c r="B168" s="3">
        <v>19.13</v>
      </c>
      <c r="C168" s="3">
        <v>19.39</v>
      </c>
      <c r="D168" s="3">
        <v>18.8</v>
      </c>
      <c r="E168" s="3">
        <v>19.18</v>
      </c>
      <c r="F168" s="18">
        <v>3519500</v>
      </c>
      <c r="G168" s="3" t="s">
        <v>8</v>
      </c>
      <c r="I168" s="18">
        <v>17.06352201257862</v>
      </c>
      <c r="J168" s="30">
        <v>16.516981132075472</v>
      </c>
      <c r="M168" s="18">
        <v>4682957.1428571427</v>
      </c>
      <c r="O168" s="18">
        <v>2280100</v>
      </c>
      <c r="R168">
        <v>18.809999999999999</v>
      </c>
      <c r="S168">
        <v>19.09</v>
      </c>
      <c r="T168">
        <v>18.632857142857144</v>
      </c>
      <c r="U168">
        <v>18.898571428571426</v>
      </c>
      <c r="V168" s="14">
        <v>4682957.1428571427</v>
      </c>
    </row>
    <row r="169" spans="1:22" x14ac:dyDescent="0.55000000000000004">
      <c r="A169" s="2">
        <v>41543</v>
      </c>
      <c r="B169" s="3">
        <v>19.170000000000002</v>
      </c>
      <c r="C169" s="3">
        <v>19.48</v>
      </c>
      <c r="D169" s="3">
        <v>19.100000000000001</v>
      </c>
      <c r="E169" s="3">
        <v>19.47</v>
      </c>
      <c r="F169" s="18">
        <v>3301300</v>
      </c>
      <c r="G169" s="3" t="s">
        <v>8</v>
      </c>
      <c r="I169" s="18">
        <v>17.078625000000006</v>
      </c>
      <c r="J169" s="30">
        <v>16.533125000000002</v>
      </c>
      <c r="M169" s="18">
        <v>4349642.8571428573</v>
      </c>
      <c r="O169" s="18">
        <v>2309600</v>
      </c>
      <c r="R169">
        <v>18.895714285714284</v>
      </c>
      <c r="S169">
        <v>19.184285714285718</v>
      </c>
      <c r="T169">
        <v>18.71857142857143</v>
      </c>
      <c r="U169">
        <v>19.005714285714284</v>
      </c>
      <c r="V169" s="14">
        <v>4349642.8571428573</v>
      </c>
    </row>
    <row r="170" spans="1:22" x14ac:dyDescent="0.55000000000000004">
      <c r="A170" s="2">
        <v>41544</v>
      </c>
      <c r="B170" s="3">
        <v>19.09</v>
      </c>
      <c r="C170" s="3">
        <v>19.350000000000001</v>
      </c>
      <c r="D170" s="3">
        <v>18.77</v>
      </c>
      <c r="E170" s="3">
        <v>19.079999999999998</v>
      </c>
      <c r="F170" s="18">
        <v>4223100</v>
      </c>
      <c r="G170" s="3" t="s">
        <v>8</v>
      </c>
      <c r="I170" s="18">
        <v>17.092732919254662</v>
      </c>
      <c r="J170" s="30">
        <v>16.547018633540375</v>
      </c>
      <c r="M170" s="18">
        <v>4312600</v>
      </c>
      <c r="O170" s="18">
        <v>2309600</v>
      </c>
      <c r="R170">
        <v>18.954285714285714</v>
      </c>
      <c r="S170">
        <v>19.262857142857143</v>
      </c>
      <c r="T170">
        <v>18.761428571428571</v>
      </c>
      <c r="U170">
        <v>19.062857142857144</v>
      </c>
      <c r="V170" s="14">
        <v>4312600</v>
      </c>
    </row>
    <row r="171" spans="1:22" x14ac:dyDescent="0.55000000000000004">
      <c r="A171" s="2">
        <v>41547</v>
      </c>
      <c r="B171" s="3">
        <v>18.34</v>
      </c>
      <c r="C171" s="3">
        <v>19.22</v>
      </c>
      <c r="D171" s="3">
        <v>18.04</v>
      </c>
      <c r="E171" s="3">
        <v>18.96</v>
      </c>
      <c r="F171" s="18">
        <v>4364300</v>
      </c>
      <c r="G171" s="3" t="s">
        <v>8</v>
      </c>
      <c r="I171" s="18">
        <v>17.105864197530867</v>
      </c>
      <c r="J171" s="30">
        <v>16.556234567901235</v>
      </c>
      <c r="M171" s="18">
        <v>4194657.1428571427</v>
      </c>
      <c r="O171" s="18">
        <v>2309600</v>
      </c>
      <c r="R171">
        <v>18.907142857142862</v>
      </c>
      <c r="S171">
        <v>19.275714285714287</v>
      </c>
      <c r="T171">
        <v>18.68</v>
      </c>
      <c r="U171">
        <v>19.061428571428571</v>
      </c>
      <c r="V171" s="14">
        <v>4194657.1428571427</v>
      </c>
    </row>
    <row r="172" spans="1:22" x14ac:dyDescent="0.55000000000000004">
      <c r="A172" s="2">
        <v>41548</v>
      </c>
      <c r="B172" s="3">
        <v>18.98</v>
      </c>
      <c r="C172" s="3">
        <v>19.850000000000001</v>
      </c>
      <c r="D172" s="3">
        <v>18.98</v>
      </c>
      <c r="E172" s="3">
        <v>19.690000000000001</v>
      </c>
      <c r="F172" s="18">
        <v>7630300</v>
      </c>
      <c r="G172" s="3" t="s">
        <v>8</v>
      </c>
      <c r="I172" s="18">
        <v>17.122699386503069</v>
      </c>
      <c r="J172" s="30">
        <v>16.571104294478527</v>
      </c>
      <c r="M172" s="18">
        <v>4571971.4285714282</v>
      </c>
      <c r="O172" s="18">
        <v>4329000</v>
      </c>
      <c r="R172">
        <v>18.912857142857142</v>
      </c>
      <c r="S172">
        <v>19.367142857142856</v>
      </c>
      <c r="T172">
        <v>18.701428571428568</v>
      </c>
      <c r="U172">
        <v>19.175714285714285</v>
      </c>
      <c r="V172" s="14">
        <v>4571971.4285714282</v>
      </c>
    </row>
    <row r="173" spans="1:22" x14ac:dyDescent="0.55000000000000004">
      <c r="A173" s="2">
        <v>41549</v>
      </c>
      <c r="B173" s="3">
        <v>20</v>
      </c>
      <c r="C173" s="3">
        <v>20.100000000000001</v>
      </c>
      <c r="D173" s="3">
        <v>19.739999999999998</v>
      </c>
      <c r="E173" s="3">
        <v>19.84</v>
      </c>
      <c r="F173" s="18">
        <v>5555100</v>
      </c>
      <c r="G173" s="3" t="s">
        <v>8</v>
      </c>
      <c r="I173" s="18">
        <v>17.140853658536589</v>
      </c>
      <c r="J173" s="30">
        <v>16.590426829268289</v>
      </c>
      <c r="M173" s="18">
        <v>4886357.1428571427</v>
      </c>
      <c r="O173" s="18">
        <v>4329000</v>
      </c>
      <c r="R173">
        <v>19.071428571428573</v>
      </c>
      <c r="S173">
        <v>19.524285714285718</v>
      </c>
      <c r="T173">
        <v>18.872857142857139</v>
      </c>
      <c r="U173">
        <v>19.315714285714286</v>
      </c>
      <c r="V173" s="14">
        <v>4886357.1428571427</v>
      </c>
    </row>
    <row r="174" spans="1:22" x14ac:dyDescent="0.55000000000000004">
      <c r="A174" s="2">
        <v>41550</v>
      </c>
      <c r="B174" s="3">
        <v>20</v>
      </c>
      <c r="C174" s="3">
        <v>20.5</v>
      </c>
      <c r="D174" s="3">
        <v>19.670000000000002</v>
      </c>
      <c r="E174" s="3">
        <v>20.48</v>
      </c>
      <c r="F174" s="18">
        <v>7886500</v>
      </c>
      <c r="G174" s="3" t="s">
        <v>8</v>
      </c>
      <c r="I174" s="18">
        <v>17.16121212121212</v>
      </c>
      <c r="J174" s="30">
        <v>16.609090909090906</v>
      </c>
      <c r="M174" s="18">
        <v>5211442.8571428573</v>
      </c>
      <c r="O174" s="18">
        <v>4585200</v>
      </c>
      <c r="R174">
        <v>19.244285714285716</v>
      </c>
      <c r="S174">
        <v>19.69857142857143</v>
      </c>
      <c r="T174">
        <v>19.014285714285716</v>
      </c>
      <c r="U174">
        <v>19.528571428571428</v>
      </c>
      <c r="V174" s="14">
        <v>5211442.8571428573</v>
      </c>
    </row>
    <row r="175" spans="1:22" x14ac:dyDescent="0.55000000000000004">
      <c r="A175" s="2">
        <v>41551</v>
      </c>
      <c r="B175" s="3">
        <v>20.309999999999999</v>
      </c>
      <c r="C175" s="3">
        <v>20.75</v>
      </c>
      <c r="D175" s="3">
        <v>20.309999999999999</v>
      </c>
      <c r="E175" s="3">
        <v>20.53</v>
      </c>
      <c r="F175" s="18">
        <v>6492900</v>
      </c>
      <c r="G175" s="3" t="s">
        <v>8</v>
      </c>
      <c r="I175" s="18">
        <v>17.182831325301205</v>
      </c>
      <c r="J175" s="30">
        <v>16.631385542168672</v>
      </c>
      <c r="M175" s="18">
        <v>5636214.2857142854</v>
      </c>
      <c r="O175" s="18">
        <v>4585200</v>
      </c>
      <c r="R175">
        <v>19.412857142857145</v>
      </c>
      <c r="S175">
        <v>19.892857142857142</v>
      </c>
      <c r="T175">
        <v>19.23</v>
      </c>
      <c r="U175">
        <v>19.721428571428572</v>
      </c>
      <c r="V175" s="14">
        <v>5636214.2857142854</v>
      </c>
    </row>
    <row r="176" spans="1:22" x14ac:dyDescent="0.55000000000000004">
      <c r="A176" s="2">
        <v>41554</v>
      </c>
      <c r="B176" s="3">
        <v>20.41</v>
      </c>
      <c r="C176" s="3">
        <v>20.77</v>
      </c>
      <c r="D176" s="3">
        <v>20.3</v>
      </c>
      <c r="E176" s="3">
        <v>20.39</v>
      </c>
      <c r="F176" s="18">
        <v>3837200</v>
      </c>
      <c r="G176" s="3" t="s">
        <v>8</v>
      </c>
      <c r="I176" s="18">
        <v>17.20431137724551</v>
      </c>
      <c r="J176" s="30">
        <v>16.653353293413169</v>
      </c>
      <c r="M176" s="18">
        <v>5712771.4285714282</v>
      </c>
      <c r="O176" s="18">
        <v>4049300</v>
      </c>
      <c r="R176">
        <v>19.59</v>
      </c>
      <c r="S176">
        <v>20.077142857142857</v>
      </c>
      <c r="T176">
        <v>19.401428571428571</v>
      </c>
      <c r="U176">
        <v>19.852857142857147</v>
      </c>
      <c r="V176" s="14">
        <v>5712771.4285714282</v>
      </c>
    </row>
    <row r="177" spans="1:22" x14ac:dyDescent="0.55000000000000004">
      <c r="A177" s="2">
        <v>41555</v>
      </c>
      <c r="B177" s="3">
        <v>20.32</v>
      </c>
      <c r="C177" s="3">
        <v>20.43</v>
      </c>
      <c r="D177" s="3">
        <v>19.920000000000002</v>
      </c>
      <c r="E177" s="3">
        <v>20.02</v>
      </c>
      <c r="F177" s="18">
        <v>4188900</v>
      </c>
      <c r="G177" s="3" t="s">
        <v>8</v>
      </c>
      <c r="I177" s="18">
        <v>17.223511904761903</v>
      </c>
      <c r="J177" s="30">
        <v>16.672797619047614</v>
      </c>
      <c r="M177" s="18">
        <v>5707885.7142857146</v>
      </c>
      <c r="O177" s="18">
        <v>4049300</v>
      </c>
      <c r="R177">
        <v>19.765714285714289</v>
      </c>
      <c r="S177">
        <v>20.231428571428573</v>
      </c>
      <c r="T177">
        <v>19.565714285714286</v>
      </c>
      <c r="U177">
        <v>19.987142857142857</v>
      </c>
      <c r="V177" s="14">
        <v>5707885.7142857146</v>
      </c>
    </row>
    <row r="178" spans="1:22" x14ac:dyDescent="0.55000000000000004">
      <c r="A178" s="2">
        <v>41556</v>
      </c>
      <c r="B178" s="3">
        <v>20.079999999999998</v>
      </c>
      <c r="C178" s="3">
        <v>20.27</v>
      </c>
      <c r="D178" s="3">
        <v>19.77</v>
      </c>
      <c r="E178" s="3">
        <v>20.059999999999999</v>
      </c>
      <c r="F178" s="18">
        <v>3358000</v>
      </c>
      <c r="G178" s="3" t="s">
        <v>8</v>
      </c>
      <c r="I178" s="18">
        <v>17.241538461538461</v>
      </c>
      <c r="J178" s="30">
        <v>16.691124260355025</v>
      </c>
      <c r="M178" s="18">
        <v>5564128.5714285718</v>
      </c>
      <c r="O178" s="18">
        <v>4528500</v>
      </c>
      <c r="R178">
        <v>20.014285714285712</v>
      </c>
      <c r="S178">
        <v>20.381428571428568</v>
      </c>
      <c r="T178">
        <v>19.812857142857144</v>
      </c>
      <c r="U178">
        <v>20.144285714285719</v>
      </c>
      <c r="V178" s="14">
        <v>5564128.5714285718</v>
      </c>
    </row>
    <row r="179" spans="1:22" x14ac:dyDescent="0.55000000000000004">
      <c r="A179" s="2">
        <v>41557</v>
      </c>
      <c r="B179" s="3">
        <v>20.350000000000001</v>
      </c>
      <c r="C179" s="3">
        <v>20.65</v>
      </c>
      <c r="D179" s="3">
        <v>20.27</v>
      </c>
      <c r="E179" s="3">
        <v>20.5</v>
      </c>
      <c r="F179" s="18">
        <v>3372000</v>
      </c>
      <c r="G179" s="3" t="s">
        <v>8</v>
      </c>
      <c r="I179" s="18">
        <v>17.261588235294113</v>
      </c>
      <c r="J179" s="30">
        <v>16.712176470588229</v>
      </c>
      <c r="M179" s="18">
        <v>4955800</v>
      </c>
      <c r="O179" s="18">
        <v>4528500</v>
      </c>
      <c r="R179">
        <v>20.21</v>
      </c>
      <c r="S179">
        <v>20.495714285714286</v>
      </c>
      <c r="T179">
        <v>19.997142857142858</v>
      </c>
      <c r="U179">
        <v>20.259999999999998</v>
      </c>
      <c r="V179" s="14">
        <v>4955800</v>
      </c>
    </row>
    <row r="180" spans="1:22" x14ac:dyDescent="0.55000000000000004">
      <c r="A180" s="2">
        <v>41558</v>
      </c>
      <c r="B180" s="3">
        <v>20.5</v>
      </c>
      <c r="C180" s="3">
        <v>20.73</v>
      </c>
      <c r="D180" s="3">
        <v>20.420000000000002</v>
      </c>
      <c r="E180" s="3">
        <v>20.72</v>
      </c>
      <c r="F180" s="18">
        <v>3503300</v>
      </c>
      <c r="G180" s="3" t="s">
        <v>8</v>
      </c>
      <c r="I180" s="18">
        <v>17.281871345029234</v>
      </c>
      <c r="J180" s="30">
        <v>16.733859649122802</v>
      </c>
      <c r="M180" s="18">
        <v>4662685.7142857146</v>
      </c>
      <c r="O180" s="18">
        <v>4528500</v>
      </c>
      <c r="R180">
        <v>20.28142857142857</v>
      </c>
      <c r="S180">
        <v>20.585714285714282</v>
      </c>
      <c r="T180">
        <v>20.094285714285714</v>
      </c>
      <c r="U180">
        <v>20.385714285714283</v>
      </c>
      <c r="V180" s="14">
        <v>4662685.7142857146</v>
      </c>
    </row>
    <row r="181" spans="1:22" x14ac:dyDescent="0.55000000000000004">
      <c r="A181" s="2">
        <v>41561</v>
      </c>
      <c r="B181" s="3">
        <v>20.52</v>
      </c>
      <c r="C181" s="3">
        <v>20.67</v>
      </c>
      <c r="D181" s="3">
        <v>20.260000000000002</v>
      </c>
      <c r="E181" s="3">
        <v>20.58</v>
      </c>
      <c r="F181" s="18">
        <v>3066400</v>
      </c>
      <c r="G181" s="3" t="s">
        <v>8</v>
      </c>
      <c r="I181" s="18">
        <v>17.301569767441858</v>
      </c>
      <c r="J181" s="30">
        <v>16.754360465116275</v>
      </c>
      <c r="M181" s="18">
        <v>3974100</v>
      </c>
      <c r="O181" s="18">
        <v>3426500</v>
      </c>
      <c r="R181">
        <v>20.355714285714281</v>
      </c>
      <c r="S181">
        <v>20.609999999999996</v>
      </c>
      <c r="T181">
        <v>20.178571428571427</v>
      </c>
      <c r="U181">
        <v>20.400000000000002</v>
      </c>
      <c r="V181" s="14">
        <v>3974100</v>
      </c>
    </row>
    <row r="182" spans="1:22" x14ac:dyDescent="0.55000000000000004">
      <c r="A182" s="2">
        <v>41562</v>
      </c>
      <c r="B182" s="3">
        <v>20.64</v>
      </c>
      <c r="C182" s="3">
        <v>20.83</v>
      </c>
      <c r="D182" s="3">
        <v>20.32</v>
      </c>
      <c r="E182" s="3">
        <v>20.5</v>
      </c>
      <c r="F182" s="18">
        <v>3089000</v>
      </c>
      <c r="G182" s="3" t="s">
        <v>8</v>
      </c>
      <c r="I182" s="18">
        <v>17.321965317919073</v>
      </c>
      <c r="J182" s="30">
        <v>16.77497109826589</v>
      </c>
      <c r="M182" s="18">
        <v>3487828.5714285714</v>
      </c>
      <c r="O182" s="18">
        <v>1122500</v>
      </c>
      <c r="R182">
        <v>20.40285714285714</v>
      </c>
      <c r="S182">
        <v>20.62142857142857</v>
      </c>
      <c r="T182">
        <v>20.18</v>
      </c>
      <c r="U182">
        <v>20.395714285714284</v>
      </c>
      <c r="V182" s="14">
        <v>3487828.5714285714</v>
      </c>
    </row>
    <row r="183" spans="1:22" x14ac:dyDescent="0.55000000000000004">
      <c r="A183" s="2">
        <v>41563</v>
      </c>
      <c r="B183" s="3">
        <v>20.57</v>
      </c>
      <c r="C183" s="3">
        <v>20.73</v>
      </c>
      <c r="D183" s="3">
        <v>20.45</v>
      </c>
      <c r="E183" s="3">
        <v>20.62</v>
      </c>
      <c r="F183" s="18">
        <v>3478800</v>
      </c>
      <c r="G183" s="3" t="s">
        <v>8</v>
      </c>
      <c r="I183" s="18">
        <v>17.341551724137929</v>
      </c>
      <c r="J183" s="30">
        <v>16.796091954022987</v>
      </c>
      <c r="M183" s="18">
        <v>3436628.5714285714</v>
      </c>
      <c r="O183" s="18">
        <v>1122500</v>
      </c>
      <c r="R183">
        <v>20.425714285714289</v>
      </c>
      <c r="S183">
        <v>20.615714285714287</v>
      </c>
      <c r="T183">
        <v>20.201428571428572</v>
      </c>
      <c r="U183">
        <v>20.428571428571427</v>
      </c>
      <c r="V183" s="14">
        <v>3436628.5714285714</v>
      </c>
    </row>
    <row r="184" spans="1:22" x14ac:dyDescent="0.55000000000000004">
      <c r="A184" s="2">
        <v>41564</v>
      </c>
      <c r="B184" s="3">
        <v>20.72</v>
      </c>
      <c r="C184" s="3">
        <v>21.06</v>
      </c>
      <c r="D184" s="3">
        <v>20.64</v>
      </c>
      <c r="E184" s="3">
        <v>21</v>
      </c>
      <c r="F184" s="18">
        <v>4487000</v>
      </c>
      <c r="G184" s="3" t="s">
        <v>8</v>
      </c>
      <c r="I184" s="18">
        <v>17.3628</v>
      </c>
      <c r="J184" s="30">
        <v>16.818057142857139</v>
      </c>
      <c r="M184" s="18">
        <v>3479214.2857142859</v>
      </c>
      <c r="O184" s="18">
        <v>1420600</v>
      </c>
      <c r="R184">
        <v>20.482857142857142</v>
      </c>
      <c r="S184">
        <v>20.705714285714286</v>
      </c>
      <c r="T184">
        <v>20.304285714285715</v>
      </c>
      <c r="U184">
        <v>20.568571428571428</v>
      </c>
      <c r="V184" s="14">
        <v>3479214.2857142859</v>
      </c>
    </row>
    <row r="185" spans="1:22" x14ac:dyDescent="0.55000000000000004">
      <c r="A185" s="2">
        <v>41565</v>
      </c>
      <c r="B185" s="3">
        <v>21.23</v>
      </c>
      <c r="C185" s="3">
        <v>21.35</v>
      </c>
      <c r="D185" s="3">
        <v>20.82</v>
      </c>
      <c r="E185" s="3">
        <v>21.14</v>
      </c>
      <c r="F185" s="18">
        <v>3676600</v>
      </c>
      <c r="G185" s="3" t="s">
        <v>8</v>
      </c>
      <c r="I185" s="18">
        <v>17.385454545454547</v>
      </c>
      <c r="J185" s="30">
        <v>16.840795454545447</v>
      </c>
      <c r="M185" s="18">
        <v>3524728.5714285714</v>
      </c>
      <c r="O185" s="18">
        <v>1420600</v>
      </c>
      <c r="R185">
        <v>20.647142857142857</v>
      </c>
      <c r="S185">
        <v>20.860000000000003</v>
      </c>
      <c r="T185">
        <v>20.454285714285714</v>
      </c>
      <c r="U185">
        <v>20.722857142857144</v>
      </c>
      <c r="V185" s="14">
        <v>3524728.5714285714</v>
      </c>
    </row>
    <row r="186" spans="1:22" x14ac:dyDescent="0.55000000000000004">
      <c r="A186" s="2">
        <v>41568</v>
      </c>
      <c r="B186" s="3">
        <v>21.23</v>
      </c>
      <c r="C186" s="3">
        <v>21.34</v>
      </c>
      <c r="D186" s="3">
        <v>21.07</v>
      </c>
      <c r="E186" s="3">
        <v>21.22</v>
      </c>
      <c r="F186" s="18">
        <v>2104100</v>
      </c>
      <c r="G186" s="3" t="s">
        <v>8</v>
      </c>
      <c r="I186" s="18">
        <v>17.407796610169495</v>
      </c>
      <c r="J186" s="30">
        <v>16.864689265536718</v>
      </c>
      <c r="M186" s="18">
        <v>3343600</v>
      </c>
      <c r="O186" s="18">
        <v>2382900</v>
      </c>
      <c r="R186">
        <v>20.772857142857141</v>
      </c>
      <c r="S186">
        <v>20.958571428571428</v>
      </c>
      <c r="T186">
        <v>20.568571428571431</v>
      </c>
      <c r="U186">
        <v>20.825714285714287</v>
      </c>
      <c r="V186" s="14">
        <v>3343600</v>
      </c>
    </row>
    <row r="187" spans="1:22" x14ac:dyDescent="0.55000000000000004">
      <c r="A187" s="2">
        <v>41569</v>
      </c>
      <c r="B187" s="3">
        <v>21.53</v>
      </c>
      <c r="C187" s="3">
        <v>21.99</v>
      </c>
      <c r="D187" s="3">
        <v>21.34</v>
      </c>
      <c r="E187" s="3">
        <v>21.95</v>
      </c>
      <c r="F187" s="18">
        <v>5208400</v>
      </c>
      <c r="G187" s="3" t="s">
        <v>8</v>
      </c>
      <c r="I187" s="18">
        <v>17.433539325842698</v>
      </c>
      <c r="J187" s="30">
        <v>16.889831460674149</v>
      </c>
      <c r="M187" s="18">
        <v>3587185.7142857141</v>
      </c>
      <c r="O187" s="18">
        <v>3104300</v>
      </c>
      <c r="R187">
        <v>20.919999999999998</v>
      </c>
      <c r="S187">
        <v>21.138571428571431</v>
      </c>
      <c r="T187">
        <v>20.7</v>
      </c>
      <c r="U187">
        <v>21.001428571428569</v>
      </c>
      <c r="V187" s="14">
        <v>3587185.7142857141</v>
      </c>
    </row>
    <row r="188" spans="1:22" x14ac:dyDescent="0.55000000000000004">
      <c r="A188" s="2">
        <v>41570</v>
      </c>
      <c r="B188" s="3">
        <v>21.82</v>
      </c>
      <c r="C188" s="3">
        <v>22.09</v>
      </c>
      <c r="D188" s="3">
        <v>21.31</v>
      </c>
      <c r="E188" s="3">
        <v>21.4</v>
      </c>
      <c r="F188" s="18">
        <v>5540000</v>
      </c>
      <c r="G188" s="3" t="s">
        <v>8</v>
      </c>
      <c r="I188" s="18">
        <v>17.459553072625699</v>
      </c>
      <c r="J188" s="30">
        <v>16.9145251396648</v>
      </c>
      <c r="M188" s="18">
        <v>3940557.1428571427</v>
      </c>
      <c r="O188" s="18">
        <v>3435900</v>
      </c>
      <c r="R188">
        <v>21.105714285714289</v>
      </c>
      <c r="S188">
        <v>21.341428571428569</v>
      </c>
      <c r="T188">
        <v>20.849999999999998</v>
      </c>
      <c r="U188">
        <v>21.118571428571425</v>
      </c>
      <c r="V188" s="14">
        <v>3940557.1428571427</v>
      </c>
    </row>
    <row r="189" spans="1:22" x14ac:dyDescent="0.55000000000000004">
      <c r="A189" s="2">
        <v>41571</v>
      </c>
      <c r="B189" s="3">
        <v>22.08</v>
      </c>
      <c r="C189" s="3">
        <v>23.16</v>
      </c>
      <c r="D189" s="3">
        <v>21.82</v>
      </c>
      <c r="E189" s="3">
        <v>22.67</v>
      </c>
      <c r="F189" s="18">
        <v>9779400</v>
      </c>
      <c r="G189" s="3" t="s">
        <v>8</v>
      </c>
      <c r="I189" s="18">
        <v>17.491222222222223</v>
      </c>
      <c r="J189" s="30">
        <v>16.941777777777773</v>
      </c>
      <c r="M189" s="18">
        <v>4896328.5714285718</v>
      </c>
      <c r="O189" s="18">
        <v>7675300</v>
      </c>
      <c r="R189">
        <v>21.311428571428571</v>
      </c>
      <c r="S189">
        <v>21.674285714285713</v>
      </c>
      <c r="T189">
        <v>21.064285714285713</v>
      </c>
      <c r="U189">
        <v>21.428571428571427</v>
      </c>
      <c r="V189" s="14">
        <v>4896328.5714285718</v>
      </c>
    </row>
    <row r="190" spans="1:22" x14ac:dyDescent="0.55000000000000004">
      <c r="A190" s="2">
        <v>41572</v>
      </c>
      <c r="B190" s="3">
        <v>22.76</v>
      </c>
      <c r="C190" s="3">
        <v>23.08</v>
      </c>
      <c r="D190" s="3">
        <v>21.65</v>
      </c>
      <c r="E190" s="3">
        <v>22.15</v>
      </c>
      <c r="F190" s="18">
        <v>9907100</v>
      </c>
      <c r="G190" s="3" t="s">
        <v>8</v>
      </c>
      <c r="I190" s="18">
        <v>17.52209944751381</v>
      </c>
      <c r="J190" s="30">
        <v>16.967790055248614</v>
      </c>
      <c r="M190" s="18">
        <v>5814657.1428571427</v>
      </c>
      <c r="O190" s="18">
        <v>7803000</v>
      </c>
      <c r="R190">
        <v>21.624285714285715</v>
      </c>
      <c r="S190">
        <v>22.009999999999998</v>
      </c>
      <c r="T190">
        <v>21.235714285714284</v>
      </c>
      <c r="U190">
        <v>21.647142857142857</v>
      </c>
      <c r="V190" s="14">
        <v>5814657.1428571427</v>
      </c>
    </row>
    <row r="191" spans="1:22" x14ac:dyDescent="0.55000000000000004">
      <c r="A191" s="2">
        <v>41575</v>
      </c>
      <c r="B191" s="3">
        <v>22.24</v>
      </c>
      <c r="C191" s="3">
        <v>22.63</v>
      </c>
      <c r="D191" s="3">
        <v>21.88</v>
      </c>
      <c r="E191" s="3">
        <v>22.01</v>
      </c>
      <c r="F191" s="18">
        <v>4642800</v>
      </c>
      <c r="G191" s="3" t="s">
        <v>8</v>
      </c>
      <c r="I191" s="18">
        <v>17.550164835164832</v>
      </c>
      <c r="J191" s="30">
        <v>16.994780219780214</v>
      </c>
      <c r="M191" s="18">
        <v>5836914.2857142854</v>
      </c>
      <c r="O191" s="18">
        <v>7803000</v>
      </c>
      <c r="R191">
        <v>21.841428571428569</v>
      </c>
      <c r="S191">
        <v>22.234285714285711</v>
      </c>
      <c r="T191">
        <v>21.412857142857142</v>
      </c>
      <c r="U191">
        <v>21.791428571428565</v>
      </c>
      <c r="V191" s="14">
        <v>5836914.2857142854</v>
      </c>
    </row>
    <row r="192" spans="1:22" x14ac:dyDescent="0.55000000000000004">
      <c r="A192" s="2">
        <v>41576</v>
      </c>
      <c r="B192" s="3">
        <v>22.76</v>
      </c>
      <c r="C192" s="3">
        <v>22.79</v>
      </c>
      <c r="D192" s="3">
        <v>22.07</v>
      </c>
      <c r="E192" s="3">
        <v>22.37</v>
      </c>
      <c r="F192" s="18">
        <v>5769000</v>
      </c>
      <c r="G192" s="3" t="s">
        <v>8</v>
      </c>
      <c r="I192" s="18">
        <v>17.578797814207647</v>
      </c>
      <c r="J192" s="30">
        <v>17.022513661202179</v>
      </c>
      <c r="M192" s="18">
        <v>6135828.5714285718</v>
      </c>
      <c r="O192" s="18">
        <v>7803000</v>
      </c>
      <c r="R192">
        <v>22.06</v>
      </c>
      <c r="S192">
        <v>22.44</v>
      </c>
      <c r="T192">
        <v>21.591428571428569</v>
      </c>
      <c r="U192">
        <v>21.967142857142854</v>
      </c>
      <c r="V192" s="14">
        <v>6135828.5714285718</v>
      </c>
    </row>
    <row r="193" spans="1:22" x14ac:dyDescent="0.55000000000000004">
      <c r="A193" s="2">
        <v>41577</v>
      </c>
      <c r="B193" s="3">
        <v>22.38</v>
      </c>
      <c r="C193" s="3">
        <v>22.99</v>
      </c>
      <c r="D193" s="3">
        <v>21.82</v>
      </c>
      <c r="E193" s="3">
        <v>22.58</v>
      </c>
      <c r="F193" s="18">
        <v>13157000</v>
      </c>
      <c r="G193" s="3" t="s">
        <v>8</v>
      </c>
      <c r="I193" s="18">
        <v>17.608206521739124</v>
      </c>
      <c r="J193" s="30">
        <v>17.048586956521731</v>
      </c>
      <c r="M193" s="18">
        <v>7714814.2857142854</v>
      </c>
      <c r="O193" s="18">
        <v>8514200</v>
      </c>
      <c r="R193">
        <v>22.224285714285713</v>
      </c>
      <c r="S193">
        <v>22.675714285714285</v>
      </c>
      <c r="T193">
        <v>21.698571428571427</v>
      </c>
      <c r="U193">
        <v>22.161428571428569</v>
      </c>
      <c r="V193" s="14">
        <v>7714814.2857142854</v>
      </c>
    </row>
    <row r="194" spans="1:22" x14ac:dyDescent="0.55000000000000004">
      <c r="A194" s="2">
        <v>41578</v>
      </c>
      <c r="B194" s="3">
        <v>22.6</v>
      </c>
      <c r="C194" s="3">
        <v>22.86</v>
      </c>
      <c r="D194" s="3">
        <v>21.97</v>
      </c>
      <c r="E194" s="3">
        <v>21.97</v>
      </c>
      <c r="F194" s="18">
        <v>6029300</v>
      </c>
      <c r="G194" s="3" t="s">
        <v>8</v>
      </c>
      <c r="I194" s="18">
        <v>17.636594594594591</v>
      </c>
      <c r="J194" s="30">
        <v>17.075189189189182</v>
      </c>
      <c r="M194" s="18">
        <v>7832085.7142857146</v>
      </c>
      <c r="O194" s="18">
        <v>8514200</v>
      </c>
      <c r="R194">
        <v>22.377142857142854</v>
      </c>
      <c r="S194">
        <v>22.8</v>
      </c>
      <c r="T194">
        <v>21.788571428571426</v>
      </c>
      <c r="U194">
        <v>22.164285714285715</v>
      </c>
      <c r="V194" s="14">
        <v>7832085.7142857146</v>
      </c>
    </row>
    <row r="195" spans="1:22" x14ac:dyDescent="0.55000000000000004">
      <c r="A195" s="2">
        <v>41579</v>
      </c>
      <c r="B195" s="3">
        <v>22.04</v>
      </c>
      <c r="C195" s="3">
        <v>22.47</v>
      </c>
      <c r="D195" s="3">
        <v>21.6</v>
      </c>
      <c r="E195" s="3">
        <v>22.44</v>
      </c>
      <c r="F195" s="18">
        <v>7190700</v>
      </c>
      <c r="G195" s="3" t="s">
        <v>8</v>
      </c>
      <c r="I195" s="18">
        <v>17.662580645161285</v>
      </c>
      <c r="J195" s="30">
        <v>17.099516129032249</v>
      </c>
      <c r="M195" s="18">
        <v>8067900</v>
      </c>
      <c r="O195" s="18">
        <v>8514200</v>
      </c>
      <c r="R195">
        <v>22.408571428571431</v>
      </c>
      <c r="S195">
        <v>22.854285714285712</v>
      </c>
      <c r="T195">
        <v>21.830000000000002</v>
      </c>
      <c r="U195">
        <v>22.312857142857144</v>
      </c>
      <c r="V195" s="14">
        <v>8067900</v>
      </c>
    </row>
    <row r="196" spans="1:22" x14ac:dyDescent="0.55000000000000004">
      <c r="A196" s="2">
        <v>41582</v>
      </c>
      <c r="B196" s="3">
        <v>22.6</v>
      </c>
      <c r="C196" s="3">
        <v>23.9</v>
      </c>
      <c r="D196" s="3">
        <v>22.57</v>
      </c>
      <c r="E196" s="3">
        <v>22.71</v>
      </c>
      <c r="F196" s="18">
        <v>19962000</v>
      </c>
      <c r="G196" s="3" t="s">
        <v>8</v>
      </c>
      <c r="I196" s="18">
        <v>17.695935828876998</v>
      </c>
      <c r="J196" s="30">
        <v>17.128770053475929</v>
      </c>
      <c r="M196" s="18">
        <v>9522557.1428571437</v>
      </c>
      <c r="O196" s="18">
        <v>15319200</v>
      </c>
      <c r="R196">
        <v>22.482857142857142</v>
      </c>
      <c r="S196">
        <v>22.959999999999997</v>
      </c>
      <c r="T196">
        <v>21.937142857142856</v>
      </c>
      <c r="U196">
        <v>22.318571428571431</v>
      </c>
      <c r="V196" s="14">
        <v>9522557.1428571437</v>
      </c>
    </row>
    <row r="197" spans="1:22" x14ac:dyDescent="0.55000000000000004">
      <c r="A197" s="2">
        <v>41583</v>
      </c>
      <c r="B197" s="3">
        <v>22.75</v>
      </c>
      <c r="C197" s="3">
        <v>22.88</v>
      </c>
      <c r="D197" s="3">
        <v>22.33</v>
      </c>
      <c r="E197" s="3">
        <v>22.68</v>
      </c>
      <c r="F197" s="18">
        <v>7127300</v>
      </c>
      <c r="G197" s="3" t="s">
        <v>8</v>
      </c>
      <c r="I197" s="18">
        <v>17.723510638297864</v>
      </c>
      <c r="J197" s="30">
        <v>17.156436170212757</v>
      </c>
      <c r="M197" s="18">
        <v>9125442.8571428563</v>
      </c>
      <c r="O197" s="18">
        <v>15319200</v>
      </c>
      <c r="R197">
        <v>22.481428571428573</v>
      </c>
      <c r="S197">
        <v>22.931428571428569</v>
      </c>
      <c r="T197">
        <v>22.034285714285712</v>
      </c>
      <c r="U197">
        <v>22.394285714285711</v>
      </c>
      <c r="V197" s="14">
        <v>9125442.8571428563</v>
      </c>
    </row>
    <row r="198" spans="1:22" x14ac:dyDescent="0.55000000000000004">
      <c r="A198" s="2">
        <v>41584</v>
      </c>
      <c r="B198" s="3">
        <v>23.26</v>
      </c>
      <c r="C198" s="3">
        <v>23.26</v>
      </c>
      <c r="D198" s="3">
        <v>21.9</v>
      </c>
      <c r="E198" s="3">
        <v>22.4</v>
      </c>
      <c r="F198" s="18">
        <v>8827100</v>
      </c>
      <c r="G198" s="3" t="s">
        <v>8</v>
      </c>
      <c r="I198" s="18">
        <v>17.752804232804223</v>
      </c>
      <c r="J198" s="30">
        <v>17.181534391534381</v>
      </c>
      <c r="M198" s="18">
        <v>9723200</v>
      </c>
      <c r="O198" s="18">
        <v>14193000</v>
      </c>
      <c r="R198">
        <v>22.627142857142854</v>
      </c>
      <c r="S198">
        <v>23.021428571428569</v>
      </c>
      <c r="T198">
        <v>22.037142857142857</v>
      </c>
      <c r="U198">
        <v>22.449999999999996</v>
      </c>
      <c r="V198" s="14">
        <v>9723200</v>
      </c>
    </row>
    <row r="199" spans="1:22" x14ac:dyDescent="0.55000000000000004">
      <c r="A199" s="2">
        <v>41585</v>
      </c>
      <c r="B199" s="3">
        <v>22.53</v>
      </c>
      <c r="C199" s="3">
        <v>22.79</v>
      </c>
      <c r="D199" s="3">
        <v>21.95</v>
      </c>
      <c r="E199" s="3">
        <v>22.08</v>
      </c>
      <c r="F199" s="18">
        <v>6393200</v>
      </c>
      <c r="G199" s="3" t="s">
        <v>8</v>
      </c>
      <c r="I199" s="18">
        <v>17.779315789473678</v>
      </c>
      <c r="J199" s="30">
        <v>17.206631578947359</v>
      </c>
      <c r="M199" s="18">
        <v>9812371.4285714291</v>
      </c>
      <c r="O199" s="18">
        <v>13932700</v>
      </c>
      <c r="R199">
        <v>22.594285714285714</v>
      </c>
      <c r="S199">
        <v>23.021428571428569</v>
      </c>
      <c r="T199">
        <v>22.02</v>
      </c>
      <c r="U199">
        <v>22.408571428571431</v>
      </c>
      <c r="V199" s="14">
        <v>9812371.4285714291</v>
      </c>
    </row>
    <row r="200" spans="1:22" x14ac:dyDescent="0.55000000000000004">
      <c r="A200" s="2">
        <v>41586</v>
      </c>
      <c r="B200" s="3">
        <v>22.16</v>
      </c>
      <c r="C200" s="3">
        <v>23.23</v>
      </c>
      <c r="D200" s="3">
        <v>22.12</v>
      </c>
      <c r="E200" s="3">
        <v>23.21</v>
      </c>
      <c r="F200" s="18">
        <v>8462000</v>
      </c>
      <c r="G200" s="3" t="s">
        <v>8</v>
      </c>
      <c r="I200" s="18">
        <v>17.807853403141355</v>
      </c>
      <c r="J200" s="30">
        <v>17.232356020942401</v>
      </c>
      <c r="M200" s="18">
        <v>9141657.1428571437</v>
      </c>
      <c r="O200" s="18">
        <v>13932700</v>
      </c>
      <c r="R200">
        <v>22.562857142857144</v>
      </c>
      <c r="S200">
        <v>23.055714285714284</v>
      </c>
      <c r="T200">
        <v>22.062857142857144</v>
      </c>
      <c r="U200">
        <v>22.498571428571431</v>
      </c>
      <c r="V200" s="14">
        <v>9141657.1428571437</v>
      </c>
    </row>
    <row r="201" spans="1:22" x14ac:dyDescent="0.55000000000000004">
      <c r="A201" s="2">
        <v>41589</v>
      </c>
      <c r="B201" s="3">
        <v>23.25</v>
      </c>
      <c r="C201" s="3">
        <v>23.45</v>
      </c>
      <c r="D201" s="3">
        <v>23.06</v>
      </c>
      <c r="E201" s="3">
        <v>23.27</v>
      </c>
      <c r="F201" s="18">
        <v>3508100</v>
      </c>
      <c r="G201" s="3" t="s">
        <v>8</v>
      </c>
      <c r="I201" s="18">
        <v>17.837239583333325</v>
      </c>
      <c r="J201" s="30">
        <v>17.262708333333325</v>
      </c>
      <c r="M201" s="18">
        <v>8781485.7142857146</v>
      </c>
      <c r="O201" s="18">
        <v>16453900</v>
      </c>
      <c r="R201">
        <v>22.655714285714286</v>
      </c>
      <c r="S201">
        <v>23.139999999999997</v>
      </c>
      <c r="T201">
        <v>22.21857142857143</v>
      </c>
      <c r="U201">
        <v>22.684285714285718</v>
      </c>
      <c r="V201" s="14">
        <v>8781485.7142857146</v>
      </c>
    </row>
    <row r="202" spans="1:22" x14ac:dyDescent="0.55000000000000004">
      <c r="A202" s="2">
        <v>41590</v>
      </c>
      <c r="B202" s="3">
        <v>23.26</v>
      </c>
      <c r="C202" s="3">
        <v>25.49</v>
      </c>
      <c r="D202" s="3">
        <v>22.5</v>
      </c>
      <c r="E202" s="3">
        <v>23.52</v>
      </c>
      <c r="F202" s="18">
        <v>40091800</v>
      </c>
      <c r="G202" s="3" t="s">
        <v>8</v>
      </c>
      <c r="I202" s="18">
        <v>17.876891191709838</v>
      </c>
      <c r="J202" s="30">
        <v>17.289844559585482</v>
      </c>
      <c r="M202" s="18">
        <v>13481642.857142856</v>
      </c>
      <c r="O202" s="18">
        <v>36583700</v>
      </c>
      <c r="R202">
        <v>22.830000000000002</v>
      </c>
      <c r="S202">
        <v>23.571428571428577</v>
      </c>
      <c r="T202">
        <v>22.34714285714286</v>
      </c>
      <c r="U202">
        <v>22.838571428571431</v>
      </c>
      <c r="V202" s="14">
        <v>13481642.857142856</v>
      </c>
    </row>
    <row r="203" spans="1:22" x14ac:dyDescent="0.55000000000000004">
      <c r="A203" s="2">
        <v>41591</v>
      </c>
      <c r="B203" s="3">
        <v>24.22</v>
      </c>
      <c r="C203" s="3">
        <v>24.3</v>
      </c>
      <c r="D203" s="3">
        <v>23.13</v>
      </c>
      <c r="E203" s="3">
        <v>23.31</v>
      </c>
      <c r="F203" s="18">
        <v>20087200</v>
      </c>
      <c r="G203" s="3" t="s">
        <v>8</v>
      </c>
      <c r="I203" s="18">
        <v>17.909999999999993</v>
      </c>
      <c r="J203" s="30">
        <v>17.319948453608234</v>
      </c>
      <c r="M203" s="18">
        <v>13499528.571428571</v>
      </c>
      <c r="O203" s="18">
        <v>36583700</v>
      </c>
      <c r="R203">
        <v>23.061428571428571</v>
      </c>
      <c r="S203">
        <v>23.628571428571426</v>
      </c>
      <c r="T203">
        <v>22.427142857142858</v>
      </c>
      <c r="U203">
        <v>22.924285714285713</v>
      </c>
      <c r="V203" s="14">
        <v>13499528.571428571</v>
      </c>
    </row>
    <row r="204" spans="1:22" x14ac:dyDescent="0.55000000000000004">
      <c r="A204" s="2">
        <v>41592</v>
      </c>
      <c r="B204" s="3">
        <v>23.79</v>
      </c>
      <c r="C204" s="3">
        <v>23.8</v>
      </c>
      <c r="D204" s="3">
        <v>23.38</v>
      </c>
      <c r="E204" s="3">
        <v>23.66</v>
      </c>
      <c r="F204" s="18">
        <v>12641900</v>
      </c>
      <c r="G204" s="3" t="s">
        <v>8</v>
      </c>
      <c r="I204" s="18">
        <v>17.940205128205122</v>
      </c>
      <c r="J204" s="30">
        <v>17.351025641025629</v>
      </c>
      <c r="M204" s="18">
        <v>14287328.571428571</v>
      </c>
      <c r="O204" s="18">
        <v>36583700</v>
      </c>
      <c r="R204">
        <v>23.209999999999997</v>
      </c>
      <c r="S204">
        <v>23.759999999999998</v>
      </c>
      <c r="T204">
        <v>22.577142857142857</v>
      </c>
      <c r="U204">
        <v>23.064285714285717</v>
      </c>
      <c r="V204" s="14">
        <v>14287328.571428571</v>
      </c>
    </row>
    <row r="205" spans="1:22" x14ac:dyDescent="0.55000000000000004">
      <c r="A205" s="2">
        <v>41593</v>
      </c>
      <c r="B205" s="3">
        <v>23.73</v>
      </c>
      <c r="C205" s="3">
        <v>24.05</v>
      </c>
      <c r="D205" s="3">
        <v>23.32</v>
      </c>
      <c r="E205" s="3">
        <v>23.89</v>
      </c>
      <c r="F205" s="18">
        <v>13660700</v>
      </c>
      <c r="G205" s="3" t="s">
        <v>8</v>
      </c>
      <c r="I205" s="18">
        <v>17.971377551020403</v>
      </c>
      <c r="J205" s="30">
        <v>17.381479591836722</v>
      </c>
      <c r="M205" s="18">
        <v>14977842.857142856</v>
      </c>
      <c r="O205" s="18">
        <v>36583700</v>
      </c>
      <c r="R205">
        <v>23.277142857142856</v>
      </c>
      <c r="S205">
        <v>23.872857142857139</v>
      </c>
      <c r="T205">
        <v>22.779999999999998</v>
      </c>
      <c r="U205">
        <v>23.277142857142856</v>
      </c>
      <c r="V205" s="14">
        <v>14977842.857142856</v>
      </c>
    </row>
    <row r="206" spans="1:22" x14ac:dyDescent="0.55000000000000004">
      <c r="A206" s="2">
        <v>41596</v>
      </c>
      <c r="B206" s="3">
        <v>24.22</v>
      </c>
      <c r="C206" s="3">
        <v>24.81</v>
      </c>
      <c r="D206" s="3">
        <v>24.04</v>
      </c>
      <c r="E206" s="3">
        <v>24.4</v>
      </c>
      <c r="F206" s="18">
        <v>10080800</v>
      </c>
      <c r="G206" s="3" t="s">
        <v>8</v>
      </c>
      <c r="I206" s="18">
        <v>18.006091370558373</v>
      </c>
      <c r="J206" s="30">
        <v>17.415279187817248</v>
      </c>
      <c r="M206" s="18">
        <v>15504642.857142856</v>
      </c>
      <c r="O206" s="18">
        <v>36583700</v>
      </c>
      <c r="R206">
        <v>23.51857142857143</v>
      </c>
      <c r="S206">
        <v>24.161428571428566</v>
      </c>
      <c r="T206">
        <v>23.078571428571426</v>
      </c>
      <c r="U206">
        <v>23.60857142857143</v>
      </c>
      <c r="V206" s="14">
        <v>15504642.857142856</v>
      </c>
    </row>
    <row r="207" spans="1:22" x14ac:dyDescent="0.55000000000000004">
      <c r="A207" s="2">
        <v>41597</v>
      </c>
      <c r="B207" s="3">
        <v>24.55</v>
      </c>
      <c r="C207" s="3">
        <v>24.8</v>
      </c>
      <c r="D207" s="3">
        <v>24.08</v>
      </c>
      <c r="E207" s="3">
        <v>24.23</v>
      </c>
      <c r="F207" s="18">
        <v>14087400</v>
      </c>
      <c r="G207" s="3" t="s">
        <v>8</v>
      </c>
      <c r="I207" s="18">
        <v>18.040404040404034</v>
      </c>
      <c r="J207" s="30">
        <v>17.448939393939384</v>
      </c>
      <c r="M207" s="18">
        <v>16308271.428571429</v>
      </c>
      <c r="O207" s="18">
        <v>36583700</v>
      </c>
      <c r="R207">
        <v>23.859999999999996</v>
      </c>
      <c r="S207">
        <v>24.385714285714283</v>
      </c>
      <c r="T207">
        <v>23.358571428571427</v>
      </c>
      <c r="U207">
        <v>23.754285714285714</v>
      </c>
      <c r="V207" s="14">
        <v>16308271.428571429</v>
      </c>
    </row>
    <row r="208" spans="1:22" x14ac:dyDescent="0.55000000000000004">
      <c r="A208" s="2">
        <v>41598</v>
      </c>
      <c r="B208" s="3">
        <v>24.29</v>
      </c>
      <c r="C208" s="3">
        <v>24.42</v>
      </c>
      <c r="D208" s="3">
        <v>23.91</v>
      </c>
      <c r="E208" s="3">
        <v>24.06</v>
      </c>
      <c r="F208" s="18">
        <v>11182500</v>
      </c>
      <c r="G208" s="3" t="s">
        <v>8</v>
      </c>
      <c r="I208" s="18">
        <v>18.072462311557782</v>
      </c>
      <c r="J208" s="30">
        <v>17.481407035175867</v>
      </c>
      <c r="M208" s="18">
        <v>17404614.285714287</v>
      </c>
      <c r="O208" s="18">
        <v>30011000</v>
      </c>
      <c r="R208">
        <v>24.008571428571429</v>
      </c>
      <c r="S208">
        <v>24.524285714285718</v>
      </c>
      <c r="T208">
        <v>23.479999999999997</v>
      </c>
      <c r="U208">
        <v>23.867142857142856</v>
      </c>
      <c r="V208" s="14">
        <v>17404614.285714287</v>
      </c>
    </row>
    <row r="209" spans="1:22" x14ac:dyDescent="0.55000000000000004">
      <c r="A209" s="2">
        <v>41599</v>
      </c>
      <c r="B209" s="3">
        <v>24.07</v>
      </c>
      <c r="C209" s="3">
        <v>24.24</v>
      </c>
      <c r="D209" s="3">
        <v>23.78</v>
      </c>
      <c r="E209" s="3">
        <v>23.99</v>
      </c>
      <c r="F209" s="18">
        <v>9920500</v>
      </c>
      <c r="G209" s="3" t="s">
        <v>8</v>
      </c>
      <c r="I209" s="18">
        <v>18.103299999999994</v>
      </c>
      <c r="J209" s="30">
        <v>17.512899999999988</v>
      </c>
      <c r="M209" s="18">
        <v>13094428.571428571</v>
      </c>
      <c r="O209" s="18">
        <v>10166700</v>
      </c>
      <c r="R209">
        <v>24.124285714285715</v>
      </c>
      <c r="S209">
        <v>24.345714285714287</v>
      </c>
      <c r="T209">
        <v>23.662857142857142</v>
      </c>
      <c r="U209">
        <v>23.934285714285718</v>
      </c>
      <c r="V209" s="14">
        <v>13094428.571428571</v>
      </c>
    </row>
    <row r="210" spans="1:22" x14ac:dyDescent="0.55000000000000004">
      <c r="A210" s="2">
        <v>41600</v>
      </c>
      <c r="B210" s="3">
        <v>24.2</v>
      </c>
      <c r="C210" s="3">
        <v>24.56</v>
      </c>
      <c r="D210" s="3">
        <v>23.9</v>
      </c>
      <c r="E210" s="3">
        <v>24.27</v>
      </c>
      <c r="F210" s="18">
        <v>12430500</v>
      </c>
      <c r="G210" s="3" t="s">
        <v>8</v>
      </c>
      <c r="I210" s="18">
        <v>18.135422885572133</v>
      </c>
      <c r="J210" s="30">
        <v>17.544676616915414</v>
      </c>
      <c r="M210" s="18">
        <v>12000614.285714285</v>
      </c>
      <c r="O210" s="18">
        <v>4166900</v>
      </c>
      <c r="R210">
        <v>24.12142857142857</v>
      </c>
      <c r="S210">
        <v>24.382857142857144</v>
      </c>
      <c r="T210">
        <v>23.772857142857141</v>
      </c>
      <c r="U210">
        <v>24.071428571428566</v>
      </c>
      <c r="V210" s="14">
        <v>12000614.285714285</v>
      </c>
    </row>
    <row r="211" spans="1:22" x14ac:dyDescent="0.55000000000000004">
      <c r="A211" s="2">
        <v>41603</v>
      </c>
      <c r="B211" s="3">
        <v>24.45</v>
      </c>
      <c r="C211" s="3">
        <v>24.53</v>
      </c>
      <c r="D211" s="3">
        <v>24</v>
      </c>
      <c r="E211" s="3">
        <v>24.24</v>
      </c>
      <c r="F211" s="18">
        <v>9436600</v>
      </c>
      <c r="G211" s="3" t="s">
        <v>8</v>
      </c>
      <c r="I211" s="18">
        <v>18.167079207920786</v>
      </c>
      <c r="J211" s="30">
        <v>17.576633663366326</v>
      </c>
      <c r="M211" s="18">
        <v>11542714.285714285</v>
      </c>
      <c r="O211" s="18">
        <v>4650800</v>
      </c>
      <c r="R211">
        <v>24.215714285714281</v>
      </c>
      <c r="S211">
        <v>24.487142857142857</v>
      </c>
      <c r="T211">
        <v>23.861428571428572</v>
      </c>
      <c r="U211">
        <v>24.154285714285713</v>
      </c>
      <c r="V211" s="14">
        <v>11542714.285714285</v>
      </c>
    </row>
    <row r="212" spans="1:22" x14ac:dyDescent="0.55000000000000004">
      <c r="A212" s="2">
        <v>41604</v>
      </c>
      <c r="B212" s="3">
        <v>24.17</v>
      </c>
      <c r="C212" s="3">
        <v>24.24</v>
      </c>
      <c r="D212" s="3">
        <v>23.7</v>
      </c>
      <c r="E212" s="3">
        <v>23.81</v>
      </c>
      <c r="F212" s="18">
        <v>10785200</v>
      </c>
      <c r="G212" s="3" t="s">
        <v>8</v>
      </c>
      <c r="I212" s="18">
        <v>18.196995073891621</v>
      </c>
      <c r="J212" s="30">
        <v>17.606798029556639</v>
      </c>
      <c r="M212" s="18">
        <v>11131928.571428571</v>
      </c>
      <c r="O212" s="18">
        <v>4650800</v>
      </c>
      <c r="R212">
        <v>24.278571428571432</v>
      </c>
      <c r="S212">
        <v>24.514285714285712</v>
      </c>
      <c r="T212">
        <v>23.915714285714284</v>
      </c>
      <c r="U212">
        <v>24.142857142857142</v>
      </c>
      <c r="V212" s="14">
        <v>11131928.571428571</v>
      </c>
    </row>
    <row r="213" spans="1:22" x14ac:dyDescent="0.55000000000000004">
      <c r="A213" s="2">
        <v>41605</v>
      </c>
      <c r="B213" s="3">
        <v>23.92</v>
      </c>
      <c r="C213" s="3">
        <v>24.18</v>
      </c>
      <c r="D213" s="3">
        <v>23.63</v>
      </c>
      <c r="E213" s="3">
        <v>23.98</v>
      </c>
      <c r="F213" s="18">
        <v>14261600</v>
      </c>
      <c r="G213" s="3" t="s">
        <v>8</v>
      </c>
      <c r="I213" s="18">
        <v>18.226323529411761</v>
      </c>
      <c r="J213" s="30">
        <v>17.636323529411754</v>
      </c>
      <c r="M213" s="18">
        <v>11729185.714285715</v>
      </c>
      <c r="O213" s="18">
        <v>4825000</v>
      </c>
      <c r="R213">
        <v>24.235714285714288</v>
      </c>
      <c r="S213">
        <v>24.42428571428572</v>
      </c>
      <c r="T213">
        <v>23.857142857142858</v>
      </c>
      <c r="U213">
        <v>24.08285714285714</v>
      </c>
      <c r="V213" s="14">
        <v>11729185.714285715</v>
      </c>
    </row>
    <row r="214" spans="1:22" x14ac:dyDescent="0.55000000000000004">
      <c r="A214" s="2">
        <v>41607</v>
      </c>
      <c r="B214" s="3">
        <v>24.12</v>
      </c>
      <c r="C214" s="3">
        <v>24.18</v>
      </c>
      <c r="D214" s="3">
        <v>23.45</v>
      </c>
      <c r="E214" s="3">
        <v>23.48</v>
      </c>
      <c r="F214" s="18">
        <v>4922900</v>
      </c>
      <c r="G214" s="3" t="s">
        <v>8</v>
      </c>
      <c r="I214" s="18">
        <v>18.255365853658535</v>
      </c>
      <c r="J214" s="30">
        <v>17.664682926829258</v>
      </c>
      <c r="M214" s="18">
        <v>10419971.428571429</v>
      </c>
      <c r="O214" s="18">
        <v>9338700</v>
      </c>
      <c r="R214">
        <v>24.174285714285713</v>
      </c>
      <c r="S214">
        <v>24.335714285714289</v>
      </c>
      <c r="T214">
        <v>23.767142857142858</v>
      </c>
      <c r="U214">
        <v>23.975714285714282</v>
      </c>
      <c r="V214" s="14">
        <v>10419971.428571429</v>
      </c>
    </row>
    <row r="215" spans="1:22" x14ac:dyDescent="0.55000000000000004">
      <c r="A215" s="2">
        <v>41610</v>
      </c>
      <c r="B215" s="3">
        <v>23.55</v>
      </c>
      <c r="C215" s="3">
        <v>23.62</v>
      </c>
      <c r="D215" s="3">
        <v>23.01</v>
      </c>
      <c r="E215" s="3">
        <v>23.04</v>
      </c>
      <c r="F215" s="18">
        <v>9149800</v>
      </c>
      <c r="G215" s="3" t="s">
        <v>8</v>
      </c>
      <c r="I215" s="18">
        <v>18.281407766990288</v>
      </c>
      <c r="J215" s="30">
        <v>17.690631067961156</v>
      </c>
      <c r="M215" s="18">
        <v>10129585.714285715</v>
      </c>
      <c r="O215" s="18">
        <v>9338700</v>
      </c>
      <c r="R215">
        <v>24.068571428571428</v>
      </c>
      <c r="S215">
        <v>24.221428571428568</v>
      </c>
      <c r="T215">
        <v>23.638571428571428</v>
      </c>
      <c r="U215">
        <v>23.830000000000002</v>
      </c>
      <c r="V215" s="14">
        <v>10129585.714285715</v>
      </c>
    </row>
    <row r="216" spans="1:22" x14ac:dyDescent="0.55000000000000004">
      <c r="A216" s="2">
        <v>41611</v>
      </c>
      <c r="B216" s="3">
        <v>22.99</v>
      </c>
      <c r="C216" s="3">
        <v>22.99</v>
      </c>
      <c r="D216" s="3">
        <v>22.01</v>
      </c>
      <c r="E216" s="3">
        <v>22.39</v>
      </c>
      <c r="F216" s="18">
        <v>17623800</v>
      </c>
      <c r="G216" s="3" t="s">
        <v>8</v>
      </c>
      <c r="I216" s="18">
        <v>18.304154589371976</v>
      </c>
      <c r="J216" s="30">
        <v>17.711497584541053</v>
      </c>
      <c r="M216" s="18">
        <v>11230057.142857144</v>
      </c>
      <c r="O216" s="18">
        <v>12700900</v>
      </c>
      <c r="R216">
        <v>23.914285714285711</v>
      </c>
      <c r="S216">
        <v>24.042857142857144</v>
      </c>
      <c r="T216">
        <v>23.38571428571429</v>
      </c>
      <c r="U216">
        <v>23.601428571428574</v>
      </c>
      <c r="V216" s="14">
        <v>11230057.142857144</v>
      </c>
    </row>
    <row r="217" spans="1:22" x14ac:dyDescent="0.55000000000000004">
      <c r="A217" s="2">
        <v>41612</v>
      </c>
      <c r="B217" s="3">
        <v>22.38</v>
      </c>
      <c r="C217" s="3">
        <v>22.43</v>
      </c>
      <c r="D217" s="3">
        <v>21.69</v>
      </c>
      <c r="E217" s="3">
        <v>21.87</v>
      </c>
      <c r="F217" s="18">
        <v>16670300</v>
      </c>
      <c r="G217" s="3" t="s">
        <v>8</v>
      </c>
      <c r="I217" s="18">
        <v>18.323990384615382</v>
      </c>
      <c r="J217" s="30">
        <v>17.730624999999989</v>
      </c>
      <c r="M217" s="18">
        <v>11835742.857142856</v>
      </c>
      <c r="O217" s="18">
        <v>12700900</v>
      </c>
      <c r="R217">
        <v>23.654285714285713</v>
      </c>
      <c r="S217">
        <v>23.738571428571429</v>
      </c>
      <c r="T217">
        <v>23.07</v>
      </c>
      <c r="U217">
        <v>23.258571428571432</v>
      </c>
      <c r="V217" s="14">
        <v>11835742.857142856</v>
      </c>
    </row>
    <row r="218" spans="1:22" x14ac:dyDescent="0.55000000000000004">
      <c r="A218" s="2">
        <v>41613</v>
      </c>
      <c r="B218" s="3">
        <v>22.27</v>
      </c>
      <c r="C218" s="3">
        <v>22.62</v>
      </c>
      <c r="D218" s="3">
        <v>21.45</v>
      </c>
      <c r="E218" s="3">
        <v>22.35</v>
      </c>
      <c r="F218" s="18">
        <v>30725800</v>
      </c>
      <c r="G218" s="3" t="s">
        <v>8</v>
      </c>
      <c r="I218" s="18">
        <v>18.34454545454545</v>
      </c>
      <c r="J218" s="30">
        <v>17.748421052631567</v>
      </c>
      <c r="M218" s="18">
        <v>14877057.142857144</v>
      </c>
      <c r="O218" s="18">
        <v>25802900</v>
      </c>
      <c r="R218">
        <v>23.342857142857149</v>
      </c>
      <c r="S218">
        <v>23.465714285714288</v>
      </c>
      <c r="T218">
        <v>22.705714285714286</v>
      </c>
      <c r="U218">
        <v>22.988571428571429</v>
      </c>
      <c r="V218" s="14">
        <v>14877057.142857144</v>
      </c>
    </row>
    <row r="219" spans="1:22" x14ac:dyDescent="0.55000000000000004">
      <c r="A219" s="2">
        <v>41614</v>
      </c>
      <c r="B219" s="3">
        <v>22.72</v>
      </c>
      <c r="C219" s="3">
        <v>22.88</v>
      </c>
      <c r="D219" s="3">
        <v>22.13</v>
      </c>
      <c r="E219" s="3">
        <v>22.55</v>
      </c>
      <c r="F219" s="18">
        <v>28364700</v>
      </c>
      <c r="G219" s="3" t="s">
        <v>8</v>
      </c>
      <c r="I219" s="18">
        <v>18.366142857142854</v>
      </c>
      <c r="J219" s="30">
        <v>17.769285714285704</v>
      </c>
      <c r="M219" s="18">
        <v>17388414.285714287</v>
      </c>
      <c r="O219" s="18">
        <v>25802900</v>
      </c>
      <c r="R219">
        <v>23.135714285714283</v>
      </c>
      <c r="S219">
        <v>23.271428571428572</v>
      </c>
      <c r="T219">
        <v>22.481428571428573</v>
      </c>
      <c r="U219">
        <v>22.80857142857143</v>
      </c>
      <c r="V219" s="14">
        <v>17388414.285714287</v>
      </c>
    </row>
    <row r="220" spans="1:22" x14ac:dyDescent="0.55000000000000004">
      <c r="A220" s="2">
        <v>41617</v>
      </c>
      <c r="B220" s="3">
        <v>23.95</v>
      </c>
      <c r="C220" s="3">
        <v>25.44</v>
      </c>
      <c r="D220" s="3">
        <v>23.450099999999999</v>
      </c>
      <c r="E220" s="3">
        <v>24.6</v>
      </c>
      <c r="F220" s="18">
        <v>43197268</v>
      </c>
      <c r="G220" s="3" t="s">
        <v>8</v>
      </c>
      <c r="I220" s="18">
        <v>18.399668246445493</v>
      </c>
      <c r="J220" s="30">
        <v>17.796209004739328</v>
      </c>
      <c r="M220" s="18">
        <v>21522081.142857142</v>
      </c>
      <c r="O220" s="18">
        <v>38274368</v>
      </c>
      <c r="R220">
        <v>23.139999999999997</v>
      </c>
      <c r="S220">
        <v>23.451428571428572</v>
      </c>
      <c r="T220">
        <v>22.455728571428573</v>
      </c>
      <c r="U220">
        <v>22.897142857142857</v>
      </c>
      <c r="V220" s="14">
        <v>21522081.142857142</v>
      </c>
    </row>
    <row r="221" spans="1:22" x14ac:dyDescent="0.55000000000000004">
      <c r="A221" s="2">
        <v>41618</v>
      </c>
      <c r="B221" s="3">
        <v>24.54</v>
      </c>
      <c r="C221" s="3">
        <v>25.17</v>
      </c>
      <c r="D221" s="3">
        <v>24.41</v>
      </c>
      <c r="E221" s="3">
        <v>24.88</v>
      </c>
      <c r="F221" s="18">
        <v>18660625</v>
      </c>
      <c r="G221" s="3" t="s">
        <v>8</v>
      </c>
      <c r="I221" s="18">
        <v>18.4316037735849</v>
      </c>
      <c r="J221" s="30">
        <v>17.827406132075463</v>
      </c>
      <c r="M221" s="18">
        <v>23484613.285714287</v>
      </c>
      <c r="O221" s="18">
        <v>34047468</v>
      </c>
      <c r="R221">
        <v>23.2</v>
      </c>
      <c r="S221">
        <v>23.592857142857145</v>
      </c>
      <c r="T221">
        <v>22.592871428571424</v>
      </c>
      <c r="U221">
        <v>23.097142857142853</v>
      </c>
      <c r="V221" s="14">
        <v>23484613.285714287</v>
      </c>
    </row>
    <row r="222" spans="1:22" x14ac:dyDescent="0.55000000000000004">
      <c r="A222" s="2">
        <v>41619</v>
      </c>
      <c r="B222" s="3">
        <v>25.44</v>
      </c>
      <c r="C222" s="3">
        <v>27.2</v>
      </c>
      <c r="D222" s="3">
        <v>25.37</v>
      </c>
      <c r="E222" s="3">
        <v>25.99</v>
      </c>
      <c r="F222" s="18">
        <v>38843371</v>
      </c>
      <c r="G222" s="3" t="s">
        <v>8</v>
      </c>
      <c r="I222" s="18">
        <v>18.472769953051639</v>
      </c>
      <c r="J222" s="30">
        <v>17.86281737089201</v>
      </c>
      <c r="M222" s="18">
        <v>27726552</v>
      </c>
      <c r="O222" s="18">
        <v>26526968</v>
      </c>
      <c r="R222">
        <v>23.470000000000002</v>
      </c>
      <c r="S222">
        <v>24.104285714285716</v>
      </c>
      <c r="T222">
        <v>22.930014285714286</v>
      </c>
      <c r="U222">
        <v>23.518571428571427</v>
      </c>
      <c r="V222" s="14">
        <v>27726552</v>
      </c>
    </row>
    <row r="223" spans="1:22" x14ac:dyDescent="0.55000000000000004">
      <c r="A223" s="2">
        <v>41620</v>
      </c>
      <c r="B223" s="3">
        <v>26.2</v>
      </c>
      <c r="C223" s="3">
        <v>26.71</v>
      </c>
      <c r="D223" s="3">
        <v>25.45</v>
      </c>
      <c r="E223" s="3">
        <v>25.45</v>
      </c>
      <c r="F223" s="18">
        <v>19981824</v>
      </c>
      <c r="G223" s="3" t="s">
        <v>8</v>
      </c>
      <c r="I223" s="18">
        <v>18.511261682242989</v>
      </c>
      <c r="J223" s="30">
        <v>17.898271495327094</v>
      </c>
      <c r="M223" s="18">
        <v>28063412.571428571</v>
      </c>
      <c r="O223" s="18">
        <v>26526968</v>
      </c>
      <c r="R223">
        <v>23.928571428571427</v>
      </c>
      <c r="S223">
        <v>24.635714285714283</v>
      </c>
      <c r="T223">
        <v>23.421442857142857</v>
      </c>
      <c r="U223">
        <v>23.955714285714286</v>
      </c>
      <c r="V223" s="14">
        <v>28063412.571428571</v>
      </c>
    </row>
    <row r="224" spans="1:22" x14ac:dyDescent="0.55000000000000004">
      <c r="A224" s="2">
        <v>41621</v>
      </c>
      <c r="B224" s="3">
        <v>25.61</v>
      </c>
      <c r="C224" s="3">
        <v>26.3</v>
      </c>
      <c r="D224" s="3">
        <v>25.520099999999999</v>
      </c>
      <c r="E224" s="3">
        <v>26.23</v>
      </c>
      <c r="F224" s="18">
        <v>12192421</v>
      </c>
      <c r="G224" s="3" t="s">
        <v>8</v>
      </c>
      <c r="I224" s="18">
        <v>18.547488372093021</v>
      </c>
      <c r="J224" s="30">
        <v>17.933721860465109</v>
      </c>
      <c r="M224" s="18">
        <v>27423715.571428571</v>
      </c>
      <c r="O224" s="18">
        <v>31004847</v>
      </c>
      <c r="R224">
        <v>24.389999999999997</v>
      </c>
      <c r="S224">
        <v>25.188571428571432</v>
      </c>
      <c r="T224">
        <v>23.968599999999999</v>
      </c>
      <c r="U224">
        <v>24.578571428571429</v>
      </c>
      <c r="V224" s="14">
        <v>27423715.571428571</v>
      </c>
    </row>
    <row r="225" spans="1:22" x14ac:dyDescent="0.55000000000000004">
      <c r="A225" s="2">
        <v>41624</v>
      </c>
      <c r="B225" s="3">
        <v>26.63</v>
      </c>
      <c r="C225" s="3">
        <v>26.765799999999999</v>
      </c>
      <c r="D225" s="3">
        <v>26.35</v>
      </c>
      <c r="E225" s="3">
        <v>26.61</v>
      </c>
      <c r="F225" s="18">
        <v>13190945</v>
      </c>
      <c r="G225" s="3" t="s">
        <v>8</v>
      </c>
      <c r="I225" s="18">
        <v>18.585536111111111</v>
      </c>
      <c r="J225" s="30">
        <v>17.972686111111102</v>
      </c>
      <c r="M225" s="18">
        <v>24918736.285714287</v>
      </c>
      <c r="O225" s="18">
        <v>31004847</v>
      </c>
      <c r="R225">
        <v>25.01285714285714</v>
      </c>
      <c r="S225">
        <v>25.780828571428572</v>
      </c>
      <c r="T225">
        <v>24.668599999999998</v>
      </c>
      <c r="U225">
        <v>25.187142857142856</v>
      </c>
      <c r="V225" s="14">
        <v>24918736.285714287</v>
      </c>
    </row>
    <row r="226" spans="1:22" x14ac:dyDescent="0.55000000000000004">
      <c r="A226" s="2">
        <v>41625</v>
      </c>
      <c r="B226" s="3">
        <v>26.47</v>
      </c>
      <c r="C226" s="3">
        <v>26.59</v>
      </c>
      <c r="D226" s="3">
        <v>25.950099999999999</v>
      </c>
      <c r="E226" s="3">
        <v>26.1</v>
      </c>
      <c r="F226" s="18">
        <v>11413199</v>
      </c>
      <c r="G226" s="3" t="s">
        <v>8</v>
      </c>
      <c r="I226" s="18">
        <v>18.622423041474654</v>
      </c>
      <c r="J226" s="30">
        <v>18.009448387096764</v>
      </c>
      <c r="M226" s="18">
        <v>22497093.285714287</v>
      </c>
      <c r="O226" s="18">
        <v>31784069</v>
      </c>
      <c r="R226">
        <v>25.548571428571424</v>
      </c>
      <c r="S226">
        <v>26.310828571428569</v>
      </c>
      <c r="T226">
        <v>25.21432857142857</v>
      </c>
      <c r="U226">
        <v>25.694285714285712</v>
      </c>
      <c r="V226" s="14">
        <v>22497093.285714287</v>
      </c>
    </row>
    <row r="227" spans="1:22" x14ac:dyDescent="0.55000000000000004">
      <c r="A227" s="2">
        <v>41626</v>
      </c>
      <c r="B227" s="3">
        <v>25.99</v>
      </c>
      <c r="C227" s="3">
        <v>26.23</v>
      </c>
      <c r="D227" s="3">
        <v>25.55</v>
      </c>
      <c r="E227" s="3">
        <v>26.23</v>
      </c>
      <c r="F227" s="18">
        <v>9994162</v>
      </c>
      <c r="G227" s="3" t="s">
        <v>8</v>
      </c>
      <c r="I227" s="18">
        <v>18.657320183486235</v>
      </c>
      <c r="J227" s="30">
        <v>18.044038073394486</v>
      </c>
      <c r="M227" s="18">
        <v>17753792.428571429</v>
      </c>
      <c r="O227" s="18">
        <v>28849209</v>
      </c>
      <c r="R227">
        <v>25.839999999999996</v>
      </c>
      <c r="S227">
        <v>26.423685714285714</v>
      </c>
      <c r="T227">
        <v>25.514314285714285</v>
      </c>
      <c r="U227">
        <v>25.927142857142858</v>
      </c>
      <c r="V227" s="14">
        <v>17753792.428571429</v>
      </c>
    </row>
    <row r="228" spans="1:22" x14ac:dyDescent="0.55000000000000004">
      <c r="A228" s="2">
        <v>41627</v>
      </c>
      <c r="B228" s="3">
        <v>26.09</v>
      </c>
      <c r="C228" s="3">
        <v>26.49</v>
      </c>
      <c r="D228" s="3">
        <v>25.821000000000002</v>
      </c>
      <c r="E228" s="3">
        <v>26.12</v>
      </c>
      <c r="F228" s="18">
        <v>6916497</v>
      </c>
      <c r="G228" s="3" t="s">
        <v>8</v>
      </c>
      <c r="I228" s="18">
        <v>18.693085844748854</v>
      </c>
      <c r="J228" s="30">
        <v>18.079549315068483</v>
      </c>
      <c r="M228" s="18">
        <v>16076059.857142856</v>
      </c>
      <c r="O228" s="18">
        <v>31926874</v>
      </c>
      <c r="R228">
        <v>26.061428571428568</v>
      </c>
      <c r="S228">
        <v>26.612257142857143</v>
      </c>
      <c r="T228">
        <v>25.715885714285712</v>
      </c>
      <c r="U228">
        <v>26.104285714285712</v>
      </c>
      <c r="V228" s="14">
        <v>16076059.857142856</v>
      </c>
    </row>
    <row r="229" spans="1:22" x14ac:dyDescent="0.55000000000000004">
      <c r="A229" s="2">
        <v>41628</v>
      </c>
      <c r="B229" s="3">
        <v>26.16</v>
      </c>
      <c r="C229" s="3">
        <v>26.49</v>
      </c>
      <c r="D229" s="3">
        <v>26.14</v>
      </c>
      <c r="E229" s="3">
        <v>26.33</v>
      </c>
      <c r="F229" s="18">
        <v>8530924</v>
      </c>
      <c r="G229" s="3" t="s">
        <v>8</v>
      </c>
      <c r="I229" s="18">
        <v>18.728526363636355</v>
      </c>
      <c r="J229" s="30">
        <v>18.116187727272717</v>
      </c>
      <c r="M229" s="18">
        <v>11745710.285714285</v>
      </c>
      <c r="O229" s="18">
        <v>13065327</v>
      </c>
      <c r="R229">
        <v>26.164285714285711</v>
      </c>
      <c r="S229">
        <v>26.510828571428572</v>
      </c>
      <c r="T229">
        <v>25.825885714285707</v>
      </c>
      <c r="U229">
        <v>26.152857142857137</v>
      </c>
      <c r="V229" s="14">
        <v>11745710.285714285</v>
      </c>
    </row>
    <row r="230" spans="1:22" x14ac:dyDescent="0.55000000000000004">
      <c r="A230" s="2">
        <v>41631</v>
      </c>
      <c r="B230" s="3">
        <v>26.29</v>
      </c>
      <c r="C230" s="3">
        <v>26.49</v>
      </c>
      <c r="D230" s="3">
        <v>26.05</v>
      </c>
      <c r="E230" s="3">
        <v>26.18</v>
      </c>
      <c r="F230" s="18">
        <v>5403084</v>
      </c>
      <c r="G230" s="3" t="s">
        <v>8</v>
      </c>
      <c r="I230" s="18">
        <v>18.763646153846146</v>
      </c>
      <c r="J230" s="30">
        <v>18.152087330316728</v>
      </c>
      <c r="M230" s="18">
        <v>9663033.1428571437</v>
      </c>
      <c r="O230" s="18">
        <v>7787861</v>
      </c>
      <c r="R230">
        <v>26.177142857142858</v>
      </c>
      <c r="S230">
        <v>26.479399999999998</v>
      </c>
      <c r="T230">
        <v>25.911599999999996</v>
      </c>
      <c r="U230">
        <v>26.257142857142856</v>
      </c>
      <c r="V230" s="14">
        <v>9663033.1428571437</v>
      </c>
    </row>
    <row r="231" spans="1:22" x14ac:dyDescent="0.55000000000000004">
      <c r="A231" s="2">
        <v>41632</v>
      </c>
      <c r="B231" s="3">
        <v>26</v>
      </c>
      <c r="C231" s="3">
        <v>26.26</v>
      </c>
      <c r="D231" s="3">
        <v>26</v>
      </c>
      <c r="E231" s="3">
        <v>26.25</v>
      </c>
      <c r="F231" s="18">
        <v>2652974</v>
      </c>
      <c r="G231" s="3" t="s">
        <v>8</v>
      </c>
      <c r="I231" s="18">
        <v>18.797413513513504</v>
      </c>
      <c r="J231" s="30">
        <v>18.187438288288277</v>
      </c>
      <c r="M231" s="18">
        <v>8300255</v>
      </c>
      <c r="O231" s="18">
        <v>10537971</v>
      </c>
      <c r="R231">
        <v>26.232857142857142</v>
      </c>
      <c r="S231">
        <v>26.473685714285711</v>
      </c>
      <c r="T231">
        <v>25.980157142857141</v>
      </c>
      <c r="U231">
        <v>26.259999999999998</v>
      </c>
      <c r="V231" s="14">
        <v>8300255</v>
      </c>
    </row>
    <row r="232" spans="1:22" x14ac:dyDescent="0.55000000000000004">
      <c r="A232" s="2">
        <v>41634</v>
      </c>
      <c r="B232" s="3">
        <v>26.12</v>
      </c>
      <c r="C232" s="3">
        <v>26.36</v>
      </c>
      <c r="D232" s="3">
        <v>25.975000000000001</v>
      </c>
      <c r="E232" s="3">
        <v>26.13</v>
      </c>
      <c r="F232" s="18">
        <v>4226639</v>
      </c>
      <c r="G232" s="3" t="s">
        <v>8</v>
      </c>
      <c r="I232" s="18">
        <v>18.831326457399093</v>
      </c>
      <c r="J232" s="30">
        <v>18.222360089686084</v>
      </c>
      <c r="M232" s="18">
        <v>7019639.8571428573</v>
      </c>
      <c r="O232" s="18">
        <v>8760225</v>
      </c>
      <c r="R232">
        <v>26.16</v>
      </c>
      <c r="S232">
        <v>26.415714285714284</v>
      </c>
      <c r="T232">
        <v>25.926585714285718</v>
      </c>
      <c r="U232">
        <v>26.191428571428567</v>
      </c>
      <c r="V232" s="14">
        <v>7019639.8571428573</v>
      </c>
    </row>
    <row r="233" spans="1:22" x14ac:dyDescent="0.55000000000000004">
      <c r="A233" s="2">
        <v>41635</v>
      </c>
      <c r="B233" s="3">
        <v>25.95</v>
      </c>
      <c r="C233" s="3">
        <v>26.1</v>
      </c>
      <c r="D233" s="3">
        <v>24.91</v>
      </c>
      <c r="E233" s="3">
        <v>24.94</v>
      </c>
      <c r="F233" s="18">
        <v>13227018</v>
      </c>
      <c r="G233" s="3" t="s">
        <v>8</v>
      </c>
      <c r="I233" s="18">
        <v>18.863775892857138</v>
      </c>
      <c r="J233" s="30">
        <v>18.252215624999987</v>
      </c>
      <c r="M233" s="18">
        <v>7278756.8571428573</v>
      </c>
      <c r="O233" s="18">
        <v>10574044</v>
      </c>
      <c r="R233">
        <v>26.085714285714285</v>
      </c>
      <c r="S233">
        <v>26.345714285714283</v>
      </c>
      <c r="T233">
        <v>25.777999999999999</v>
      </c>
      <c r="U233">
        <v>26.025714285714283</v>
      </c>
      <c r="V233" s="14">
        <v>7278756.8571428573</v>
      </c>
    </row>
    <row r="234" spans="1:22" x14ac:dyDescent="0.55000000000000004">
      <c r="A234" s="2">
        <v>41638</v>
      </c>
      <c r="B234" s="3">
        <v>24.87</v>
      </c>
      <c r="C234" s="3">
        <v>25.25</v>
      </c>
      <c r="D234" s="3">
        <v>24.65</v>
      </c>
      <c r="E234" s="3">
        <v>24.78</v>
      </c>
      <c r="F234" s="18">
        <v>8841369</v>
      </c>
      <c r="G234" s="3" t="s">
        <v>8</v>
      </c>
      <c r="I234" s="18">
        <v>18.892159111111106</v>
      </c>
      <c r="J234" s="30">
        <v>18.280650222222206</v>
      </c>
      <c r="M234" s="18">
        <v>7114072.1428571427</v>
      </c>
      <c r="O234" s="18">
        <v>10574044</v>
      </c>
      <c r="R234">
        <v>25.925714285714285</v>
      </c>
      <c r="S234">
        <v>26.20571428571429</v>
      </c>
      <c r="T234">
        <v>25.649428571428569</v>
      </c>
      <c r="U234">
        <v>25.818571428571431</v>
      </c>
      <c r="V234" s="14">
        <v>7114072.1428571427</v>
      </c>
    </row>
    <row r="235" spans="1:22" x14ac:dyDescent="0.55000000000000004">
      <c r="A235" s="2">
        <v>41639</v>
      </c>
      <c r="B235" s="3">
        <v>24.74</v>
      </c>
      <c r="C235" s="3">
        <v>25.25</v>
      </c>
      <c r="D235" s="3">
        <v>24.63</v>
      </c>
      <c r="E235" s="3">
        <v>25.25</v>
      </c>
      <c r="F235" s="18">
        <v>7168395</v>
      </c>
      <c r="G235" s="3" t="s">
        <v>8</v>
      </c>
      <c r="I235" s="18">
        <v>18.92029115044247</v>
      </c>
      <c r="J235" s="30">
        <v>18.308744690265478</v>
      </c>
      <c r="M235" s="18">
        <v>7150057.5714285718</v>
      </c>
      <c r="O235" s="18">
        <v>10574044</v>
      </c>
      <c r="R235">
        <v>25.732857142857142</v>
      </c>
      <c r="S235">
        <v>26.028571428571432</v>
      </c>
      <c r="T235">
        <v>25.479285714285716</v>
      </c>
      <c r="U235">
        <v>25.694285714285716</v>
      </c>
      <c r="V235" s="14">
        <v>7150057.5714285718</v>
      </c>
    </row>
    <row r="236" spans="1:22" x14ac:dyDescent="0.55000000000000004">
      <c r="A236" s="2">
        <v>41641</v>
      </c>
      <c r="B236" s="3">
        <v>25.07</v>
      </c>
      <c r="C236" s="3">
        <v>25.82</v>
      </c>
      <c r="D236" s="3">
        <v>25.06</v>
      </c>
      <c r="E236" s="3">
        <v>25.36</v>
      </c>
      <c r="F236" s="18">
        <v>8998943</v>
      </c>
      <c r="G236" s="3" t="s">
        <v>8</v>
      </c>
      <c r="I236" s="18">
        <v>18.950686343612329</v>
      </c>
      <c r="J236" s="30">
        <v>18.338485903083694</v>
      </c>
      <c r="M236" s="18">
        <v>7216917.4285714282</v>
      </c>
      <c r="O236" s="18">
        <v>10574044</v>
      </c>
      <c r="R236">
        <v>25.577142857142857</v>
      </c>
      <c r="S236">
        <v>25.932857142857138</v>
      </c>
      <c r="T236">
        <v>25.324999999999999</v>
      </c>
      <c r="U236">
        <v>25.555714285714284</v>
      </c>
      <c r="V236" s="14">
        <v>7216917.4285714282</v>
      </c>
    </row>
    <row r="237" spans="1:22" x14ac:dyDescent="0.55000000000000004">
      <c r="A237" s="2">
        <v>41642</v>
      </c>
      <c r="B237" s="3">
        <v>25.75</v>
      </c>
      <c r="C237" s="3">
        <v>26.75</v>
      </c>
      <c r="D237" s="3">
        <v>25.51</v>
      </c>
      <c r="E237" s="3">
        <v>26.54</v>
      </c>
      <c r="F237" s="18">
        <v>13836062</v>
      </c>
      <c r="G237" s="3" t="s">
        <v>8</v>
      </c>
      <c r="I237" s="18">
        <v>18.984893859649112</v>
      </c>
      <c r="J237" s="30">
        <v>18.369939912280696</v>
      </c>
      <c r="M237" s="18">
        <v>8421628.5714285709</v>
      </c>
      <c r="O237" s="18">
        <v>11183088</v>
      </c>
      <c r="R237">
        <v>25.5</v>
      </c>
      <c r="S237">
        <v>25.969999999999995</v>
      </c>
      <c r="T237">
        <v>25.247857142857139</v>
      </c>
      <c r="U237">
        <v>25.607142857142858</v>
      </c>
      <c r="V237" s="14">
        <v>8421628.5714285709</v>
      </c>
    </row>
    <row r="238" spans="1:22" x14ac:dyDescent="0.55000000000000004">
      <c r="A238" s="2">
        <v>41645</v>
      </c>
      <c r="B238" s="3">
        <v>26.62</v>
      </c>
      <c r="C238" s="3">
        <v>27.2</v>
      </c>
      <c r="D238" s="3">
        <v>26.6</v>
      </c>
      <c r="E238" s="3">
        <v>27.03</v>
      </c>
      <c r="F238" s="18">
        <v>11272273</v>
      </c>
      <c r="G238" s="3" t="s">
        <v>8</v>
      </c>
      <c r="I238" s="18">
        <v>19.020767685589512</v>
      </c>
      <c r="J238" s="30">
        <v>18.405879039301301</v>
      </c>
      <c r="M238" s="18">
        <v>9652957</v>
      </c>
      <c r="O238" s="18">
        <v>9609423</v>
      </c>
      <c r="R238">
        <v>25.588571428571431</v>
      </c>
      <c r="S238">
        <v>26.104285714285716</v>
      </c>
      <c r="T238">
        <v>25.333571428571425</v>
      </c>
      <c r="U238">
        <v>25.71857142857143</v>
      </c>
      <c r="V238" s="14">
        <v>9652957</v>
      </c>
    </row>
    <row r="239" spans="1:22" x14ac:dyDescent="0.55000000000000004">
      <c r="A239" s="2">
        <v>41646</v>
      </c>
      <c r="B239" s="3">
        <v>27.2</v>
      </c>
      <c r="C239" s="3">
        <v>27.399699999999999</v>
      </c>
      <c r="D239" s="3">
        <v>26.67</v>
      </c>
      <c r="E239" s="3">
        <v>26.905000000000001</v>
      </c>
      <c r="F239" s="18">
        <v>11288775</v>
      </c>
      <c r="G239" s="3" t="s">
        <v>8</v>
      </c>
      <c r="I239" s="18">
        <v>19.057197826086949</v>
      </c>
      <c r="J239" s="30">
        <v>18.44180999999999</v>
      </c>
      <c r="M239" s="18">
        <v>10661833.571428571</v>
      </c>
      <c r="O239" s="18">
        <v>6667667</v>
      </c>
      <c r="R239">
        <v>25.74285714285714</v>
      </c>
      <c r="S239">
        <v>26.252814285714287</v>
      </c>
      <c r="T239">
        <v>25.432857142857141</v>
      </c>
      <c r="U239">
        <v>25.82928571428571</v>
      </c>
      <c r="V239" s="14">
        <v>10661833.571428571</v>
      </c>
    </row>
    <row r="240" spans="1:22" x14ac:dyDescent="0.55000000000000004">
      <c r="A240" s="2">
        <v>41647</v>
      </c>
      <c r="B240" s="3">
        <v>26.37</v>
      </c>
      <c r="C240" s="3">
        <v>27.68</v>
      </c>
      <c r="D240" s="3">
        <v>26.35</v>
      </c>
      <c r="E240" s="3">
        <v>27.63</v>
      </c>
      <c r="F240" s="18">
        <v>15736891</v>
      </c>
      <c r="G240" s="3" t="s">
        <v>8</v>
      </c>
      <c r="I240" s="18">
        <v>19.094525974025967</v>
      </c>
      <c r="J240" s="30">
        <v>18.476044588744578</v>
      </c>
      <c r="M240" s="18">
        <v>11020386.857142856</v>
      </c>
      <c r="O240" s="18">
        <v>8568496</v>
      </c>
      <c r="R240">
        <v>25.802857142857142</v>
      </c>
      <c r="S240">
        <v>26.478528571428573</v>
      </c>
      <c r="T240">
        <v>25.638571428571428</v>
      </c>
      <c r="U240">
        <v>26.213571428571424</v>
      </c>
      <c r="V240" s="14">
        <v>11020386.857142856</v>
      </c>
    </row>
    <row r="241" spans="1:22" x14ac:dyDescent="0.55000000000000004">
      <c r="A241" s="2">
        <v>41648</v>
      </c>
      <c r="B241" s="3">
        <v>28.24</v>
      </c>
      <c r="C241" s="3">
        <v>29.6</v>
      </c>
      <c r="D241" s="3">
        <v>28.2</v>
      </c>
      <c r="E241" s="3">
        <v>29.42</v>
      </c>
      <c r="F241" s="18">
        <v>26056445</v>
      </c>
      <c r="G241" s="3" t="s">
        <v>8</v>
      </c>
      <c r="I241" s="18">
        <v>19.139808189655163</v>
      </c>
      <c r="J241" s="30">
        <v>18.517958189655165</v>
      </c>
      <c r="M241" s="18">
        <v>13479683.428571429</v>
      </c>
      <c r="O241" s="18">
        <v>18888050</v>
      </c>
      <c r="R241">
        <v>26.284285714285716</v>
      </c>
      <c r="S241">
        <v>27.099957142857143</v>
      </c>
      <c r="T241">
        <v>26.145714285714284</v>
      </c>
      <c r="U241">
        <v>26.876428571428569</v>
      </c>
      <c r="V241" s="14">
        <v>13479683.428571429</v>
      </c>
    </row>
    <row r="242" spans="1:22" x14ac:dyDescent="0.55000000000000004">
      <c r="A242" s="2">
        <v>41649</v>
      </c>
      <c r="B242" s="3">
        <v>29.05</v>
      </c>
      <c r="C242" s="3">
        <v>29.83</v>
      </c>
      <c r="D242" s="3">
        <v>28.75</v>
      </c>
      <c r="E242" s="3">
        <v>29.35</v>
      </c>
      <c r="F242" s="18">
        <v>12824160</v>
      </c>
      <c r="G242" s="3" t="s">
        <v>8</v>
      </c>
      <c r="I242" s="18">
        <v>19.185688841201706</v>
      </c>
      <c r="J242" s="30">
        <v>18.561872532188833</v>
      </c>
      <c r="M242" s="18">
        <v>14287649.857142856</v>
      </c>
      <c r="O242" s="18">
        <v>17057502</v>
      </c>
      <c r="R242">
        <v>26.9</v>
      </c>
      <c r="S242">
        <v>27.754242857142856</v>
      </c>
      <c r="T242">
        <v>26.734285714285715</v>
      </c>
      <c r="U242">
        <v>27.462142857142858</v>
      </c>
      <c r="V242" s="14">
        <v>14287649.857142856</v>
      </c>
    </row>
    <row r="243" spans="1:22" x14ac:dyDescent="0.55000000000000004">
      <c r="A243" s="2">
        <v>41652</v>
      </c>
      <c r="B243" s="3">
        <v>29.18</v>
      </c>
      <c r="C243" s="3">
        <v>29.53</v>
      </c>
      <c r="D243" s="3">
        <v>28.58</v>
      </c>
      <c r="E243" s="3">
        <v>28.65</v>
      </c>
      <c r="F243" s="18">
        <v>10591701</v>
      </c>
      <c r="G243" s="3" t="s">
        <v>8</v>
      </c>
      <c r="I243" s="18">
        <v>19.229895299145291</v>
      </c>
      <c r="J243" s="30">
        <v>18.604685042735039</v>
      </c>
      <c r="M243" s="18">
        <v>14515186.714285715</v>
      </c>
      <c r="O243" s="18">
        <v>15464744</v>
      </c>
      <c r="R243">
        <v>27.487142857142857</v>
      </c>
      <c r="S243">
        <v>28.284242857142857</v>
      </c>
      <c r="T243">
        <v>27.237142857142857</v>
      </c>
      <c r="U243">
        <v>27.932142857142853</v>
      </c>
      <c r="V243" s="14">
        <v>14515186.714285715</v>
      </c>
    </row>
    <row r="244" spans="1:22" x14ac:dyDescent="0.55000000000000004">
      <c r="A244" s="2">
        <v>41653</v>
      </c>
      <c r="B244" s="3">
        <v>28.75</v>
      </c>
      <c r="C244" s="3">
        <v>29.04</v>
      </c>
      <c r="D244" s="3">
        <v>28.71</v>
      </c>
      <c r="E244" s="3">
        <v>28.87</v>
      </c>
      <c r="F244" s="18">
        <v>10601529</v>
      </c>
      <c r="G244" s="3" t="s">
        <v>8</v>
      </c>
      <c r="I244" s="18">
        <v>19.271640425531906</v>
      </c>
      <c r="J244" s="30">
        <v>18.647686382978716</v>
      </c>
      <c r="M244" s="18">
        <v>14053110.571428571</v>
      </c>
      <c r="O244" s="18">
        <v>15464744</v>
      </c>
      <c r="R244">
        <v>27.915714285714284</v>
      </c>
      <c r="S244">
        <v>28.611385714285714</v>
      </c>
      <c r="T244">
        <v>27.694285714285712</v>
      </c>
      <c r="U244">
        <v>28.265000000000004</v>
      </c>
      <c r="V244" s="14">
        <v>14053110.571428571</v>
      </c>
    </row>
    <row r="245" spans="1:22" x14ac:dyDescent="0.55000000000000004">
      <c r="A245" s="2">
        <v>41654</v>
      </c>
      <c r="B245" s="3">
        <v>28.9</v>
      </c>
      <c r="C245" s="3">
        <v>29.44</v>
      </c>
      <c r="D245" s="3">
        <v>28.7</v>
      </c>
      <c r="E245" s="3">
        <v>28.84</v>
      </c>
      <c r="F245" s="18">
        <v>11192558</v>
      </c>
      <c r="G245" s="3" t="s">
        <v>8</v>
      </c>
      <c r="I245" s="18">
        <v>19.314726694915244</v>
      </c>
      <c r="J245" s="30">
        <v>18.690280932203386</v>
      </c>
      <c r="M245" s="18">
        <v>14041722.714285715</v>
      </c>
      <c r="O245" s="18">
        <v>15464744</v>
      </c>
      <c r="R245">
        <v>28.241428571428571</v>
      </c>
      <c r="S245">
        <v>28.931385714285714</v>
      </c>
      <c r="T245">
        <v>27.994285714285713</v>
      </c>
      <c r="U245">
        <v>28.523571428571426</v>
      </c>
      <c r="V245" s="14">
        <v>14041722.714285715</v>
      </c>
    </row>
    <row r="246" spans="1:22" x14ac:dyDescent="0.55000000000000004">
      <c r="A246" s="2">
        <v>41655</v>
      </c>
      <c r="B246" s="3">
        <v>28.94</v>
      </c>
      <c r="C246" s="3">
        <v>29.39</v>
      </c>
      <c r="D246" s="3">
        <v>28.7</v>
      </c>
      <c r="E246" s="3">
        <v>29.34</v>
      </c>
      <c r="F246" s="18">
        <v>7034698</v>
      </c>
      <c r="G246" s="3" t="s">
        <v>8</v>
      </c>
      <c r="I246" s="18">
        <v>19.357238396624464</v>
      </c>
      <c r="J246" s="30">
        <v>18.732516033755267</v>
      </c>
      <c r="M246" s="18">
        <v>13433997.428571429</v>
      </c>
      <c r="O246" s="18">
        <v>19021747</v>
      </c>
      <c r="R246">
        <v>28.490000000000006</v>
      </c>
      <c r="S246">
        <v>29.215714285714288</v>
      </c>
      <c r="T246">
        <v>28.284285714285712</v>
      </c>
      <c r="U246">
        <v>28.871428571428567</v>
      </c>
      <c r="V246" s="14">
        <v>13433997.428571429</v>
      </c>
    </row>
    <row r="247" spans="1:22" x14ac:dyDescent="0.55000000000000004">
      <c r="A247" s="2">
        <v>41656</v>
      </c>
      <c r="B247" s="3">
        <v>29.3</v>
      </c>
      <c r="C247" s="3">
        <v>30.02</v>
      </c>
      <c r="D247" s="3">
        <v>29.170999999999999</v>
      </c>
      <c r="E247" s="3">
        <v>30.02</v>
      </c>
      <c r="F247" s="18">
        <v>18304949</v>
      </c>
      <c r="G247" s="3" t="s">
        <v>8</v>
      </c>
      <c r="I247" s="18">
        <v>19.402039915966377</v>
      </c>
      <c r="J247" s="30">
        <v>18.77637521008403</v>
      </c>
      <c r="M247" s="18">
        <v>13800862.857142856</v>
      </c>
      <c r="O247" s="18">
        <v>19021747</v>
      </c>
      <c r="R247">
        <v>28.908571428571431</v>
      </c>
      <c r="S247">
        <v>29.55</v>
      </c>
      <c r="T247">
        <v>28.687285714285711</v>
      </c>
      <c r="U247">
        <v>29.212857142857143</v>
      </c>
      <c r="V247" s="14">
        <v>13800862.857142856</v>
      </c>
    </row>
    <row r="248" spans="1:22" x14ac:dyDescent="0.55000000000000004">
      <c r="A248" s="2">
        <v>41660</v>
      </c>
      <c r="B248" s="3">
        <v>30.66</v>
      </c>
      <c r="C248" s="3">
        <v>30.8</v>
      </c>
      <c r="D248" s="3">
        <v>30.2</v>
      </c>
      <c r="E248" s="3">
        <v>30.66</v>
      </c>
      <c r="F248" s="18">
        <v>10612821</v>
      </c>
      <c r="G248" s="3" t="s">
        <v>8</v>
      </c>
      <c r="I248" s="18">
        <v>19.449730125523008</v>
      </c>
      <c r="J248" s="30">
        <v>18.824172803347274</v>
      </c>
      <c r="M248" s="18">
        <v>11594630.857142856</v>
      </c>
      <c r="O248" s="18">
        <v>11270251</v>
      </c>
      <c r="R248">
        <v>29.254285714285718</v>
      </c>
      <c r="S248">
        <v>29.721428571428572</v>
      </c>
      <c r="T248">
        <v>28.972999999999995</v>
      </c>
      <c r="U248">
        <v>29.389999999999997</v>
      </c>
      <c r="V248" s="14">
        <v>11594630.857142856</v>
      </c>
    </row>
    <row r="249" spans="1:22" x14ac:dyDescent="0.55000000000000004">
      <c r="A249" s="2">
        <v>41661</v>
      </c>
      <c r="B249" s="3">
        <v>30.71</v>
      </c>
      <c r="C249" s="3">
        <v>31.24</v>
      </c>
      <c r="D249" s="3">
        <v>30.65</v>
      </c>
      <c r="E249" s="3">
        <v>31.2</v>
      </c>
      <c r="F249" s="18">
        <v>7583631</v>
      </c>
      <c r="G249" s="3" t="s">
        <v>8</v>
      </c>
      <c r="I249" s="18">
        <v>19.498856249999996</v>
      </c>
      <c r="J249" s="30">
        <v>18.873447083333328</v>
      </c>
      <c r="M249" s="18">
        <v>10845983.857142856</v>
      </c>
      <c r="O249" s="18">
        <v>11270251</v>
      </c>
      <c r="R249">
        <v>29.491428571428571</v>
      </c>
      <c r="S249">
        <v>29.922857142857143</v>
      </c>
      <c r="T249">
        <v>29.244428571428575</v>
      </c>
      <c r="U249">
        <v>29.654285714285717</v>
      </c>
      <c r="V249" s="14">
        <v>10845983.857142856</v>
      </c>
    </row>
    <row r="250" spans="1:22" x14ac:dyDescent="0.55000000000000004">
      <c r="A250" s="2">
        <v>41662</v>
      </c>
      <c r="B250" s="3">
        <v>30.65</v>
      </c>
      <c r="C250" s="3">
        <v>31.46</v>
      </c>
      <c r="D250" s="3">
        <v>30.62</v>
      </c>
      <c r="E250" s="3">
        <v>31.35</v>
      </c>
      <c r="F250" s="18">
        <v>11397447</v>
      </c>
      <c r="G250" s="3" t="s">
        <v>8</v>
      </c>
      <c r="I250" s="18">
        <v>19.548487551867215</v>
      </c>
      <c r="J250" s="30">
        <v>18.922187966804977</v>
      </c>
      <c r="M250" s="18">
        <v>10961090.428571429</v>
      </c>
      <c r="O250" s="18">
        <v>11270251</v>
      </c>
      <c r="R250">
        <v>29.701428571428572</v>
      </c>
      <c r="S250">
        <v>30.198571428571427</v>
      </c>
      <c r="T250">
        <v>29.535857142857139</v>
      </c>
      <c r="U250">
        <v>30.04</v>
      </c>
      <c r="V250" s="14">
        <v>10961090.428571429</v>
      </c>
    </row>
    <row r="251" spans="1:22" x14ac:dyDescent="0.55000000000000004">
      <c r="A251" s="2">
        <v>41663</v>
      </c>
      <c r="B251" s="3">
        <v>31.02</v>
      </c>
      <c r="C251" s="3">
        <v>31.18</v>
      </c>
      <c r="D251" s="3">
        <v>29.91</v>
      </c>
      <c r="E251" s="3">
        <v>30.4</v>
      </c>
      <c r="F251" s="18">
        <v>13699981</v>
      </c>
      <c r="G251" s="3" t="s">
        <v>8</v>
      </c>
      <c r="I251" s="18">
        <v>19.596551652892561</v>
      </c>
      <c r="J251" s="30">
        <v>18.967592148760325</v>
      </c>
      <c r="M251" s="18">
        <v>11403726.428571429</v>
      </c>
      <c r="O251" s="18">
        <v>11270251</v>
      </c>
      <c r="R251">
        <v>30.025714285714287</v>
      </c>
      <c r="S251">
        <v>30.504285714285711</v>
      </c>
      <c r="T251">
        <v>29.707285714285714</v>
      </c>
      <c r="U251">
        <v>30.258571428571429</v>
      </c>
      <c r="V251" s="14">
        <v>11403726.428571429</v>
      </c>
    </row>
    <row r="252" spans="1:22" x14ac:dyDescent="0.55000000000000004">
      <c r="A252" s="2">
        <v>41666</v>
      </c>
      <c r="B252" s="3">
        <v>30.4</v>
      </c>
      <c r="C252" s="3">
        <v>30.87</v>
      </c>
      <c r="D252" s="3">
        <v>28.67</v>
      </c>
      <c r="E252" s="3">
        <v>30.18</v>
      </c>
      <c r="F252" s="18">
        <v>16288488</v>
      </c>
      <c r="G252" s="3" t="s">
        <v>8</v>
      </c>
      <c r="I252" s="18">
        <v>19.642944444444442</v>
      </c>
      <c r="J252" s="30">
        <v>19.007519753086417</v>
      </c>
      <c r="M252" s="18">
        <v>12131716.428571429</v>
      </c>
      <c r="O252" s="18">
        <v>11270251</v>
      </c>
      <c r="R252">
        <v>30.240000000000002</v>
      </c>
      <c r="S252">
        <v>30.708571428571425</v>
      </c>
      <c r="T252">
        <v>29.702999999999996</v>
      </c>
      <c r="U252">
        <v>30.450000000000006</v>
      </c>
      <c r="V252" s="14">
        <v>12131716.428571429</v>
      </c>
    </row>
    <row r="253" spans="1:22" x14ac:dyDescent="0.55000000000000004">
      <c r="A253" s="2">
        <v>41667</v>
      </c>
      <c r="B253" s="3">
        <v>30.32</v>
      </c>
      <c r="C253" s="3">
        <v>32.200000000000003</v>
      </c>
      <c r="D253" s="3">
        <v>30.02</v>
      </c>
      <c r="E253" s="3">
        <v>31.96</v>
      </c>
      <c r="F253" s="18">
        <v>23966003</v>
      </c>
      <c r="G253" s="3" t="s">
        <v>8</v>
      </c>
      <c r="I253" s="18">
        <v>19.694407786885247</v>
      </c>
      <c r="J253" s="30">
        <v>19.052652868852455</v>
      </c>
      <c r="M253" s="18">
        <v>14550474.285714285</v>
      </c>
      <c r="O253" s="18">
        <v>16382372</v>
      </c>
      <c r="R253">
        <v>30.437142857142856</v>
      </c>
      <c r="S253">
        <v>31.110000000000007</v>
      </c>
      <c r="T253">
        <v>29.891571428571428</v>
      </c>
      <c r="U253">
        <v>30.824285714285711</v>
      </c>
      <c r="V253" s="14">
        <v>14550474.285714285</v>
      </c>
    </row>
    <row r="254" spans="1:22" x14ac:dyDescent="0.55000000000000004">
      <c r="A254" s="2">
        <v>41668</v>
      </c>
      <c r="B254" s="3">
        <v>32.24</v>
      </c>
      <c r="C254" s="3">
        <v>33.4</v>
      </c>
      <c r="D254" s="3">
        <v>32.1</v>
      </c>
      <c r="E254" s="3">
        <v>32.979999999999997</v>
      </c>
      <c r="F254" s="18">
        <v>22726800</v>
      </c>
      <c r="G254" s="3" t="s">
        <v>8</v>
      </c>
      <c r="I254" s="18">
        <v>19.750348979591838</v>
      </c>
      <c r="J254" s="30">
        <v>19.105907346938771</v>
      </c>
      <c r="M254" s="18">
        <v>15182167.285714285</v>
      </c>
      <c r="O254" s="18">
        <v>16382372</v>
      </c>
      <c r="R254">
        <v>30.857142857142858</v>
      </c>
      <c r="S254">
        <v>31.592857142857149</v>
      </c>
      <c r="T254">
        <v>30.31</v>
      </c>
      <c r="U254">
        <v>31.247142857142855</v>
      </c>
      <c r="V254" s="14">
        <v>15182167.285714285</v>
      </c>
    </row>
    <row r="255" spans="1:22" x14ac:dyDescent="0.55000000000000004">
      <c r="A255" s="2">
        <v>41669</v>
      </c>
      <c r="B255" s="3">
        <v>33.36</v>
      </c>
      <c r="C255" s="3">
        <v>34.200000000000003</v>
      </c>
      <c r="D255" s="3">
        <v>33.200000000000003</v>
      </c>
      <c r="E255" s="3">
        <v>33.799999999999997</v>
      </c>
      <c r="F255" s="18">
        <v>13677012</v>
      </c>
      <c r="G255" s="3" t="s">
        <v>8</v>
      </c>
      <c r="I255" s="18">
        <v>19.809087398373983</v>
      </c>
      <c r="J255" s="30">
        <v>19.16320040650406</v>
      </c>
      <c r="M255" s="18">
        <v>15619908.857142856</v>
      </c>
      <c r="O255" s="18">
        <v>16382372</v>
      </c>
      <c r="R255">
        <v>31.242857142857144</v>
      </c>
      <c r="S255">
        <v>32.078571428571429</v>
      </c>
      <c r="T255">
        <v>30.738571428571429</v>
      </c>
      <c r="U255">
        <v>31.695714285714285</v>
      </c>
      <c r="V255" s="14">
        <v>15619908.857142856</v>
      </c>
    </row>
    <row r="256" spans="1:22" x14ac:dyDescent="0.55000000000000004">
      <c r="A256" s="2">
        <v>41670</v>
      </c>
      <c r="B256" s="3">
        <v>33.44</v>
      </c>
      <c r="C256" s="3">
        <v>34.08</v>
      </c>
      <c r="D256" s="3">
        <v>33</v>
      </c>
      <c r="E256" s="3">
        <v>33.549999999999997</v>
      </c>
      <c r="F256" s="18">
        <v>12795698</v>
      </c>
      <c r="G256" s="3" t="s">
        <v>8</v>
      </c>
      <c r="I256" s="18">
        <v>19.866864372469635</v>
      </c>
      <c r="J256" s="30">
        <v>19.219219838056674</v>
      </c>
      <c r="M256" s="18">
        <v>16364489.857142856</v>
      </c>
      <c r="O256" s="18">
        <v>12568556</v>
      </c>
      <c r="R256">
        <v>31.632857142857144</v>
      </c>
      <c r="S256">
        <v>32.484285714285718</v>
      </c>
      <c r="T256">
        <v>31.074285714285715</v>
      </c>
      <c r="U256">
        <v>32.03142857142857</v>
      </c>
      <c r="V256" s="14">
        <v>16364489.857142856</v>
      </c>
    </row>
    <row r="257" spans="1:22" x14ac:dyDescent="0.55000000000000004">
      <c r="A257" s="2">
        <v>41673</v>
      </c>
      <c r="B257" s="3">
        <v>33.950000000000003</v>
      </c>
      <c r="C257" s="3">
        <v>34.479999999999997</v>
      </c>
      <c r="D257" s="3">
        <v>33.049999999999997</v>
      </c>
      <c r="E257" s="3">
        <v>33.96</v>
      </c>
      <c r="F257" s="18">
        <v>21743871</v>
      </c>
      <c r="G257" s="3" t="s">
        <v>8</v>
      </c>
      <c r="I257" s="18">
        <v>19.925788306451611</v>
      </c>
      <c r="J257" s="30">
        <v>19.274989112903221</v>
      </c>
      <c r="M257" s="18">
        <v>17842550.428571429</v>
      </c>
      <c r="O257" s="18">
        <v>11170305</v>
      </c>
      <c r="R257">
        <v>32.104285714285716</v>
      </c>
      <c r="S257">
        <v>32.915714285714287</v>
      </c>
      <c r="T257">
        <v>31.421428571428574</v>
      </c>
      <c r="U257">
        <v>32.404285714285713</v>
      </c>
      <c r="V257" s="14">
        <v>17842550.428571429</v>
      </c>
    </row>
    <row r="258" spans="1:22" x14ac:dyDescent="0.55000000000000004">
      <c r="A258" s="2">
        <v>41674</v>
      </c>
      <c r="B258" s="3">
        <v>34.04</v>
      </c>
      <c r="C258" s="3">
        <v>34.380000000000003</v>
      </c>
      <c r="D258" s="3">
        <v>33.58</v>
      </c>
      <c r="E258" s="3">
        <v>34.049999999999997</v>
      </c>
      <c r="F258" s="18">
        <v>11241908</v>
      </c>
      <c r="G258" s="3" t="s">
        <v>8</v>
      </c>
      <c r="I258" s="18">
        <v>19.983837349397589</v>
      </c>
      <c r="J258" s="30">
        <v>19.332438955823289</v>
      </c>
      <c r="M258" s="18">
        <v>17491397.142857142</v>
      </c>
      <c r="O258" s="18">
        <v>12724095</v>
      </c>
      <c r="R258">
        <v>32.535714285714292</v>
      </c>
      <c r="S258">
        <v>33.372857142857143</v>
      </c>
      <c r="T258">
        <v>31.945714285714285</v>
      </c>
      <c r="U258">
        <v>32.925714285714285</v>
      </c>
      <c r="V258" s="14">
        <v>17491397.142857142</v>
      </c>
    </row>
    <row r="259" spans="1:22" x14ac:dyDescent="0.55000000000000004">
      <c r="A259" s="2">
        <v>41675</v>
      </c>
      <c r="B259" s="3">
        <v>33.82</v>
      </c>
      <c r="C259" s="3">
        <v>33.97</v>
      </c>
      <c r="D259" s="3">
        <v>33.4</v>
      </c>
      <c r="E259" s="3">
        <v>33.799999999999997</v>
      </c>
      <c r="F259" s="18">
        <v>15471546</v>
      </c>
      <c r="G259" s="3" t="s">
        <v>8</v>
      </c>
      <c r="I259" s="18">
        <v>20.039781999999995</v>
      </c>
      <c r="J259" s="30">
        <v>19.388709199999997</v>
      </c>
      <c r="M259" s="18">
        <v>17374691.142857142</v>
      </c>
      <c r="O259" s="18">
        <v>12724095</v>
      </c>
      <c r="R259">
        <v>33.024285714285718</v>
      </c>
      <c r="S259">
        <v>33.815714285714286</v>
      </c>
      <c r="T259">
        <v>32.621428571428567</v>
      </c>
      <c r="U259">
        <v>33.442857142857143</v>
      </c>
      <c r="V259" s="14">
        <v>17374691.142857142</v>
      </c>
    </row>
    <row r="260" spans="1:22" x14ac:dyDescent="0.55000000000000004">
      <c r="A260" s="2">
        <v>41676</v>
      </c>
      <c r="B260" s="3">
        <v>33.71</v>
      </c>
      <c r="C260" s="3">
        <v>34.92</v>
      </c>
      <c r="D260" s="3">
        <v>33.700000000000003</v>
      </c>
      <c r="E260" s="3">
        <v>34.659999999999997</v>
      </c>
      <c r="F260" s="18">
        <v>13924507</v>
      </c>
      <c r="G260" s="3" t="s">
        <v>8</v>
      </c>
      <c r="I260" s="18">
        <v>20.099065737051784</v>
      </c>
      <c r="J260" s="30">
        <v>19.445726294820712</v>
      </c>
      <c r="M260" s="18">
        <v>15940191.714285715</v>
      </c>
      <c r="O260" s="18">
        <v>11484892</v>
      </c>
      <c r="R260">
        <v>33.508571428571429</v>
      </c>
      <c r="S260">
        <v>34.20428571428571</v>
      </c>
      <c r="T260">
        <v>33.14714285714286</v>
      </c>
      <c r="U260">
        <v>33.828571428571429</v>
      </c>
      <c r="V260" s="14">
        <v>15940191.714285715</v>
      </c>
    </row>
    <row r="261" spans="1:22" x14ac:dyDescent="0.55000000000000004">
      <c r="A261" s="2">
        <v>41677</v>
      </c>
      <c r="B261" s="3">
        <v>34.81</v>
      </c>
      <c r="C261" s="3">
        <v>35.700000000000003</v>
      </c>
      <c r="D261" s="3">
        <v>34.65</v>
      </c>
      <c r="E261" s="3">
        <v>35.67</v>
      </c>
      <c r="F261" s="18">
        <v>15411777</v>
      </c>
      <c r="G261" s="3" t="s">
        <v>8</v>
      </c>
      <c r="I261" s="18">
        <v>20.160974206349195</v>
      </c>
      <c r="J261" s="30">
        <v>19.506060714285709</v>
      </c>
      <c r="M261" s="18">
        <v>14895188.428571429</v>
      </c>
      <c r="O261" s="18">
        <v>10501963</v>
      </c>
      <c r="R261">
        <v>33.875714285714288</v>
      </c>
      <c r="S261">
        <v>34.532857142857139</v>
      </c>
      <c r="T261">
        <v>33.511428571428567</v>
      </c>
      <c r="U261">
        <v>34.212857142857146</v>
      </c>
      <c r="V261" s="14">
        <v>14895188.428571429</v>
      </c>
    </row>
    <row r="262" spans="1:22" x14ac:dyDescent="0.55000000000000004">
      <c r="A262" s="2">
        <v>41680</v>
      </c>
      <c r="B262" s="3">
        <v>36.1</v>
      </c>
      <c r="C262" s="3">
        <v>36.15</v>
      </c>
      <c r="D262" s="3">
        <v>35.380000000000003</v>
      </c>
      <c r="E262" s="3">
        <v>35.58</v>
      </c>
      <c r="F262" s="18">
        <v>11110235</v>
      </c>
      <c r="G262" s="3" t="s">
        <v>8</v>
      </c>
      <c r="I262" s="18">
        <v>20.224171936758882</v>
      </c>
      <c r="J262" s="30">
        <v>19.568803557312254</v>
      </c>
      <c r="M262" s="18">
        <v>14528506</v>
      </c>
      <c r="O262" s="18">
        <v>10633636</v>
      </c>
      <c r="R262">
        <v>34.267142857142858</v>
      </c>
      <c r="S262">
        <v>34.811428571428571</v>
      </c>
      <c r="T262">
        <v>33.822857142857139</v>
      </c>
      <c r="U262">
        <v>34.467142857142854</v>
      </c>
      <c r="V262" s="14">
        <v>14528506</v>
      </c>
    </row>
    <row r="263" spans="1:22" x14ac:dyDescent="0.55000000000000004">
      <c r="A263" s="2">
        <v>41681</v>
      </c>
      <c r="B263" s="3">
        <v>35.58</v>
      </c>
      <c r="C263" s="3">
        <v>35.64</v>
      </c>
      <c r="D263" s="3">
        <v>34.39</v>
      </c>
      <c r="E263" s="3">
        <v>35.130000000000003</v>
      </c>
      <c r="F263" s="18">
        <v>11990875</v>
      </c>
      <c r="G263" s="3" t="s">
        <v>8</v>
      </c>
      <c r="I263" s="18">
        <v>20.284864173228339</v>
      </c>
      <c r="J263" s="30">
        <v>19.627154724409451</v>
      </c>
      <c r="M263" s="18">
        <v>14413531.285714285</v>
      </c>
      <c r="O263" s="18">
        <v>10633636</v>
      </c>
      <c r="R263">
        <v>34.572857142857139</v>
      </c>
      <c r="S263">
        <v>35.034285714285708</v>
      </c>
      <c r="T263">
        <v>34.021428571428579</v>
      </c>
      <c r="U263">
        <v>34.69285714285715</v>
      </c>
      <c r="V263" s="14">
        <v>14413531.285714285</v>
      </c>
    </row>
    <row r="264" spans="1:22" x14ac:dyDescent="0.55000000000000004">
      <c r="A264" s="2">
        <v>41682</v>
      </c>
      <c r="B264" s="3">
        <v>34.89</v>
      </c>
      <c r="C264" s="3">
        <v>35</v>
      </c>
      <c r="D264" s="3">
        <v>34.36</v>
      </c>
      <c r="E264" s="3">
        <v>34.69</v>
      </c>
      <c r="F264" s="18">
        <v>9386780</v>
      </c>
      <c r="G264" s="3" t="s">
        <v>8</v>
      </c>
      <c r="I264" s="18">
        <v>20.342570588235287</v>
      </c>
      <c r="J264" s="30">
        <v>19.684930588235297</v>
      </c>
      <c r="M264" s="18">
        <v>12648232.571428571</v>
      </c>
      <c r="O264" s="18">
        <v>6084766</v>
      </c>
      <c r="R264">
        <v>34.707142857142856</v>
      </c>
      <c r="S264">
        <v>35.10857142857143</v>
      </c>
      <c r="T264">
        <v>34.208571428571432</v>
      </c>
      <c r="U264">
        <v>34.797142857142852</v>
      </c>
      <c r="V264" s="14">
        <v>12648232.571428571</v>
      </c>
    </row>
    <row r="265" spans="1:22" x14ac:dyDescent="0.55000000000000004">
      <c r="A265" s="2">
        <v>41683</v>
      </c>
      <c r="B265" s="3">
        <v>34.07</v>
      </c>
      <c r="C265" s="3">
        <v>35.04</v>
      </c>
      <c r="D265" s="3">
        <v>34.06</v>
      </c>
      <c r="E265" s="3">
        <v>35.024999999999999</v>
      </c>
      <c r="F265" s="18">
        <v>8412272</v>
      </c>
      <c r="G265" s="3" t="s">
        <v>8</v>
      </c>
      <c r="I265" s="18">
        <v>20.399982421874991</v>
      </c>
      <c r="J265" s="30">
        <v>19.741083203125005</v>
      </c>
      <c r="M265" s="18">
        <v>12243998.857142856</v>
      </c>
      <c r="O265" s="18">
        <v>7059274</v>
      </c>
      <c r="R265">
        <v>34.711428571428577</v>
      </c>
      <c r="S265">
        <v>35.202857142857141</v>
      </c>
      <c r="T265">
        <v>34.277142857142863</v>
      </c>
      <c r="U265">
        <v>34.936428571428571</v>
      </c>
      <c r="V265" s="14">
        <v>12243998.857142856</v>
      </c>
    </row>
    <row r="266" spans="1:22" x14ac:dyDescent="0.55000000000000004">
      <c r="A266" s="2">
        <v>41684</v>
      </c>
      <c r="B266" s="3">
        <v>34.85</v>
      </c>
      <c r="C266" s="3">
        <v>35.176000000000002</v>
      </c>
      <c r="D266" s="3">
        <v>34.22</v>
      </c>
      <c r="E266" s="3">
        <v>34.409999999999997</v>
      </c>
      <c r="F266" s="18">
        <v>7307286</v>
      </c>
      <c r="G266" s="3" t="s">
        <v>8</v>
      </c>
      <c r="I266" s="18">
        <v>20.457476653696492</v>
      </c>
      <c r="J266" s="30">
        <v>19.797421400778212</v>
      </c>
      <c r="M266" s="18">
        <v>11077676</v>
      </c>
      <c r="O266" s="18">
        <v>8104491</v>
      </c>
      <c r="R266">
        <v>34.85857142857143</v>
      </c>
      <c r="S266">
        <v>35.375142857142862</v>
      </c>
      <c r="T266">
        <v>34.394285714285715</v>
      </c>
      <c r="U266">
        <v>35.023571428571429</v>
      </c>
      <c r="V266" s="14">
        <v>11077676</v>
      </c>
    </row>
    <row r="267" spans="1:22" x14ac:dyDescent="0.55000000000000004">
      <c r="A267" s="2">
        <v>41688</v>
      </c>
      <c r="B267" s="3">
        <v>34.729999999999997</v>
      </c>
      <c r="C267" s="3">
        <v>34.950000000000003</v>
      </c>
      <c r="D267" s="3">
        <v>34.200000000000003</v>
      </c>
      <c r="E267" s="3">
        <v>34.31</v>
      </c>
      <c r="F267" s="18">
        <v>7090152</v>
      </c>
      <c r="G267" s="3" t="s">
        <v>8</v>
      </c>
      <c r="I267" s="18">
        <v>20.513649224806194</v>
      </c>
      <c r="J267" s="30">
        <v>19.853245348837213</v>
      </c>
      <c r="M267" s="18">
        <v>10101339.571428571</v>
      </c>
      <c r="O267" s="18">
        <v>8321625</v>
      </c>
      <c r="R267">
        <v>35.004285714285714</v>
      </c>
      <c r="S267">
        <v>35.379428571428569</v>
      </c>
      <c r="T267">
        <v>34.465714285714292</v>
      </c>
      <c r="U267">
        <v>34.973571428571425</v>
      </c>
      <c r="V267" s="14">
        <v>10101339.571428571</v>
      </c>
    </row>
    <row r="268" spans="1:22" x14ac:dyDescent="0.55000000000000004">
      <c r="A268" s="2">
        <v>41689</v>
      </c>
      <c r="B268" s="3">
        <v>34.25</v>
      </c>
      <c r="C268" s="3">
        <v>35.090000000000003</v>
      </c>
      <c r="D268" s="3">
        <v>34.11</v>
      </c>
      <c r="E268" s="3">
        <v>34.590000000000003</v>
      </c>
      <c r="F268" s="18">
        <v>7259501</v>
      </c>
      <c r="G268" s="3" t="s">
        <v>8</v>
      </c>
      <c r="I268" s="18">
        <v>20.569928571428569</v>
      </c>
      <c r="J268" s="30">
        <v>19.908290733590736</v>
      </c>
      <c r="M268" s="18">
        <v>8936728.7142857146</v>
      </c>
      <c r="O268" s="18">
        <v>4900723</v>
      </c>
      <c r="R268">
        <v>34.924285714285709</v>
      </c>
      <c r="S268">
        <v>35.292285714285718</v>
      </c>
      <c r="T268">
        <v>34.388571428571424</v>
      </c>
      <c r="U268">
        <v>34.819285714285719</v>
      </c>
      <c r="V268" s="14">
        <v>8936728.7142857146</v>
      </c>
    </row>
    <row r="269" spans="1:22" x14ac:dyDescent="0.55000000000000004">
      <c r="A269" s="2">
        <v>41690</v>
      </c>
      <c r="B269" s="3">
        <v>34.43</v>
      </c>
      <c r="C269" s="3">
        <v>35.669400000000003</v>
      </c>
      <c r="D269" s="3">
        <v>34.43</v>
      </c>
      <c r="E269" s="3">
        <v>35.659999999999997</v>
      </c>
      <c r="F269" s="18">
        <v>9289448</v>
      </c>
      <c r="G269" s="3" t="s">
        <v>8</v>
      </c>
      <c r="I269" s="18">
        <v>20.628003461538455</v>
      </c>
      <c r="J269" s="30">
        <v>19.96414346153847</v>
      </c>
      <c r="M269" s="18">
        <v>8676616.2857142854</v>
      </c>
      <c r="O269" s="18">
        <v>4900723</v>
      </c>
      <c r="R269">
        <v>34.685714285714276</v>
      </c>
      <c r="S269">
        <v>35.22362857142857</v>
      </c>
      <c r="T269">
        <v>34.252857142857138</v>
      </c>
      <c r="U269">
        <v>34.830714285714286</v>
      </c>
      <c r="V269" s="14">
        <v>8676616.2857142854</v>
      </c>
    </row>
    <row r="270" spans="1:22" x14ac:dyDescent="0.55000000000000004">
      <c r="A270" s="2">
        <v>41691</v>
      </c>
      <c r="B270" s="3">
        <v>35.78</v>
      </c>
      <c r="C270" s="3">
        <v>36.450000000000003</v>
      </c>
      <c r="D270" s="3">
        <v>35.75</v>
      </c>
      <c r="E270" s="3">
        <v>36.17</v>
      </c>
      <c r="F270" s="18">
        <v>7821334</v>
      </c>
      <c r="G270" s="3" t="s">
        <v>8</v>
      </c>
      <c r="I270" s="18">
        <v>20.688624137931029</v>
      </c>
      <c r="J270" s="30">
        <v>20.024625670498089</v>
      </c>
      <c r="M270" s="18">
        <v>8080967.5714285718</v>
      </c>
      <c r="O270" s="18">
        <v>2296628</v>
      </c>
      <c r="R270">
        <v>34.714285714285715</v>
      </c>
      <c r="S270">
        <v>35.339342857142853</v>
      </c>
      <c r="T270">
        <v>34.447142857142858</v>
      </c>
      <c r="U270">
        <v>34.979285714285716</v>
      </c>
      <c r="V270" s="14">
        <v>8080967.5714285718</v>
      </c>
    </row>
    <row r="271" spans="1:22" x14ac:dyDescent="0.55000000000000004">
      <c r="A271" s="2">
        <v>41694</v>
      </c>
      <c r="B271" s="3">
        <v>36.200000000000003</v>
      </c>
      <c r="C271" s="3">
        <v>36.659999999999997</v>
      </c>
      <c r="D271" s="3">
        <v>36.020000000000003</v>
      </c>
      <c r="E271" s="3">
        <v>36.65</v>
      </c>
      <c r="F271" s="18">
        <v>7022370</v>
      </c>
      <c r="G271" s="3" t="s">
        <v>8</v>
      </c>
      <c r="I271" s="18">
        <v>20.749583587786255</v>
      </c>
      <c r="J271" s="30">
        <v>20.085676717557259</v>
      </c>
      <c r="M271" s="18">
        <v>7743194.7142857146</v>
      </c>
      <c r="O271" s="18">
        <v>2267078</v>
      </c>
      <c r="R271">
        <v>34.901428571428568</v>
      </c>
      <c r="S271">
        <v>35.576485714285717</v>
      </c>
      <c r="T271">
        <v>34.684285714285714</v>
      </c>
      <c r="U271">
        <v>35.259285714285717</v>
      </c>
      <c r="V271" s="14">
        <v>7743194.7142857146</v>
      </c>
    </row>
    <row r="272" spans="1:22" x14ac:dyDescent="0.55000000000000004">
      <c r="A272" s="2">
        <v>41695</v>
      </c>
      <c r="B272" s="3">
        <v>36.630000000000003</v>
      </c>
      <c r="C272" s="3">
        <v>37.15</v>
      </c>
      <c r="D272" s="3">
        <v>36.51</v>
      </c>
      <c r="E272" s="3">
        <v>37</v>
      </c>
      <c r="F272" s="18">
        <v>8991389</v>
      </c>
      <c r="G272" s="3" t="s">
        <v>8</v>
      </c>
      <c r="I272" s="18">
        <v>20.811942585551325</v>
      </c>
      <c r="J272" s="30">
        <v>20.148126615969584</v>
      </c>
      <c r="M272" s="18">
        <v>7825925.7142857146</v>
      </c>
      <c r="O272" s="18">
        <v>2267078</v>
      </c>
      <c r="R272">
        <v>35.267142857142858</v>
      </c>
      <c r="S272">
        <v>35.877914285714283</v>
      </c>
      <c r="T272">
        <v>35.034285714285708</v>
      </c>
      <c r="U272">
        <v>35.541428571428575</v>
      </c>
      <c r="V272" s="14">
        <v>7825925.7142857146</v>
      </c>
    </row>
    <row r="273" spans="1:22" x14ac:dyDescent="0.55000000000000004">
      <c r="A273" s="2">
        <v>41696</v>
      </c>
      <c r="B273" s="3">
        <v>37.119999999999997</v>
      </c>
      <c r="C273" s="3">
        <v>37.28</v>
      </c>
      <c r="D273" s="3">
        <v>36.58</v>
      </c>
      <c r="E273" s="3">
        <v>36.75</v>
      </c>
      <c r="F273" s="18">
        <v>10516864</v>
      </c>
      <c r="G273" s="3" t="s">
        <v>8</v>
      </c>
      <c r="I273" s="18">
        <v>20.874321590909087</v>
      </c>
      <c r="J273" s="30">
        <v>20.210368560606064</v>
      </c>
      <c r="M273" s="18">
        <v>8284436.8571428573</v>
      </c>
      <c r="O273" s="18">
        <v>3494494</v>
      </c>
      <c r="R273">
        <v>35.591428571428573</v>
      </c>
      <c r="S273">
        <v>36.178485714285721</v>
      </c>
      <c r="T273">
        <v>35.371428571428574</v>
      </c>
      <c r="U273">
        <v>35.875714285714288</v>
      </c>
      <c r="V273" s="14">
        <v>8284436.8571428573</v>
      </c>
    </row>
    <row r="274" spans="1:22" x14ac:dyDescent="0.55000000000000004">
      <c r="A274" s="2">
        <v>41697</v>
      </c>
      <c r="B274" s="3">
        <v>36.880000000000003</v>
      </c>
      <c r="C274" s="3">
        <v>36.948500000000003</v>
      </c>
      <c r="D274" s="3">
        <v>36.340000000000003</v>
      </c>
      <c r="E274" s="3">
        <v>36.56</v>
      </c>
      <c r="F274" s="18">
        <v>5666647</v>
      </c>
      <c r="G274" s="3" t="s">
        <v>8</v>
      </c>
      <c r="I274" s="18">
        <v>20.934978867924524</v>
      </c>
      <c r="J274" s="30">
        <v>20.271235094339627</v>
      </c>
      <c r="M274" s="18">
        <v>8081079</v>
      </c>
      <c r="O274" s="18">
        <v>4850217</v>
      </c>
      <c r="R274">
        <v>35.898571428571429</v>
      </c>
      <c r="S274">
        <v>36.463985714285712</v>
      </c>
      <c r="T274">
        <v>35.677142857142861</v>
      </c>
      <c r="U274">
        <v>36.197142857142858</v>
      </c>
      <c r="V274" s="14">
        <v>8081079</v>
      </c>
    </row>
    <row r="275" spans="1:22" x14ac:dyDescent="0.55000000000000004">
      <c r="A275" s="2">
        <v>41698</v>
      </c>
      <c r="B275" s="3">
        <v>36.11</v>
      </c>
      <c r="C275" s="3">
        <v>36.979999999999997</v>
      </c>
      <c r="D275" s="3">
        <v>36.07</v>
      </c>
      <c r="E275" s="3">
        <v>36.93</v>
      </c>
      <c r="F275" s="18">
        <v>7991349</v>
      </c>
      <c r="G275" s="3" t="s">
        <v>8</v>
      </c>
      <c r="I275" s="18">
        <v>20.995298496240597</v>
      </c>
      <c r="J275" s="30">
        <v>20.330628947368428</v>
      </c>
      <c r="M275" s="18">
        <v>8185628.7142857146</v>
      </c>
      <c r="O275" s="18">
        <v>4850217</v>
      </c>
      <c r="R275">
        <v>36.164285714285718</v>
      </c>
      <c r="S275">
        <v>36.733985714285716</v>
      </c>
      <c r="T275">
        <v>35.957142857142863</v>
      </c>
      <c r="U275">
        <v>36.53142857142857</v>
      </c>
      <c r="V275" s="14">
        <v>8185628.7142857146</v>
      </c>
    </row>
    <row r="276" spans="1:22" x14ac:dyDescent="0.55000000000000004">
      <c r="A276" s="2">
        <v>41701</v>
      </c>
      <c r="B276" s="3">
        <v>36.17</v>
      </c>
      <c r="C276" s="3">
        <v>36.4</v>
      </c>
      <c r="D276" s="3">
        <v>35.32</v>
      </c>
      <c r="E276" s="3">
        <v>36.1</v>
      </c>
      <c r="F276" s="18">
        <v>9495177</v>
      </c>
      <c r="G276" s="3" t="s">
        <v>8</v>
      </c>
      <c r="I276" s="18">
        <v>21.052994007490636</v>
      </c>
      <c r="J276" s="30">
        <v>20.386768913857683</v>
      </c>
      <c r="M276" s="18">
        <v>8215018.5714285718</v>
      </c>
      <c r="O276" s="18">
        <v>4850217</v>
      </c>
      <c r="R276">
        <v>36.412857142857142</v>
      </c>
      <c r="S276">
        <v>36.838357142857141</v>
      </c>
      <c r="T276">
        <v>36.084285714285713</v>
      </c>
      <c r="U276">
        <v>36.594285714285718</v>
      </c>
      <c r="V276" s="14">
        <v>8215018.5714285718</v>
      </c>
    </row>
    <row r="277" spans="1:22" x14ac:dyDescent="0.55000000000000004">
      <c r="A277" s="2">
        <v>41702</v>
      </c>
      <c r="B277" s="3">
        <v>36.57</v>
      </c>
      <c r="C277" s="3">
        <v>37.46</v>
      </c>
      <c r="D277" s="3">
        <v>36.57</v>
      </c>
      <c r="E277" s="3">
        <v>37.340000000000003</v>
      </c>
      <c r="F277" s="18">
        <v>11742444</v>
      </c>
      <c r="G277" s="3" t="s">
        <v>8</v>
      </c>
      <c r="I277" s="18">
        <v>21.114214179104476</v>
      </c>
      <c r="J277" s="30">
        <v>20.447154104477619</v>
      </c>
      <c r="M277" s="18">
        <v>8775177.1428571437</v>
      </c>
      <c r="O277" s="18">
        <v>6075797</v>
      </c>
      <c r="R277">
        <v>36.525714285714287</v>
      </c>
      <c r="S277">
        <v>36.982642857142864</v>
      </c>
      <c r="T277">
        <v>36.201428571428572</v>
      </c>
      <c r="U277">
        <v>36.761428571428567</v>
      </c>
      <c r="V277" s="14">
        <v>8775177.1428571437</v>
      </c>
    </row>
    <row r="278" spans="1:22" x14ac:dyDescent="0.55000000000000004">
      <c r="A278" s="2">
        <v>41703</v>
      </c>
      <c r="B278" s="3">
        <v>37.6</v>
      </c>
      <c r="C278" s="3">
        <v>38.03</v>
      </c>
      <c r="D278" s="3">
        <v>37.51</v>
      </c>
      <c r="E278" s="3">
        <v>37.86</v>
      </c>
      <c r="F278" s="18">
        <v>8793959</v>
      </c>
      <c r="G278" s="3" t="s">
        <v>8</v>
      </c>
      <c r="I278" s="18">
        <v>21.177098141263937</v>
      </c>
      <c r="J278" s="30">
        <v>20.51058475836432</v>
      </c>
      <c r="M278" s="18">
        <v>9028261.2857142854</v>
      </c>
      <c r="O278" s="18">
        <v>6075797</v>
      </c>
      <c r="R278">
        <v>36.725714285714282</v>
      </c>
      <c r="S278">
        <v>37.178357142857138</v>
      </c>
      <c r="T278">
        <v>36.414285714285711</v>
      </c>
      <c r="U278">
        <v>36.934285714285714</v>
      </c>
      <c r="V278" s="14">
        <v>9028261.2857142854</v>
      </c>
    </row>
    <row r="279" spans="1:22" x14ac:dyDescent="0.55000000000000004">
      <c r="A279" s="2">
        <v>41704</v>
      </c>
      <c r="B279" s="3">
        <v>38.28</v>
      </c>
      <c r="C279" s="3">
        <v>39.325000000000003</v>
      </c>
      <c r="D279" s="3">
        <v>38.28</v>
      </c>
      <c r="E279" s="3">
        <v>38.81</v>
      </c>
      <c r="F279" s="18">
        <v>14008414</v>
      </c>
      <c r="G279" s="3" t="s">
        <v>8</v>
      </c>
      <c r="I279" s="18">
        <v>21.244312592592593</v>
      </c>
      <c r="J279" s="30">
        <v>20.576397407407416</v>
      </c>
      <c r="M279" s="18">
        <v>9744979.1428571437</v>
      </c>
      <c r="O279" s="18">
        <v>8341767</v>
      </c>
      <c r="R279">
        <v>36.961428571428577</v>
      </c>
      <c r="S279">
        <v>37.489071428571428</v>
      </c>
      <c r="T279">
        <v>36.667142857142849</v>
      </c>
      <c r="U279">
        <v>37.192857142857143</v>
      </c>
      <c r="V279" s="14">
        <v>9744979.1428571437</v>
      </c>
    </row>
    <row r="280" spans="1:22" x14ac:dyDescent="0.55000000000000004">
      <c r="A280" s="2">
        <v>41705</v>
      </c>
      <c r="B280" s="3">
        <v>39.17</v>
      </c>
      <c r="C280" s="3">
        <v>39.29</v>
      </c>
      <c r="D280" s="3">
        <v>38.11</v>
      </c>
      <c r="E280" s="3">
        <v>39.020000000000003</v>
      </c>
      <c r="F280" s="18">
        <v>10540431</v>
      </c>
      <c r="G280" s="3" t="s">
        <v>8</v>
      </c>
      <c r="I280" s="18">
        <v>21.310901845018446</v>
      </c>
      <c r="J280" s="30">
        <v>20.641097047970483</v>
      </c>
      <c r="M280" s="18">
        <v>9748345.8571428563</v>
      </c>
      <c r="O280" s="18">
        <v>8341767</v>
      </c>
      <c r="R280">
        <v>37.254285714285722</v>
      </c>
      <c r="S280">
        <v>37.776214285714289</v>
      </c>
      <c r="T280">
        <v>36.885714285714286</v>
      </c>
      <c r="U280">
        <v>37.517142857142858</v>
      </c>
      <c r="V280" s="14">
        <v>9748345.8571428563</v>
      </c>
    </row>
    <row r="281" spans="1:22" x14ac:dyDescent="0.55000000000000004">
      <c r="A281" s="2">
        <v>41708</v>
      </c>
      <c r="B281" s="3">
        <v>38.700000000000003</v>
      </c>
      <c r="C281" s="3">
        <v>39.880000000000003</v>
      </c>
      <c r="D281" s="3">
        <v>38.549999999999997</v>
      </c>
      <c r="E281" s="3">
        <v>38.96</v>
      </c>
      <c r="F281" s="18">
        <v>11415390</v>
      </c>
      <c r="G281" s="3" t="s">
        <v>8</v>
      </c>
      <c r="I281" s="18">
        <v>21.37917058823529</v>
      </c>
      <c r="J281" s="30">
        <v>20.706938602941182</v>
      </c>
      <c r="M281" s="18">
        <v>10569594.857142856</v>
      </c>
      <c r="O281" s="18">
        <v>6017065</v>
      </c>
      <c r="R281">
        <v>37.51428571428572</v>
      </c>
      <c r="S281">
        <v>38.195</v>
      </c>
      <c r="T281">
        <v>37.201428571428565</v>
      </c>
      <c r="U281">
        <v>37.86</v>
      </c>
      <c r="V281" s="14">
        <v>10569594.857142856</v>
      </c>
    </row>
    <row r="282" spans="1:22" x14ac:dyDescent="0.55000000000000004">
      <c r="A282" s="2">
        <v>41709</v>
      </c>
      <c r="B282" s="3">
        <v>38.65</v>
      </c>
      <c r="C282" s="3">
        <v>39.26</v>
      </c>
      <c r="D282" s="3">
        <v>37.950000000000003</v>
      </c>
      <c r="E282" s="3">
        <v>38.08</v>
      </c>
      <c r="F282" s="18">
        <v>11311219</v>
      </c>
      <c r="G282" s="3" t="s">
        <v>8</v>
      </c>
      <c r="I282" s="18">
        <v>21.444668131868131</v>
      </c>
      <c r="J282" s="30">
        <v>20.770100000000003</v>
      </c>
      <c r="M282" s="18">
        <v>11043862</v>
      </c>
      <c r="O282" s="18">
        <v>5214455</v>
      </c>
      <c r="R282">
        <v>37.877142857142857</v>
      </c>
      <c r="S282">
        <v>38.520714285714284</v>
      </c>
      <c r="T282">
        <v>37.469999999999992</v>
      </c>
      <c r="U282">
        <v>38.024285714285718</v>
      </c>
      <c r="V282" s="14">
        <v>11043862</v>
      </c>
    </row>
    <row r="283" spans="1:22" x14ac:dyDescent="0.55000000000000004">
      <c r="A283" s="2">
        <v>41710</v>
      </c>
      <c r="B283" s="3">
        <v>37.97</v>
      </c>
      <c r="C283" s="3">
        <v>38.08</v>
      </c>
      <c r="D283" s="3">
        <v>37.229999999999997</v>
      </c>
      <c r="E283" s="3">
        <v>37.559899999999999</v>
      </c>
      <c r="F283" s="18">
        <v>9416584</v>
      </c>
      <c r="G283" s="3" t="s">
        <v>8</v>
      </c>
      <c r="I283" s="18">
        <v>21.505381021897808</v>
      </c>
      <c r="J283" s="30">
        <v>20.830172627737227</v>
      </c>
      <c r="M283" s="18">
        <v>11032634.428571429</v>
      </c>
      <c r="O283" s="18">
        <v>5214455</v>
      </c>
      <c r="R283">
        <v>38.134285714285717</v>
      </c>
      <c r="S283">
        <v>38.760714285714286</v>
      </c>
      <c r="T283">
        <v>37.74285714285714</v>
      </c>
      <c r="U283">
        <v>38.232842857142863</v>
      </c>
      <c r="V283" s="14">
        <v>11032634.428571429</v>
      </c>
    </row>
    <row r="284" spans="1:22" x14ac:dyDescent="0.55000000000000004">
      <c r="A284" s="2">
        <v>41711</v>
      </c>
      <c r="B284" s="3">
        <v>37.9</v>
      </c>
      <c r="C284" s="3">
        <v>37.989899999999999</v>
      </c>
      <c r="D284" s="3">
        <v>35.75</v>
      </c>
      <c r="E284" s="3">
        <v>36.74</v>
      </c>
      <c r="F284" s="18">
        <v>11743627</v>
      </c>
      <c r="G284" s="3" t="s">
        <v>8</v>
      </c>
      <c r="I284" s="18">
        <v>21.565324727272724</v>
      </c>
      <c r="J284" s="30">
        <v>20.884426545454549</v>
      </c>
      <c r="M284" s="18">
        <v>11032803.428571429</v>
      </c>
      <c r="O284" s="18">
        <v>5214455</v>
      </c>
      <c r="R284">
        <v>38.324285714285722</v>
      </c>
      <c r="S284">
        <v>38.836414285714277</v>
      </c>
      <c r="T284">
        <v>37.625714285714288</v>
      </c>
      <c r="U284">
        <v>38.147128571428574</v>
      </c>
      <c r="V284" s="14">
        <v>11032803.428571429</v>
      </c>
    </row>
    <row r="285" spans="1:22" x14ac:dyDescent="0.55000000000000004">
      <c r="A285" s="2">
        <v>41712</v>
      </c>
      <c r="B285" s="3">
        <v>36</v>
      </c>
      <c r="C285" s="3">
        <v>37.179900000000004</v>
      </c>
      <c r="D285" s="3">
        <v>35.67</v>
      </c>
      <c r="E285" s="3">
        <v>36.340000000000003</v>
      </c>
      <c r="F285" s="18">
        <v>7199813</v>
      </c>
      <c r="G285" s="3" t="s">
        <v>8</v>
      </c>
      <c r="I285" s="18">
        <v>21.621899275362317</v>
      </c>
      <c r="J285" s="30">
        <v>20.937997463768124</v>
      </c>
      <c r="M285" s="18">
        <v>10805068.285714285</v>
      </c>
      <c r="O285" s="18">
        <v>6808601</v>
      </c>
      <c r="R285">
        <v>38.095714285714294</v>
      </c>
      <c r="S285">
        <v>38.714971428571424</v>
      </c>
      <c r="T285">
        <v>37.362857142857152</v>
      </c>
      <c r="U285">
        <v>37.929985714285714</v>
      </c>
      <c r="V285" s="14">
        <v>10805068.285714285</v>
      </c>
    </row>
    <row r="286" spans="1:22" x14ac:dyDescent="0.55000000000000004">
      <c r="A286" s="2">
        <v>41715</v>
      </c>
      <c r="B286" s="3">
        <v>36.619999999999997</v>
      </c>
      <c r="C286" s="3">
        <v>37.770000000000003</v>
      </c>
      <c r="D286" s="3">
        <v>36.53</v>
      </c>
      <c r="E286" s="3">
        <v>37.700000000000003</v>
      </c>
      <c r="F286" s="18">
        <v>9240047</v>
      </c>
      <c r="G286" s="3" t="s">
        <v>8</v>
      </c>
      <c r="I286" s="18">
        <v>21.680195667870034</v>
      </c>
      <c r="J286" s="30">
        <v>20.994286281588458</v>
      </c>
      <c r="M286" s="18">
        <v>10123873</v>
      </c>
      <c r="O286" s="18">
        <v>4543814</v>
      </c>
      <c r="R286">
        <v>37.858571428571437</v>
      </c>
      <c r="S286">
        <v>38.492828571428575</v>
      </c>
      <c r="T286">
        <v>37.112857142857145</v>
      </c>
      <c r="U286">
        <v>37.771414285714286</v>
      </c>
      <c r="V286" s="14">
        <v>10123873</v>
      </c>
    </row>
    <row r="287" spans="1:22" x14ac:dyDescent="0.55000000000000004">
      <c r="A287" s="2">
        <v>41716</v>
      </c>
      <c r="B287" s="3">
        <v>37.75</v>
      </c>
      <c r="C287" s="3">
        <v>38.04</v>
      </c>
      <c r="D287" s="3">
        <v>37.090000000000003</v>
      </c>
      <c r="E287" s="3">
        <v>37.35</v>
      </c>
      <c r="F287" s="18">
        <v>5716947</v>
      </c>
      <c r="G287" s="3" t="s">
        <v>8</v>
      </c>
      <c r="I287" s="18">
        <v>21.739043884892087</v>
      </c>
      <c r="J287" s="30">
        <v>21.05218453237411</v>
      </c>
      <c r="M287" s="18">
        <v>9434803.8571428563</v>
      </c>
      <c r="O287" s="18">
        <v>6026680</v>
      </c>
      <c r="R287">
        <v>37.655714285714289</v>
      </c>
      <c r="S287">
        <v>38.314257142857137</v>
      </c>
      <c r="T287">
        <v>36.967142857142861</v>
      </c>
      <c r="U287">
        <v>37.532842857142853</v>
      </c>
      <c r="V287" s="14">
        <v>9434803.8571428563</v>
      </c>
    </row>
    <row r="288" spans="1:22" x14ac:dyDescent="0.55000000000000004">
      <c r="A288" s="2">
        <v>41717</v>
      </c>
      <c r="B288" s="3">
        <v>37.270000000000003</v>
      </c>
      <c r="C288" s="3">
        <v>37.630000000000003</v>
      </c>
      <c r="D288" s="3">
        <v>36.68</v>
      </c>
      <c r="E288" s="3">
        <v>37.08</v>
      </c>
      <c r="F288" s="18">
        <v>3863064</v>
      </c>
      <c r="G288" s="3" t="s">
        <v>8</v>
      </c>
      <c r="I288" s="18">
        <v>21.796000716845878</v>
      </c>
      <c r="J288" s="30">
        <v>21.108198207885316</v>
      </c>
      <c r="M288" s="18">
        <v>8355900.1428571427</v>
      </c>
      <c r="O288" s="18">
        <v>7880563</v>
      </c>
      <c r="R288">
        <v>37.451428571428572</v>
      </c>
      <c r="S288">
        <v>37.992828571428568</v>
      </c>
      <c r="T288">
        <v>36.700000000000003</v>
      </c>
      <c r="U288">
        <v>37.264271428571433</v>
      </c>
      <c r="V288" s="14">
        <v>8355900.1428571427</v>
      </c>
    </row>
    <row r="289" spans="1:22" x14ac:dyDescent="0.55000000000000004">
      <c r="A289" s="2">
        <v>41718</v>
      </c>
      <c r="B289" s="3">
        <v>36.61</v>
      </c>
      <c r="C289" s="3">
        <v>37.090000000000003</v>
      </c>
      <c r="D289" s="3">
        <v>36.28</v>
      </c>
      <c r="E289" s="3">
        <v>36.56</v>
      </c>
      <c r="F289" s="18">
        <v>6952115</v>
      </c>
      <c r="G289" s="3" t="s">
        <v>8</v>
      </c>
      <c r="I289" s="18">
        <v>21.850622142857144</v>
      </c>
      <c r="J289" s="30">
        <v>21.162383214285729</v>
      </c>
      <c r="M289" s="18">
        <v>7733171</v>
      </c>
      <c r="O289" s="18">
        <v>7880563</v>
      </c>
      <c r="R289">
        <v>37.160000000000004</v>
      </c>
      <c r="S289">
        <v>37.682828571428573</v>
      </c>
      <c r="T289">
        <v>36.46142857142857</v>
      </c>
      <c r="U289">
        <v>37.047128571428573</v>
      </c>
      <c r="V289" s="14">
        <v>7733171</v>
      </c>
    </row>
    <row r="290" spans="1:22" x14ac:dyDescent="0.55000000000000004">
      <c r="A290" s="2">
        <v>41719</v>
      </c>
      <c r="B290" s="3">
        <v>36.76</v>
      </c>
      <c r="C290" s="3">
        <v>36.82</v>
      </c>
      <c r="D290" s="3">
        <v>35.909999999999997</v>
      </c>
      <c r="E290" s="3">
        <v>36.11</v>
      </c>
      <c r="F290" s="18">
        <v>14113193</v>
      </c>
      <c r="G290" s="3" t="s">
        <v>8</v>
      </c>
      <c r="I290" s="18">
        <v>21.903893950177935</v>
      </c>
      <c r="J290" s="30">
        <v>21.214865836298948</v>
      </c>
      <c r="M290" s="18">
        <v>8404115.1428571437</v>
      </c>
      <c r="O290" s="18">
        <v>10250129</v>
      </c>
      <c r="R290">
        <v>36.987142857142864</v>
      </c>
      <c r="S290">
        <v>37.502828571428566</v>
      </c>
      <c r="T290">
        <v>36.272857142857148</v>
      </c>
      <c r="U290">
        <v>36.839999999999996</v>
      </c>
      <c r="V290" s="14">
        <v>8404115.1428571437</v>
      </c>
    </row>
    <row r="291" spans="1:22" x14ac:dyDescent="0.55000000000000004">
      <c r="A291" s="2">
        <v>41722</v>
      </c>
      <c r="B291" s="3">
        <v>36.25</v>
      </c>
      <c r="C291" s="3">
        <v>36.86</v>
      </c>
      <c r="D291" s="3">
        <v>36.03</v>
      </c>
      <c r="E291" s="3">
        <v>36.799999999999997</v>
      </c>
      <c r="F291" s="18">
        <v>6514506</v>
      </c>
      <c r="G291" s="3" t="s">
        <v>8</v>
      </c>
      <c r="I291" s="18">
        <v>21.956929787234046</v>
      </c>
      <c r="J291" s="30">
        <v>21.267401773049663</v>
      </c>
      <c r="M291" s="18">
        <v>7657097.8571428573</v>
      </c>
      <c r="O291" s="18">
        <v>10250129</v>
      </c>
      <c r="R291">
        <v>36.751428571428569</v>
      </c>
      <c r="S291">
        <v>37.341414285714286</v>
      </c>
      <c r="T291">
        <v>36.312857142857141</v>
      </c>
      <c r="U291">
        <v>36.848571428571439</v>
      </c>
      <c r="V291" s="14">
        <v>7657097.8571428573</v>
      </c>
    </row>
    <row r="292" spans="1:22" x14ac:dyDescent="0.55000000000000004">
      <c r="A292" s="2">
        <v>41723</v>
      </c>
      <c r="B292" s="3">
        <v>36.880000000000003</v>
      </c>
      <c r="C292" s="3">
        <v>38.197000000000003</v>
      </c>
      <c r="D292" s="3">
        <v>36.86</v>
      </c>
      <c r="E292" s="3">
        <v>37.9</v>
      </c>
      <c r="F292" s="18">
        <v>10419256</v>
      </c>
      <c r="G292" s="3" t="s">
        <v>8</v>
      </c>
      <c r="I292" s="18">
        <v>22.014315194346288</v>
      </c>
      <c r="J292" s="30">
        <v>21.322499293286235</v>
      </c>
      <c r="M292" s="18">
        <v>8117018.2857142854</v>
      </c>
      <c r="O292" s="18">
        <v>10250129</v>
      </c>
      <c r="R292">
        <v>36.877142857142857</v>
      </c>
      <c r="S292">
        <v>37.486714285714285</v>
      </c>
      <c r="T292">
        <v>36.482857142857142</v>
      </c>
      <c r="U292">
        <v>37.071428571428569</v>
      </c>
      <c r="V292" s="14">
        <v>8117018.2857142854</v>
      </c>
    </row>
    <row r="293" spans="1:22" x14ac:dyDescent="0.55000000000000004">
      <c r="A293" s="2">
        <v>41724</v>
      </c>
      <c r="B293" s="3">
        <v>38.15</v>
      </c>
      <c r="C293" s="3">
        <v>38.26</v>
      </c>
      <c r="D293" s="3">
        <v>36.64</v>
      </c>
      <c r="E293" s="3">
        <v>36.700000000000003</v>
      </c>
      <c r="F293" s="18">
        <v>7322443</v>
      </c>
      <c r="G293" s="3" t="s">
        <v>8</v>
      </c>
      <c r="I293" s="18">
        <v>22.071518309859155</v>
      </c>
      <c r="J293" s="30">
        <v>21.376434154929594</v>
      </c>
      <c r="M293" s="18">
        <v>7843074.8571428573</v>
      </c>
      <c r="O293" s="18">
        <v>10250129</v>
      </c>
      <c r="R293">
        <v>37.09571428571428</v>
      </c>
      <c r="S293">
        <v>37.556714285714285</v>
      </c>
      <c r="T293">
        <v>36.498571428571431</v>
      </c>
      <c r="U293">
        <v>36.928571428571431</v>
      </c>
      <c r="V293" s="14">
        <v>7843074.8571428573</v>
      </c>
    </row>
    <row r="294" spans="1:22" x14ac:dyDescent="0.55000000000000004">
      <c r="A294" s="2">
        <v>41725</v>
      </c>
      <c r="B294" s="3">
        <v>36.619999999999997</v>
      </c>
      <c r="C294" s="3">
        <v>36.770000000000003</v>
      </c>
      <c r="D294" s="3">
        <v>35.020000000000003</v>
      </c>
      <c r="E294" s="3">
        <v>35.770000000000003</v>
      </c>
      <c r="F294" s="18">
        <v>9546097</v>
      </c>
      <c r="G294" s="3" t="s">
        <v>8</v>
      </c>
      <c r="I294" s="18">
        <v>22.123091929824565</v>
      </c>
      <c r="J294" s="30">
        <v>21.424306315789487</v>
      </c>
      <c r="M294" s="18">
        <v>8390096.2857142854</v>
      </c>
      <c r="O294" s="18">
        <v>10250129</v>
      </c>
      <c r="R294">
        <v>36.934285714285707</v>
      </c>
      <c r="S294">
        <v>37.375285714285717</v>
      </c>
      <c r="T294">
        <v>36.202857142857148</v>
      </c>
      <c r="U294">
        <v>36.702857142857148</v>
      </c>
      <c r="V294" s="14">
        <v>8390096.2857142854</v>
      </c>
    </row>
    <row r="295" spans="1:22" x14ac:dyDescent="0.55000000000000004">
      <c r="A295" s="2">
        <v>41726</v>
      </c>
      <c r="B295" s="3">
        <v>35.770000000000003</v>
      </c>
      <c r="C295" s="3">
        <v>36.5</v>
      </c>
      <c r="D295" s="3">
        <v>35.35</v>
      </c>
      <c r="E295" s="3">
        <v>35.39</v>
      </c>
      <c r="F295" s="18">
        <v>6792745</v>
      </c>
      <c r="G295" s="3" t="s">
        <v>8</v>
      </c>
      <c r="I295" s="18">
        <v>22.173360839160843</v>
      </c>
      <c r="J295" s="30">
        <v>21.472997552447563</v>
      </c>
      <c r="M295" s="18">
        <v>8808622.1428571437</v>
      </c>
      <c r="O295" s="18">
        <v>7598687</v>
      </c>
      <c r="R295">
        <v>36.719999999999992</v>
      </c>
      <c r="S295">
        <v>37.213857142857137</v>
      </c>
      <c r="T295">
        <v>36.012857142857143</v>
      </c>
      <c r="U295">
        <v>36.461428571428577</v>
      </c>
      <c r="V295" s="14">
        <v>8808622.1428571437</v>
      </c>
    </row>
    <row r="296" spans="1:22" x14ac:dyDescent="0.55000000000000004">
      <c r="A296" s="2">
        <v>41729</v>
      </c>
      <c r="B296" s="3">
        <v>35.840000000000003</v>
      </c>
      <c r="C296" s="3">
        <v>36.869999999999997</v>
      </c>
      <c r="D296" s="3">
        <v>35.75</v>
      </c>
      <c r="E296" s="3">
        <v>36.6</v>
      </c>
      <c r="F296" s="18">
        <v>8415583</v>
      </c>
      <c r="G296" s="3" t="s">
        <v>8</v>
      </c>
      <c r="I296" s="18">
        <v>22.224568641114985</v>
      </c>
      <c r="J296" s="30">
        <v>21.522743205574926</v>
      </c>
      <c r="M296" s="18">
        <v>9017689</v>
      </c>
      <c r="O296" s="18">
        <v>7598687</v>
      </c>
      <c r="R296">
        <v>36.610000000000007</v>
      </c>
      <c r="S296">
        <v>37.182428571428566</v>
      </c>
      <c r="T296">
        <v>35.937142857142859</v>
      </c>
      <c r="U296">
        <v>36.467142857142861</v>
      </c>
      <c r="V296" s="14">
        <v>9017689</v>
      </c>
    </row>
    <row r="297" spans="1:22" x14ac:dyDescent="0.55000000000000004">
      <c r="A297" s="2">
        <v>41730</v>
      </c>
      <c r="B297" s="3">
        <v>36.950000000000003</v>
      </c>
      <c r="C297" s="3">
        <v>38.19</v>
      </c>
      <c r="D297" s="3">
        <v>36.85</v>
      </c>
      <c r="E297" s="3">
        <v>37.94</v>
      </c>
      <c r="F297" s="18">
        <v>11065541</v>
      </c>
      <c r="G297" s="3" t="s">
        <v>8</v>
      </c>
      <c r="I297" s="18">
        <v>22.280004166666668</v>
      </c>
      <c r="J297" s="30">
        <v>21.575962847222236</v>
      </c>
      <c r="M297" s="18">
        <v>8582310.1428571437</v>
      </c>
      <c r="O297" s="18">
        <v>4551035</v>
      </c>
      <c r="R297">
        <v>36.637142857142862</v>
      </c>
      <c r="S297">
        <v>37.378142857142855</v>
      </c>
      <c r="T297">
        <v>36.071428571428577</v>
      </c>
      <c r="U297">
        <v>36.728571428571421</v>
      </c>
      <c r="V297" s="14">
        <v>8582310.1428571437</v>
      </c>
    </row>
    <row r="298" spans="1:22" x14ac:dyDescent="0.55000000000000004">
      <c r="A298" s="2">
        <v>41731</v>
      </c>
      <c r="B298" s="3">
        <v>38.24</v>
      </c>
      <c r="C298" s="3">
        <v>38.9</v>
      </c>
      <c r="D298" s="3">
        <v>37.479999999999997</v>
      </c>
      <c r="E298" s="3">
        <v>37.71</v>
      </c>
      <c r="F298" s="18">
        <v>12508405</v>
      </c>
      <c r="G298" s="3" t="s">
        <v>8</v>
      </c>
      <c r="I298" s="18">
        <v>22.337512802768163</v>
      </c>
      <c r="J298" s="30">
        <v>21.630994117647074</v>
      </c>
      <c r="M298" s="18">
        <v>9438581.4285714291</v>
      </c>
      <c r="O298" s="18">
        <v>5715660</v>
      </c>
      <c r="R298">
        <v>36.921428571428578</v>
      </c>
      <c r="S298">
        <v>37.66957142857143</v>
      </c>
      <c r="T298">
        <v>36.278571428571432</v>
      </c>
      <c r="U298">
        <v>36.85857142857143</v>
      </c>
      <c r="V298" s="14">
        <v>9438581.4285714291</v>
      </c>
    </row>
    <row r="299" spans="1:22" x14ac:dyDescent="0.55000000000000004">
      <c r="A299" s="2">
        <v>41732</v>
      </c>
      <c r="B299" s="3">
        <v>37.72</v>
      </c>
      <c r="C299" s="3">
        <v>38.44</v>
      </c>
      <c r="D299" s="3">
        <v>36.96</v>
      </c>
      <c r="E299" s="3">
        <v>37.340000000000003</v>
      </c>
      <c r="F299" s="18">
        <v>7939297</v>
      </c>
      <c r="G299" s="3" t="s">
        <v>8</v>
      </c>
      <c r="I299" s="18">
        <v>22.393038620689651</v>
      </c>
      <c r="J299" s="30">
        <v>21.683852758620706</v>
      </c>
      <c r="M299" s="18">
        <v>9084301.5714285709</v>
      </c>
      <c r="O299" s="18">
        <v>5715660</v>
      </c>
      <c r="R299">
        <v>37.041428571428575</v>
      </c>
      <c r="S299">
        <v>37.704285714285717</v>
      </c>
      <c r="T299">
        <v>36.292857142857144</v>
      </c>
      <c r="U299">
        <v>36.778571428571432</v>
      </c>
      <c r="V299" s="14">
        <v>9084301.5714285709</v>
      </c>
    </row>
    <row r="300" spans="1:22" x14ac:dyDescent="0.55000000000000004">
      <c r="A300" s="2">
        <v>41733</v>
      </c>
      <c r="B300" s="3">
        <v>37.409999999999997</v>
      </c>
      <c r="C300" s="3">
        <v>37.72</v>
      </c>
      <c r="D300" s="3">
        <v>36.3001</v>
      </c>
      <c r="E300" s="3">
        <v>36.56</v>
      </c>
      <c r="F300" s="18">
        <v>8733197</v>
      </c>
      <c r="G300" s="3" t="s">
        <v>8</v>
      </c>
      <c r="I300" s="18">
        <v>22.445708591065294</v>
      </c>
      <c r="J300" s="30">
        <v>21.734080412371146</v>
      </c>
      <c r="M300" s="18">
        <v>9285837.8571428563</v>
      </c>
      <c r="O300" s="18">
        <v>5715660</v>
      </c>
      <c r="R300">
        <v>36.93571428571429</v>
      </c>
      <c r="S300">
        <v>37.627142857142857</v>
      </c>
      <c r="T300">
        <v>36.244299999999996</v>
      </c>
      <c r="U300">
        <v>36.758571428571429</v>
      </c>
      <c r="V300" s="14">
        <v>9285837.8571428563</v>
      </c>
    </row>
    <row r="301" spans="1:22" x14ac:dyDescent="0.55000000000000004">
      <c r="A301" s="2">
        <v>41736</v>
      </c>
      <c r="B301" s="3">
        <v>36.78</v>
      </c>
      <c r="C301" s="3">
        <v>37.479999999999997</v>
      </c>
      <c r="D301" s="3">
        <v>35.46</v>
      </c>
      <c r="E301" s="3">
        <v>35.78</v>
      </c>
      <c r="F301" s="18">
        <v>10577786</v>
      </c>
      <c r="G301" s="3" t="s">
        <v>8</v>
      </c>
      <c r="I301" s="18">
        <v>22.497195890410961</v>
      </c>
      <c r="J301" s="30">
        <v>21.781086986301382</v>
      </c>
      <c r="M301" s="18">
        <v>9433222</v>
      </c>
      <c r="O301" s="18">
        <v>5715660</v>
      </c>
      <c r="R301">
        <v>36.958571428571432</v>
      </c>
      <c r="S301">
        <v>37.728571428571435</v>
      </c>
      <c r="T301">
        <v>36.307157142857143</v>
      </c>
      <c r="U301">
        <v>36.76</v>
      </c>
      <c r="V301" s="14">
        <v>9433222</v>
      </c>
    </row>
    <row r="302" spans="1:22" x14ac:dyDescent="0.55000000000000004">
      <c r="A302" s="2">
        <v>41737</v>
      </c>
      <c r="B302" s="3">
        <v>36</v>
      </c>
      <c r="C302" s="3">
        <v>36.22</v>
      </c>
      <c r="D302" s="3">
        <v>33.619999999999997</v>
      </c>
      <c r="E302" s="3">
        <v>35.979999999999997</v>
      </c>
      <c r="F302" s="18">
        <v>17409958</v>
      </c>
      <c r="G302" s="3" t="s">
        <v>8</v>
      </c>
      <c r="I302" s="18">
        <v>22.544031399317412</v>
      </c>
      <c r="J302" s="30">
        <v>21.821492832764516</v>
      </c>
      <c r="M302" s="18">
        <v>10949966.714285715</v>
      </c>
      <c r="O302" s="18">
        <v>9470661</v>
      </c>
      <c r="R302">
        <v>36.991428571428578</v>
      </c>
      <c r="S302">
        <v>37.688571428571429</v>
      </c>
      <c r="T302">
        <v>36.060014285714281</v>
      </c>
      <c r="U302">
        <v>36.844285714285718</v>
      </c>
      <c r="V302" s="14">
        <v>10949966.714285715</v>
      </c>
    </row>
    <row r="303" spans="1:22" x14ac:dyDescent="0.55000000000000004">
      <c r="A303" s="2">
        <v>41738</v>
      </c>
      <c r="B303" s="3">
        <v>36.08</v>
      </c>
      <c r="C303" s="3">
        <v>37</v>
      </c>
      <c r="D303" s="3">
        <v>35.159999999999997</v>
      </c>
      <c r="E303" s="3">
        <v>36.9</v>
      </c>
      <c r="F303" s="18">
        <v>11479241</v>
      </c>
      <c r="G303" s="3" t="s">
        <v>8</v>
      </c>
      <c r="I303" s="18">
        <v>22.593201360544221</v>
      </c>
      <c r="J303" s="30">
        <v>21.866861904761915</v>
      </c>
      <c r="M303" s="18">
        <v>11387632.142857144</v>
      </c>
      <c r="O303" s="18">
        <v>9470661</v>
      </c>
      <c r="R303">
        <v>37.025714285714287</v>
      </c>
      <c r="S303">
        <v>37.707142857142856</v>
      </c>
      <c r="T303">
        <v>35.975728571428569</v>
      </c>
      <c r="U303">
        <v>36.887142857142862</v>
      </c>
      <c r="V303" s="14">
        <v>11387632.142857144</v>
      </c>
    </row>
    <row r="304" spans="1:22" x14ac:dyDescent="0.55000000000000004">
      <c r="A304" s="2">
        <v>41739</v>
      </c>
      <c r="B304" s="3">
        <v>36.700000000000003</v>
      </c>
      <c r="C304" s="3">
        <v>37.380000000000003</v>
      </c>
      <c r="D304" s="3">
        <v>34.6</v>
      </c>
      <c r="E304" s="3">
        <v>35.29</v>
      </c>
      <c r="F304" s="18">
        <v>16312604</v>
      </c>
      <c r="G304" s="3" t="s">
        <v>8</v>
      </c>
      <c r="I304" s="18">
        <v>22.643326101694917</v>
      </c>
      <c r="J304" s="30">
        <v>21.910025084745765</v>
      </c>
      <c r="M304" s="18">
        <v>12137212.571428571</v>
      </c>
      <c r="O304" s="18">
        <v>9470661</v>
      </c>
      <c r="R304">
        <v>36.99</v>
      </c>
      <c r="S304">
        <v>37.591428571428573</v>
      </c>
      <c r="T304">
        <v>35.654299999999999</v>
      </c>
      <c r="U304">
        <v>36.508571428571429</v>
      </c>
      <c r="V304" s="14">
        <v>12137212.571428571</v>
      </c>
    </row>
    <row r="305" spans="1:22" x14ac:dyDescent="0.55000000000000004">
      <c r="A305" s="2">
        <v>41740</v>
      </c>
      <c r="B305" s="3">
        <v>34.1</v>
      </c>
      <c r="C305" s="3">
        <v>35.46</v>
      </c>
      <c r="D305" s="3">
        <v>33.590000000000003</v>
      </c>
      <c r="E305" s="3">
        <v>33.679900000000004</v>
      </c>
      <c r="F305" s="18">
        <v>15538291</v>
      </c>
      <c r="G305" s="3" t="s">
        <v>8</v>
      </c>
      <c r="I305" s="18">
        <v>22.686625675675678</v>
      </c>
      <c r="J305" s="30">
        <v>21.949484459459462</v>
      </c>
      <c r="M305" s="18">
        <v>12570053.428571429</v>
      </c>
      <c r="O305" s="18">
        <v>9470661</v>
      </c>
      <c r="R305">
        <v>36.398571428571429</v>
      </c>
      <c r="S305">
        <v>37.1</v>
      </c>
      <c r="T305">
        <v>35.098585714285711</v>
      </c>
      <c r="U305">
        <v>35.932842857142859</v>
      </c>
      <c r="V305" s="14">
        <v>12570053.428571429</v>
      </c>
    </row>
    <row r="306" spans="1:22" x14ac:dyDescent="0.55000000000000004">
      <c r="A306" s="2">
        <v>41743</v>
      </c>
      <c r="B306" s="3">
        <v>34</v>
      </c>
      <c r="C306" s="3">
        <v>34.770000000000003</v>
      </c>
      <c r="D306" s="3">
        <v>32.770000000000003</v>
      </c>
      <c r="E306" s="3">
        <v>33.369999999999997</v>
      </c>
      <c r="F306" s="18">
        <v>13466805</v>
      </c>
      <c r="G306" s="3" t="s">
        <v>8</v>
      </c>
      <c r="I306" s="18">
        <v>22.727310437710436</v>
      </c>
      <c r="J306" s="30">
        <v>21.985917171717176</v>
      </c>
      <c r="M306" s="18">
        <v>13359697.428571429</v>
      </c>
      <c r="O306" s="18">
        <v>8676761</v>
      </c>
      <c r="R306">
        <v>35.867142857142859</v>
      </c>
      <c r="S306">
        <v>36.575714285714284</v>
      </c>
      <c r="T306">
        <v>34.500014285714293</v>
      </c>
      <c r="U306">
        <v>35.365699999999997</v>
      </c>
      <c r="V306" s="14">
        <v>13359697.428571429</v>
      </c>
    </row>
    <row r="307" spans="1:22" x14ac:dyDescent="0.55000000000000004">
      <c r="A307" s="2">
        <v>41744</v>
      </c>
      <c r="B307" s="3">
        <v>33.520000000000003</v>
      </c>
      <c r="C307" s="3">
        <v>34.33</v>
      </c>
      <c r="D307" s="3">
        <v>31.86</v>
      </c>
      <c r="E307" s="3">
        <v>33.72</v>
      </c>
      <c r="F307" s="18">
        <v>15981721</v>
      </c>
      <c r="G307" s="3" t="s">
        <v>8</v>
      </c>
      <c r="I307" s="18">
        <v>22.766245637583893</v>
      </c>
      <c r="J307" s="30">
        <v>22.019051677852353</v>
      </c>
      <c r="M307" s="18">
        <v>14395200.857142856</v>
      </c>
      <c r="O307" s="18">
        <v>6832172</v>
      </c>
      <c r="R307">
        <v>35.311428571428571</v>
      </c>
      <c r="S307">
        <v>36.091428571428573</v>
      </c>
      <c r="T307">
        <v>33.865714285714283</v>
      </c>
      <c r="U307">
        <v>34.959985714285715</v>
      </c>
      <c r="V307" s="14">
        <v>14395200.857142856</v>
      </c>
    </row>
    <row r="308" spans="1:22" x14ac:dyDescent="0.55000000000000004">
      <c r="A308" s="2">
        <v>41745</v>
      </c>
      <c r="B308" s="3">
        <v>34.17</v>
      </c>
      <c r="C308" s="3">
        <v>35.590000000000003</v>
      </c>
      <c r="D308" s="3">
        <v>33.94</v>
      </c>
      <c r="E308" s="3">
        <v>35.51</v>
      </c>
      <c r="F308" s="18">
        <v>15636133</v>
      </c>
      <c r="G308" s="3" t="s">
        <v>8</v>
      </c>
      <c r="I308" s="18">
        <v>22.809134448160535</v>
      </c>
      <c r="J308" s="30">
        <v>22.058921070234121</v>
      </c>
      <c r="M308" s="18">
        <v>15117821.857142856</v>
      </c>
      <c r="O308" s="18">
        <v>5930717</v>
      </c>
      <c r="R308">
        <v>34.938571428571429</v>
      </c>
      <c r="S308">
        <v>35.821428571428569</v>
      </c>
      <c r="T308">
        <v>33.648571428571429</v>
      </c>
      <c r="U308">
        <v>34.921414285714285</v>
      </c>
      <c r="V308" s="14">
        <v>15117821.857142856</v>
      </c>
    </row>
    <row r="309" spans="1:22" x14ac:dyDescent="0.55000000000000004">
      <c r="A309" s="2">
        <v>41746</v>
      </c>
      <c r="B309" s="3">
        <v>35.5</v>
      </c>
      <c r="C309" s="3">
        <v>35.865000000000002</v>
      </c>
      <c r="D309" s="3">
        <v>34.82</v>
      </c>
      <c r="E309" s="3">
        <v>35.4</v>
      </c>
      <c r="F309" s="18">
        <v>9225655</v>
      </c>
      <c r="G309" s="3" t="s">
        <v>8</v>
      </c>
      <c r="I309" s="18">
        <v>22.852653999999998</v>
      </c>
      <c r="J309" s="30">
        <v>22.101458000000004</v>
      </c>
      <c r="M309" s="18">
        <v>13948635.714285715</v>
      </c>
      <c r="O309" s="18">
        <v>7086949</v>
      </c>
      <c r="R309">
        <v>34.867142857142859</v>
      </c>
      <c r="S309">
        <v>35.770714285714284</v>
      </c>
      <c r="T309">
        <v>33.82</v>
      </c>
      <c r="U309">
        <v>34.838557142857141</v>
      </c>
      <c r="V309" s="14">
        <v>13948635.714285715</v>
      </c>
    </row>
    <row r="310" spans="1:22" x14ac:dyDescent="0.55000000000000004">
      <c r="A310" s="2">
        <v>41750</v>
      </c>
      <c r="B310" s="3">
        <v>35.08</v>
      </c>
      <c r="C310" s="3">
        <v>35.79</v>
      </c>
      <c r="D310" s="3">
        <v>34.86</v>
      </c>
      <c r="E310" s="3">
        <v>35.67</v>
      </c>
      <c r="F310" s="18">
        <v>7190588</v>
      </c>
      <c r="G310" s="3" t="s">
        <v>8</v>
      </c>
      <c r="I310" s="18">
        <v>22.895635215946847</v>
      </c>
      <c r="J310" s="30">
        <v>22.143845182724256</v>
      </c>
      <c r="M310" s="18">
        <v>13335971</v>
      </c>
      <c r="O310" s="18">
        <v>9122016</v>
      </c>
      <c r="R310">
        <v>34.724285714285713</v>
      </c>
      <c r="S310">
        <v>35.597857142857144</v>
      </c>
      <c r="T310">
        <v>33.777142857142863</v>
      </c>
      <c r="U310">
        <v>34.662842857142856</v>
      </c>
      <c r="V310" s="14">
        <v>13335971</v>
      </c>
    </row>
    <row r="311" spans="1:22" x14ac:dyDescent="0.55000000000000004">
      <c r="A311" s="2">
        <v>41751</v>
      </c>
      <c r="B311" s="3">
        <v>35.76</v>
      </c>
      <c r="C311" s="3">
        <v>36.74</v>
      </c>
      <c r="D311" s="3">
        <v>35.75</v>
      </c>
      <c r="E311" s="3">
        <v>36.159999999999997</v>
      </c>
      <c r="F311" s="18">
        <v>8942295</v>
      </c>
      <c r="G311" s="3" t="s">
        <v>8</v>
      </c>
      <c r="I311" s="18">
        <v>22.941477483443713</v>
      </c>
      <c r="J311" s="30">
        <v>22.188898675496695</v>
      </c>
      <c r="M311" s="18">
        <v>12283069.714285715</v>
      </c>
      <c r="O311" s="18">
        <v>8791133</v>
      </c>
      <c r="R311">
        <v>34.589999999999996</v>
      </c>
      <c r="S311">
        <v>35.506428571428572</v>
      </c>
      <c r="T311">
        <v>33.941428571428574</v>
      </c>
      <c r="U311">
        <v>34.787128571428568</v>
      </c>
      <c r="V311" s="14">
        <v>12283069.714285715</v>
      </c>
    </row>
    <row r="312" spans="1:22" x14ac:dyDescent="0.55000000000000004">
      <c r="A312" s="2">
        <v>41752</v>
      </c>
      <c r="B312" s="3">
        <v>37.14</v>
      </c>
      <c r="C312" s="3">
        <v>37.6</v>
      </c>
      <c r="D312" s="3">
        <v>36.4</v>
      </c>
      <c r="E312" s="3">
        <v>37.090000000000003</v>
      </c>
      <c r="F312" s="18">
        <v>14649452</v>
      </c>
      <c r="G312" s="3" t="s">
        <v>8</v>
      </c>
      <c r="I312" s="18">
        <v>22.98985544554456</v>
      </c>
      <c r="J312" s="30">
        <v>22.235800000000005</v>
      </c>
      <c r="M312" s="18">
        <v>12156092.714285715</v>
      </c>
      <c r="O312" s="18">
        <v>8791133</v>
      </c>
      <c r="R312">
        <v>35.024285714285718</v>
      </c>
      <c r="S312">
        <v>35.812142857142859</v>
      </c>
      <c r="T312">
        <v>34.342857142857142</v>
      </c>
      <c r="U312">
        <v>35.27428571428571</v>
      </c>
      <c r="V312" s="14">
        <v>12156092.714285715</v>
      </c>
    </row>
    <row r="313" spans="1:22" x14ac:dyDescent="0.55000000000000004">
      <c r="A313" s="2">
        <v>41753</v>
      </c>
      <c r="B313" s="3">
        <v>37.840000000000003</v>
      </c>
      <c r="C313" s="3">
        <v>38.24</v>
      </c>
      <c r="D313" s="3">
        <v>35.799999999999997</v>
      </c>
      <c r="E313" s="3">
        <v>37.26</v>
      </c>
      <c r="F313" s="18">
        <v>21038719</v>
      </c>
      <c r="G313" s="3" t="s">
        <v>8</v>
      </c>
      <c r="I313" s="18">
        <v>23.04002039473685</v>
      </c>
      <c r="J313" s="30">
        <v>22.280419078947379</v>
      </c>
      <c r="M313" s="18">
        <v>13237794.714285715</v>
      </c>
      <c r="O313" s="18">
        <v>13848131</v>
      </c>
      <c r="R313">
        <v>35.572857142857146</v>
      </c>
      <c r="S313">
        <v>36.307857142857145</v>
      </c>
      <c r="T313">
        <v>34.775714285714287</v>
      </c>
      <c r="U313">
        <v>35.83</v>
      </c>
      <c r="V313" s="14">
        <v>13237794.714285715</v>
      </c>
    </row>
    <row r="314" spans="1:22" x14ac:dyDescent="0.55000000000000004">
      <c r="A314" s="2">
        <v>41754</v>
      </c>
      <c r="B314" s="3">
        <v>37</v>
      </c>
      <c r="C314" s="3">
        <v>37.11</v>
      </c>
      <c r="D314" s="3">
        <v>35.909999999999997</v>
      </c>
      <c r="E314" s="3">
        <v>36</v>
      </c>
      <c r="F314" s="18">
        <v>9576404</v>
      </c>
      <c r="G314" s="3" t="s">
        <v>8</v>
      </c>
      <c r="I314" s="18">
        <v>23.086151475409839</v>
      </c>
      <c r="J314" s="30">
        <v>22.325106229508204</v>
      </c>
      <c r="M314" s="18">
        <v>12322749.428571429</v>
      </c>
      <c r="O314" s="18">
        <v>13848131</v>
      </c>
      <c r="R314">
        <v>36.07</v>
      </c>
      <c r="S314">
        <v>36.704999999999998</v>
      </c>
      <c r="T314">
        <v>35.354285714285709</v>
      </c>
      <c r="U314">
        <v>36.155714285714289</v>
      </c>
      <c r="V314" s="14">
        <v>12322749.428571429</v>
      </c>
    </row>
    <row r="315" spans="1:22" x14ac:dyDescent="0.55000000000000004">
      <c r="A315" s="2">
        <v>41757</v>
      </c>
      <c r="B315" s="3">
        <v>36.409999999999997</v>
      </c>
      <c r="C315" s="3">
        <v>36.72</v>
      </c>
      <c r="D315" s="3">
        <v>34.340000000000003</v>
      </c>
      <c r="E315" s="3">
        <v>35.159999999999997</v>
      </c>
      <c r="F315" s="18">
        <v>13149281</v>
      </c>
      <c r="G315" s="3" t="s">
        <v>8</v>
      </c>
      <c r="I315" s="18">
        <v>23.130706535947716</v>
      </c>
      <c r="J315" s="30">
        <v>22.364370588235303</v>
      </c>
      <c r="M315" s="18">
        <v>11967484.857142856</v>
      </c>
      <c r="O315" s="18">
        <v>13848131</v>
      </c>
      <c r="R315">
        <v>36.389999999999993</v>
      </c>
      <c r="S315">
        <v>36.866428571428571</v>
      </c>
      <c r="T315">
        <v>35.411428571428573</v>
      </c>
      <c r="U315">
        <v>36.105714285714285</v>
      </c>
      <c r="V315" s="14">
        <v>11967484.857142856</v>
      </c>
    </row>
    <row r="316" spans="1:22" x14ac:dyDescent="0.55000000000000004">
      <c r="A316" s="2">
        <v>41758</v>
      </c>
      <c r="B316" s="3">
        <v>35.200000000000003</v>
      </c>
      <c r="C316" s="3">
        <v>35.65</v>
      </c>
      <c r="D316" s="3">
        <v>34.97</v>
      </c>
      <c r="E316" s="3">
        <v>35.51</v>
      </c>
      <c r="F316" s="18">
        <v>8994998</v>
      </c>
      <c r="G316" s="3" t="s">
        <v>8</v>
      </c>
      <c r="I316" s="18">
        <v>23.171485993485344</v>
      </c>
      <c r="J316" s="30">
        <v>22.405431270358317</v>
      </c>
      <c r="M316" s="18">
        <v>11934533.857142856</v>
      </c>
      <c r="O316" s="18">
        <v>13848131</v>
      </c>
      <c r="R316">
        <v>36.347142857142849</v>
      </c>
      <c r="S316">
        <v>36.835714285714289</v>
      </c>
      <c r="T316">
        <v>35.432857142857138</v>
      </c>
      <c r="U316">
        <v>36.121428571428567</v>
      </c>
      <c r="V316" s="14">
        <v>11934533.857142856</v>
      </c>
    </row>
    <row r="317" spans="1:22" x14ac:dyDescent="0.55000000000000004">
      <c r="A317" s="2">
        <v>41759</v>
      </c>
      <c r="B317" s="3">
        <v>35.68</v>
      </c>
      <c r="C317" s="3">
        <v>35.880000000000003</v>
      </c>
      <c r="D317" s="3">
        <v>34.89</v>
      </c>
      <c r="E317" s="3">
        <v>35.07</v>
      </c>
      <c r="F317" s="18">
        <v>6946491</v>
      </c>
      <c r="G317" s="3" t="s">
        <v>8</v>
      </c>
      <c r="I317" s="18">
        <v>23.212747402597408</v>
      </c>
      <c r="J317" s="30">
        <v>22.445965584415596</v>
      </c>
      <c r="M317" s="18">
        <v>11899662.857142856</v>
      </c>
      <c r="O317" s="18">
        <v>14092228</v>
      </c>
      <c r="R317">
        <v>36.432857142857138</v>
      </c>
      <c r="S317">
        <v>36.848571428571425</v>
      </c>
      <c r="T317">
        <v>35.437142857142859</v>
      </c>
      <c r="U317">
        <v>36.035714285714285</v>
      </c>
      <c r="V317" s="14">
        <v>11899662.857142856</v>
      </c>
    </row>
    <row r="318" spans="1:22" x14ac:dyDescent="0.55000000000000004">
      <c r="A318" s="2">
        <v>41760</v>
      </c>
      <c r="B318" s="3">
        <v>35.86</v>
      </c>
      <c r="C318" s="3">
        <v>36.700000000000003</v>
      </c>
      <c r="D318" s="3">
        <v>35.465000000000003</v>
      </c>
      <c r="E318" s="3">
        <v>36.39</v>
      </c>
      <c r="F318" s="18">
        <v>11502084</v>
      </c>
      <c r="G318" s="3" t="s">
        <v>8</v>
      </c>
      <c r="I318" s="18">
        <v>23.256395469255668</v>
      </c>
      <c r="J318" s="30">
        <v>22.488098381877034</v>
      </c>
      <c r="M318" s="18">
        <v>12265347</v>
      </c>
      <c r="O318" s="18">
        <v>14092228</v>
      </c>
      <c r="R318">
        <v>36.447142857142858</v>
      </c>
      <c r="S318">
        <v>36.842857142857149</v>
      </c>
      <c r="T318">
        <v>35.396428571428572</v>
      </c>
      <c r="U318">
        <v>36.068571428571424</v>
      </c>
      <c r="V318" s="14">
        <v>12265347</v>
      </c>
    </row>
    <row r="319" spans="1:22" x14ac:dyDescent="0.55000000000000004">
      <c r="A319" s="2">
        <v>41761</v>
      </c>
      <c r="B319" s="3">
        <v>36.270000000000003</v>
      </c>
      <c r="C319" s="3">
        <v>36.715000000000003</v>
      </c>
      <c r="D319" s="3">
        <v>36.06</v>
      </c>
      <c r="E319" s="3">
        <v>36.49</v>
      </c>
      <c r="F319" s="18">
        <v>6987195</v>
      </c>
      <c r="G319" s="3" t="s">
        <v>8</v>
      </c>
      <c r="I319" s="18">
        <v>23.299810322580647</v>
      </c>
      <c r="J319" s="30">
        <v>22.531878709677432</v>
      </c>
      <c r="M319" s="18">
        <v>11170738.857142856</v>
      </c>
      <c r="O319" s="18">
        <v>14092228</v>
      </c>
      <c r="R319">
        <v>36.322857142857139</v>
      </c>
      <c r="S319">
        <v>36.71642857142858</v>
      </c>
      <c r="T319">
        <v>35.347857142857144</v>
      </c>
      <c r="U319">
        <v>35.982857142857135</v>
      </c>
      <c r="V319" s="14">
        <v>11170738.857142856</v>
      </c>
    </row>
    <row r="320" spans="1:22" x14ac:dyDescent="0.55000000000000004">
      <c r="A320" s="2">
        <v>41764</v>
      </c>
      <c r="B320" s="3">
        <v>36.08</v>
      </c>
      <c r="C320" s="3">
        <v>36.78</v>
      </c>
      <c r="D320" s="3">
        <v>35.79</v>
      </c>
      <c r="E320" s="3">
        <v>36.6</v>
      </c>
      <c r="F320" s="18">
        <v>5819281</v>
      </c>
      <c r="G320" s="3" t="s">
        <v>8</v>
      </c>
      <c r="I320" s="18">
        <v>23.343154983922837</v>
      </c>
      <c r="J320" s="30">
        <v>22.574509324758857</v>
      </c>
      <c r="M320" s="18">
        <v>8996533.4285714291</v>
      </c>
      <c r="O320" s="18">
        <v>7330000</v>
      </c>
      <c r="R320">
        <v>36.071428571428569</v>
      </c>
      <c r="S320">
        <v>36.507857142857141</v>
      </c>
      <c r="T320">
        <v>35.346428571428568</v>
      </c>
      <c r="U320">
        <v>35.888571428571431</v>
      </c>
      <c r="V320" s="14">
        <v>8996533.4285714291</v>
      </c>
    </row>
    <row r="321" spans="1:22" x14ac:dyDescent="0.55000000000000004">
      <c r="A321" s="2">
        <v>41765</v>
      </c>
      <c r="B321" s="3">
        <v>37.14</v>
      </c>
      <c r="C321" s="3">
        <v>37.4</v>
      </c>
      <c r="D321" s="3">
        <v>36.39</v>
      </c>
      <c r="E321" s="3">
        <v>36.67</v>
      </c>
      <c r="F321" s="18">
        <v>9492604</v>
      </c>
      <c r="G321" s="3" t="s">
        <v>8</v>
      </c>
      <c r="I321" s="18">
        <v>23.388208974358978</v>
      </c>
      <c r="J321" s="30">
        <v>22.618789743589755</v>
      </c>
      <c r="M321" s="18">
        <v>8984562</v>
      </c>
      <c r="O321" s="18">
        <v>7330000</v>
      </c>
      <c r="R321">
        <v>36.091428571428573</v>
      </c>
      <c r="S321">
        <v>36.549285714285716</v>
      </c>
      <c r="T321">
        <v>35.415000000000006</v>
      </c>
      <c r="U321">
        <v>35.984285714285718</v>
      </c>
      <c r="V321" s="14">
        <v>8984562</v>
      </c>
    </row>
    <row r="322" spans="1:22" x14ac:dyDescent="0.55000000000000004">
      <c r="A322" s="2">
        <v>41766</v>
      </c>
      <c r="B322" s="3">
        <v>36.53</v>
      </c>
      <c r="C322" s="3">
        <v>37.31</v>
      </c>
      <c r="D322" s="3">
        <v>36.31</v>
      </c>
      <c r="E322" s="3">
        <v>37.22</v>
      </c>
      <c r="F322" s="18">
        <v>7800951</v>
      </c>
      <c r="G322" s="3" t="s">
        <v>8</v>
      </c>
      <c r="I322" s="18">
        <v>23.432687539936104</v>
      </c>
      <c r="J322" s="30">
        <v>22.66253162939298</v>
      </c>
      <c r="M322" s="18">
        <v>8220514.8571428573</v>
      </c>
      <c r="O322" s="18">
        <v>5682803</v>
      </c>
      <c r="R322">
        <v>36.10857142857143</v>
      </c>
      <c r="S322">
        <v>36.633571428571429</v>
      </c>
      <c r="T322">
        <v>35.696428571428577</v>
      </c>
      <c r="U322">
        <v>36.278571428571425</v>
      </c>
      <c r="V322" s="14">
        <v>8220514.8571428573</v>
      </c>
    </row>
    <row r="323" spans="1:22" x14ac:dyDescent="0.55000000000000004">
      <c r="A323" s="2">
        <v>41767</v>
      </c>
      <c r="B323" s="3">
        <v>37.25</v>
      </c>
      <c r="C323" s="3">
        <v>38.25</v>
      </c>
      <c r="D323" s="3">
        <v>37.049999999999997</v>
      </c>
      <c r="E323" s="3">
        <v>38.25</v>
      </c>
      <c r="F323" s="18">
        <v>14451109</v>
      </c>
      <c r="G323" s="3" t="s">
        <v>8</v>
      </c>
      <c r="I323" s="18">
        <v>23.479876433121021</v>
      </c>
      <c r="J323" s="30">
        <v>22.708351592356699</v>
      </c>
      <c r="M323" s="18">
        <v>8999959.2857142854</v>
      </c>
      <c r="O323" s="18">
        <v>8631828</v>
      </c>
      <c r="R323">
        <v>36.401428571428575</v>
      </c>
      <c r="S323">
        <v>37.005000000000003</v>
      </c>
      <c r="T323">
        <v>35.993571428571428</v>
      </c>
      <c r="U323">
        <v>36.67</v>
      </c>
      <c r="V323" s="14">
        <v>8999959.2857142854</v>
      </c>
    </row>
    <row r="324" spans="1:22" x14ac:dyDescent="0.55000000000000004">
      <c r="A324" s="2">
        <v>41768</v>
      </c>
      <c r="B324" s="3">
        <v>37.96</v>
      </c>
      <c r="C324" s="3">
        <v>38.700000000000003</v>
      </c>
      <c r="D324" s="3">
        <v>37.909999999999997</v>
      </c>
      <c r="E324" s="3">
        <v>38.26</v>
      </c>
      <c r="F324" s="18">
        <v>9704405</v>
      </c>
      <c r="G324" s="3" t="s">
        <v>8</v>
      </c>
      <c r="I324" s="18">
        <v>23.528194285714289</v>
      </c>
      <c r="J324" s="30">
        <v>22.7566107936508</v>
      </c>
      <c r="M324" s="18">
        <v>9393947</v>
      </c>
      <c r="O324" s="18">
        <v>8631828</v>
      </c>
      <c r="R324">
        <v>36.727142857142852</v>
      </c>
      <c r="S324">
        <v>37.407857142857146</v>
      </c>
      <c r="T324">
        <v>36.424999999999997</v>
      </c>
      <c r="U324">
        <v>37.125714285714288</v>
      </c>
      <c r="V324" s="14">
        <v>9393947</v>
      </c>
    </row>
    <row r="325" spans="1:22" x14ac:dyDescent="0.55000000000000004">
      <c r="A325" s="2">
        <v>41771</v>
      </c>
      <c r="B325" s="3">
        <v>38.35</v>
      </c>
      <c r="C325" s="3">
        <v>39.49</v>
      </c>
      <c r="D325" s="3">
        <v>38.35</v>
      </c>
      <c r="E325" s="3">
        <v>39.39</v>
      </c>
      <c r="F325" s="18">
        <v>12440659</v>
      </c>
      <c r="G325" s="3" t="s">
        <v>8</v>
      </c>
      <c r="I325" s="18">
        <v>23.578706329113924</v>
      </c>
      <c r="J325" s="30">
        <v>22.805956962025324</v>
      </c>
      <c r="M325" s="18">
        <v>9528029.1428571437</v>
      </c>
      <c r="O325" s="18">
        <v>8631828</v>
      </c>
      <c r="R325">
        <v>37.082857142857144</v>
      </c>
      <c r="S325">
        <v>37.806428571428569</v>
      </c>
      <c r="T325">
        <v>36.837142857142858</v>
      </c>
      <c r="U325">
        <v>37.554285714285712</v>
      </c>
      <c r="V325" s="14">
        <v>9528029.1428571437</v>
      </c>
    </row>
    <row r="326" spans="1:22" x14ac:dyDescent="0.55000000000000004">
      <c r="A326" s="2">
        <v>41772</v>
      </c>
      <c r="B326" s="3">
        <v>38.950000000000003</v>
      </c>
      <c r="C326" s="3">
        <v>39.74</v>
      </c>
      <c r="D326" s="3">
        <v>38.85</v>
      </c>
      <c r="E326" s="3">
        <v>39.31</v>
      </c>
      <c r="F326" s="18">
        <v>8680113</v>
      </c>
      <c r="G326" s="3" t="s">
        <v>8</v>
      </c>
      <c r="I326" s="18">
        <v>23.629688328075712</v>
      </c>
      <c r="J326" s="30">
        <v>22.856569085173508</v>
      </c>
      <c r="M326" s="18">
        <v>9769874.5714285709</v>
      </c>
      <c r="O326" s="18">
        <v>8631828</v>
      </c>
      <c r="R326">
        <v>37.465714285714284</v>
      </c>
      <c r="S326">
        <v>38.238571428571433</v>
      </c>
      <c r="T326">
        <v>37.235714285714288</v>
      </c>
      <c r="U326">
        <v>37.957142857142863</v>
      </c>
      <c r="V326" s="14">
        <v>9769874.5714285709</v>
      </c>
    </row>
    <row r="327" spans="1:22" x14ac:dyDescent="0.55000000000000004">
      <c r="A327" s="2">
        <v>41773</v>
      </c>
      <c r="B327" s="3">
        <v>39.08</v>
      </c>
      <c r="C327" s="3">
        <v>39.24</v>
      </c>
      <c r="D327" s="3">
        <v>38.56</v>
      </c>
      <c r="E327" s="3">
        <v>38.840000000000003</v>
      </c>
      <c r="F327" s="18">
        <v>7993886</v>
      </c>
      <c r="G327" s="3" t="s">
        <v>8</v>
      </c>
      <c r="I327" s="18">
        <v>23.678777358490571</v>
      </c>
      <c r="J327" s="30">
        <v>22.905950943396235</v>
      </c>
      <c r="M327" s="18">
        <v>10080532.428571429</v>
      </c>
      <c r="O327" s="18">
        <v>6650158</v>
      </c>
      <c r="R327">
        <v>37.894285714285715</v>
      </c>
      <c r="S327">
        <v>38.589999999999996</v>
      </c>
      <c r="T327">
        <v>37.631428571428565</v>
      </c>
      <c r="U327">
        <v>38.277142857142856</v>
      </c>
      <c r="V327" s="14">
        <v>10080532.428571429</v>
      </c>
    </row>
    <row r="328" spans="1:22" x14ac:dyDescent="0.55000000000000004">
      <c r="A328" s="2">
        <v>41774</v>
      </c>
      <c r="B328" s="3">
        <v>38.549999999999997</v>
      </c>
      <c r="C328" s="3">
        <v>38.729999999999997</v>
      </c>
      <c r="D328" s="3">
        <v>37.479999999999997</v>
      </c>
      <c r="E328" s="3">
        <v>38.19</v>
      </c>
      <c r="F328" s="18">
        <v>10677177</v>
      </c>
      <c r="G328" s="3" t="s">
        <v>8</v>
      </c>
      <c r="I328" s="18">
        <v>23.725959874608151</v>
      </c>
      <c r="J328" s="30">
        <v>22.951637617554866</v>
      </c>
      <c r="M328" s="18">
        <v>10249757.142857144</v>
      </c>
      <c r="O328" s="18">
        <v>6650158</v>
      </c>
      <c r="R328">
        <v>38.095714285714287</v>
      </c>
      <c r="S328">
        <v>38.780000000000008</v>
      </c>
      <c r="T328">
        <v>37.787142857142854</v>
      </c>
      <c r="U328">
        <v>38.494285714285716</v>
      </c>
      <c r="V328" s="14">
        <v>10249757.142857144</v>
      </c>
    </row>
    <row r="329" spans="1:22" x14ac:dyDescent="0.55000000000000004">
      <c r="A329" s="2">
        <v>41775</v>
      </c>
      <c r="B329" s="3">
        <v>38.01</v>
      </c>
      <c r="C329" s="3">
        <v>38.68</v>
      </c>
      <c r="D329" s="3">
        <v>37.76</v>
      </c>
      <c r="E329" s="3">
        <v>38.524999999999999</v>
      </c>
      <c r="F329" s="18">
        <v>7062948</v>
      </c>
      <c r="G329" s="3" t="s">
        <v>8</v>
      </c>
      <c r="I329" s="18">
        <v>23.772691250000001</v>
      </c>
      <c r="J329" s="30">
        <v>22.997913750000002</v>
      </c>
      <c r="M329" s="18">
        <v>10144328.142857144</v>
      </c>
      <c r="O329" s="18">
        <v>7388161</v>
      </c>
      <c r="R329">
        <v>38.307142857142857</v>
      </c>
      <c r="S329">
        <v>38.97571428571429</v>
      </c>
      <c r="T329">
        <v>37.994285714285709</v>
      </c>
      <c r="U329">
        <v>38.680714285714281</v>
      </c>
      <c r="V329" s="14">
        <v>10144328.142857144</v>
      </c>
    </row>
    <row r="330" spans="1:22" x14ac:dyDescent="0.55000000000000004">
      <c r="A330" s="2">
        <v>41778</v>
      </c>
      <c r="B330" s="3">
        <v>38.49</v>
      </c>
      <c r="C330" s="3">
        <v>39.1601</v>
      </c>
      <c r="D330" s="3">
        <v>38.1</v>
      </c>
      <c r="E330" s="3">
        <v>38.57</v>
      </c>
      <c r="F330" s="18">
        <v>7165081</v>
      </c>
      <c r="G330" s="3" t="s">
        <v>8</v>
      </c>
      <c r="I330" s="18">
        <v>23.820627102803741</v>
      </c>
      <c r="J330" s="30">
        <v>23.044960747663556</v>
      </c>
      <c r="M330" s="18">
        <v>9103467</v>
      </c>
      <c r="O330" s="18">
        <v>5377711</v>
      </c>
      <c r="R330">
        <v>38.484285714285711</v>
      </c>
      <c r="S330">
        <v>39.105728571428578</v>
      </c>
      <c r="T330">
        <v>38.144285714285715</v>
      </c>
      <c r="U330">
        <v>38.726428571428571</v>
      </c>
      <c r="V330" s="14">
        <v>9103467</v>
      </c>
    </row>
    <row r="331" spans="1:22" x14ac:dyDescent="0.55000000000000004">
      <c r="A331" s="2">
        <v>41779</v>
      </c>
      <c r="B331" s="3">
        <v>38.54</v>
      </c>
      <c r="C331" s="3">
        <v>38.880000000000003</v>
      </c>
      <c r="D331" s="3">
        <v>38.020000000000003</v>
      </c>
      <c r="E331" s="3">
        <v>38.24</v>
      </c>
      <c r="F331" s="18">
        <v>6285855</v>
      </c>
      <c r="G331" s="3" t="s">
        <v>8</v>
      </c>
      <c r="I331" s="18">
        <v>23.867395341614909</v>
      </c>
      <c r="J331" s="30">
        <v>23.091467080745346</v>
      </c>
      <c r="M331" s="18">
        <v>8615102.7142857146</v>
      </c>
      <c r="O331" s="18">
        <v>6154804</v>
      </c>
      <c r="R331">
        <v>38.567142857142855</v>
      </c>
      <c r="S331">
        <v>39.131442857142858</v>
      </c>
      <c r="T331">
        <v>38.160000000000004</v>
      </c>
      <c r="U331">
        <v>38.723571428571425</v>
      </c>
      <c r="V331" s="14">
        <v>8615102.7142857146</v>
      </c>
    </row>
    <row r="332" spans="1:22" x14ac:dyDescent="0.55000000000000004">
      <c r="A332" s="2">
        <v>41780</v>
      </c>
      <c r="B332" s="3">
        <v>38.28</v>
      </c>
      <c r="C332" s="3">
        <v>38.85</v>
      </c>
      <c r="D332" s="3">
        <v>38.049999999999997</v>
      </c>
      <c r="E332" s="3">
        <v>38.32</v>
      </c>
      <c r="F332" s="18">
        <v>6565390</v>
      </c>
      <c r="G332" s="3" t="s">
        <v>8</v>
      </c>
      <c r="I332" s="18">
        <v>23.913781114551089</v>
      </c>
      <c r="J332" s="30">
        <v>23.137778328173383</v>
      </c>
      <c r="M332" s="18">
        <v>7775778.5714285718</v>
      </c>
      <c r="O332" s="18">
        <v>4391322</v>
      </c>
      <c r="R332">
        <v>38.557142857142857</v>
      </c>
      <c r="S332">
        <v>39.040014285714285</v>
      </c>
      <c r="T332">
        <v>38.117142857142859</v>
      </c>
      <c r="U332">
        <v>38.570714285714288</v>
      </c>
      <c r="V332" s="14">
        <v>7775778.5714285718</v>
      </c>
    </row>
    <row r="333" spans="1:22" x14ac:dyDescent="0.55000000000000004">
      <c r="A333" s="2">
        <v>41781</v>
      </c>
      <c r="B333" s="3">
        <v>38.299999999999997</v>
      </c>
      <c r="C333" s="3">
        <v>38.880000000000003</v>
      </c>
      <c r="D333" s="3">
        <v>38.299999999999997</v>
      </c>
      <c r="E333" s="3">
        <v>38.72</v>
      </c>
      <c r="F333" s="18">
        <v>6414652</v>
      </c>
      <c r="G333" s="3" t="s">
        <v>8</v>
      </c>
      <c r="I333" s="18">
        <v>23.959973148148151</v>
      </c>
      <c r="J333" s="30">
        <v>23.184575308641982</v>
      </c>
      <c r="M333" s="18">
        <v>7452141.2857142854</v>
      </c>
      <c r="O333" s="18">
        <v>4391322</v>
      </c>
      <c r="R333">
        <v>38.464285714285715</v>
      </c>
      <c r="S333">
        <v>38.917157142857143</v>
      </c>
      <c r="T333">
        <v>38.038571428571423</v>
      </c>
      <c r="U333">
        <v>38.486428571428569</v>
      </c>
      <c r="V333" s="14">
        <v>7452141.2857142854</v>
      </c>
    </row>
    <row r="334" spans="1:22" x14ac:dyDescent="0.55000000000000004">
      <c r="A334" s="2">
        <v>41782</v>
      </c>
      <c r="B334" s="3">
        <v>38.53</v>
      </c>
      <c r="C334" s="3">
        <v>39.5</v>
      </c>
      <c r="D334" s="3">
        <v>38.53</v>
      </c>
      <c r="E334" s="3">
        <v>39.11</v>
      </c>
      <c r="F334" s="18">
        <v>9865965</v>
      </c>
      <c r="G334" s="3" t="s">
        <v>8</v>
      </c>
      <c r="I334" s="18">
        <v>24.007788615384619</v>
      </c>
      <c r="J334" s="30">
        <v>23.231792000000006</v>
      </c>
      <c r="M334" s="18">
        <v>7719581.1428571427</v>
      </c>
      <c r="O334" s="18">
        <v>4391322</v>
      </c>
      <c r="R334">
        <v>38.385714285714286</v>
      </c>
      <c r="S334">
        <v>38.954299999999996</v>
      </c>
      <c r="T334">
        <v>38.034285714285716</v>
      </c>
      <c r="U334">
        <v>38.524999999999999</v>
      </c>
      <c r="V334" s="14">
        <v>7719581.1428571427</v>
      </c>
    </row>
    <row r="335" spans="1:22" x14ac:dyDescent="0.55000000000000004">
      <c r="A335" s="2">
        <v>41786</v>
      </c>
      <c r="B335" s="3">
        <v>39.380000000000003</v>
      </c>
      <c r="C335" s="3">
        <v>39.93</v>
      </c>
      <c r="D335" s="3">
        <v>39.229999999999997</v>
      </c>
      <c r="E335" s="3">
        <v>39.35</v>
      </c>
      <c r="F335" s="18">
        <v>9586877</v>
      </c>
      <c r="G335" s="3" t="s">
        <v>8</v>
      </c>
      <c r="I335" s="18">
        <v>24.056629754601232</v>
      </c>
      <c r="J335" s="30">
        <v>23.280866257668716</v>
      </c>
      <c r="M335" s="18">
        <v>7563824</v>
      </c>
      <c r="O335" s="18">
        <v>3580110</v>
      </c>
      <c r="R335">
        <v>38.504285714285722</v>
      </c>
      <c r="S335">
        <v>39.125728571428567</v>
      </c>
      <c r="T335">
        <v>38.284285714285716</v>
      </c>
      <c r="U335">
        <v>38.690714285714286</v>
      </c>
      <c r="V335" s="14">
        <v>7563824</v>
      </c>
    </row>
    <row r="336" spans="1:22" x14ac:dyDescent="0.55000000000000004">
      <c r="A336" s="2">
        <v>41787</v>
      </c>
      <c r="B336" s="3">
        <v>39.4</v>
      </c>
      <c r="C336" s="3">
        <v>40.33</v>
      </c>
      <c r="D336" s="3">
        <v>39.19</v>
      </c>
      <c r="E336" s="3">
        <v>39.799999999999997</v>
      </c>
      <c r="F336" s="18">
        <v>11133508</v>
      </c>
      <c r="G336" s="3" t="s">
        <v>8</v>
      </c>
      <c r="I336" s="18">
        <v>24.106395412844041</v>
      </c>
      <c r="J336" s="30">
        <v>23.329518042813461</v>
      </c>
      <c r="M336" s="18">
        <v>8145332.5714285718</v>
      </c>
      <c r="O336" s="18">
        <v>4847653</v>
      </c>
      <c r="R336">
        <v>38.702857142857148</v>
      </c>
      <c r="S336">
        <v>39.361442857142848</v>
      </c>
      <c r="T336">
        <v>38.488571428571433</v>
      </c>
      <c r="U336">
        <v>38.872857142857143</v>
      </c>
      <c r="V336" s="14">
        <v>8145332.5714285718</v>
      </c>
    </row>
    <row r="337" spans="1:22" x14ac:dyDescent="0.55000000000000004">
      <c r="A337" s="2">
        <v>41788</v>
      </c>
      <c r="B337" s="3">
        <v>39.89</v>
      </c>
      <c r="C337" s="3">
        <v>40.270000000000003</v>
      </c>
      <c r="D337" s="3">
        <v>39.36</v>
      </c>
      <c r="E337" s="3">
        <v>39.82</v>
      </c>
      <c r="F337" s="18">
        <v>9668210</v>
      </c>
      <c r="G337" s="3" t="s">
        <v>8</v>
      </c>
      <c r="I337" s="18">
        <v>24.155674695121959</v>
      </c>
      <c r="J337" s="30">
        <v>23.378391463414641</v>
      </c>
      <c r="M337" s="18">
        <v>8502922.4285714291</v>
      </c>
      <c r="O337" s="18">
        <v>4847653</v>
      </c>
      <c r="R337">
        <v>38.902857142857144</v>
      </c>
      <c r="S337">
        <v>39.519999999999996</v>
      </c>
      <c r="T337">
        <v>38.668571428571433</v>
      </c>
      <c r="U337">
        <v>39.051428571428566</v>
      </c>
      <c r="V337" s="14">
        <v>8502922.4285714291</v>
      </c>
    </row>
    <row r="338" spans="1:22" x14ac:dyDescent="0.55000000000000004">
      <c r="A338" s="2">
        <v>41789</v>
      </c>
      <c r="B338" s="3">
        <v>39.83</v>
      </c>
      <c r="C338" s="3">
        <v>40.174999999999997</v>
      </c>
      <c r="D338" s="3">
        <v>39.68</v>
      </c>
      <c r="E338" s="3">
        <v>40.159999999999997</v>
      </c>
      <c r="F338" s="18">
        <v>13888723</v>
      </c>
      <c r="G338" s="3" t="s">
        <v>8</v>
      </c>
      <c r="I338" s="18">
        <v>24.204365653495447</v>
      </c>
      <c r="J338" s="30">
        <v>23.427940425531922</v>
      </c>
      <c r="M338" s="18">
        <v>9589046.4285714291</v>
      </c>
      <c r="O338" s="18">
        <v>7474071</v>
      </c>
      <c r="R338">
        <v>39.087142857142858</v>
      </c>
      <c r="S338">
        <v>39.704999999999998</v>
      </c>
      <c r="T338">
        <v>38.905714285714282</v>
      </c>
      <c r="U338">
        <v>39.325714285714291</v>
      </c>
      <c r="V338" s="14">
        <v>9589046.4285714291</v>
      </c>
    </row>
    <row r="339" spans="1:22" x14ac:dyDescent="0.55000000000000004">
      <c r="A339" s="2">
        <v>41792</v>
      </c>
      <c r="B339" s="3">
        <v>40</v>
      </c>
      <c r="C339" s="3">
        <v>41.25</v>
      </c>
      <c r="D339" s="3">
        <v>40</v>
      </c>
      <c r="E339" s="3">
        <v>41.22</v>
      </c>
      <c r="F339" s="18">
        <v>9906030</v>
      </c>
      <c r="G339" s="3" t="s">
        <v>8</v>
      </c>
      <c r="I339" s="18">
        <v>24.256019090909096</v>
      </c>
      <c r="J339" s="30">
        <v>23.47815878787879</v>
      </c>
      <c r="M339" s="18">
        <v>10066280.714285715</v>
      </c>
      <c r="O339" s="18">
        <v>7474071</v>
      </c>
      <c r="R339">
        <v>39.332857142857144</v>
      </c>
      <c r="S339">
        <v>40.04785714285714</v>
      </c>
      <c r="T339">
        <v>39.184285714285714</v>
      </c>
      <c r="U339">
        <v>39.739999999999995</v>
      </c>
      <c r="V339" s="14">
        <v>10066280.714285715</v>
      </c>
    </row>
    <row r="340" spans="1:22" x14ac:dyDescent="0.55000000000000004">
      <c r="A340" s="2">
        <v>41793</v>
      </c>
      <c r="B340" s="3">
        <v>41.13</v>
      </c>
      <c r="C340" s="3">
        <v>42.09</v>
      </c>
      <c r="D340" s="3">
        <v>41.110300000000002</v>
      </c>
      <c r="E340" s="3">
        <v>41.44</v>
      </c>
      <c r="F340" s="18">
        <v>9460202</v>
      </c>
      <c r="G340" s="3" t="s">
        <v>8</v>
      </c>
      <c r="I340" s="18">
        <v>24.309898187311184</v>
      </c>
      <c r="J340" s="30">
        <v>23.531428096676741</v>
      </c>
      <c r="M340" s="18">
        <v>10501359.285714285</v>
      </c>
      <c r="O340" s="18">
        <v>4428521</v>
      </c>
      <c r="R340">
        <v>39.73714285714285</v>
      </c>
      <c r="S340">
        <v>40.506428571428572</v>
      </c>
      <c r="T340">
        <v>39.58575714285714</v>
      </c>
      <c r="U340">
        <v>40.128571428571426</v>
      </c>
      <c r="V340" s="14">
        <v>10501359.285714285</v>
      </c>
    </row>
    <row r="341" spans="1:22" x14ac:dyDescent="0.55000000000000004">
      <c r="A341" s="2">
        <v>41794</v>
      </c>
      <c r="B341" s="3">
        <v>41.36</v>
      </c>
      <c r="C341" s="3">
        <v>42.9</v>
      </c>
      <c r="D341" s="3">
        <v>41.2</v>
      </c>
      <c r="E341" s="3">
        <v>42.82</v>
      </c>
      <c r="F341" s="18">
        <v>11934666</v>
      </c>
      <c r="G341" s="3" t="s">
        <v>8</v>
      </c>
      <c r="I341" s="18">
        <v>24.365892469879526</v>
      </c>
      <c r="J341" s="30">
        <v>23.584646686746993</v>
      </c>
      <c r="M341" s="18">
        <v>10796888</v>
      </c>
      <c r="O341" s="18">
        <v>4428521</v>
      </c>
      <c r="R341">
        <v>40.14142857142857</v>
      </c>
      <c r="S341">
        <v>40.992142857142866</v>
      </c>
      <c r="T341">
        <v>39.967185714285719</v>
      </c>
      <c r="U341">
        <v>40.658571428571427</v>
      </c>
      <c r="V341" s="14">
        <v>10796888</v>
      </c>
    </row>
    <row r="342" spans="1:22" x14ac:dyDescent="0.55000000000000004">
      <c r="A342" s="2">
        <v>41795</v>
      </c>
      <c r="B342" s="3">
        <v>43</v>
      </c>
      <c r="C342" s="3">
        <v>43.49</v>
      </c>
      <c r="D342" s="3">
        <v>42.27</v>
      </c>
      <c r="E342" s="3">
        <v>42.41</v>
      </c>
      <c r="F342" s="18">
        <v>8543065</v>
      </c>
      <c r="G342" s="3" t="s">
        <v>8</v>
      </c>
      <c r="I342" s="18">
        <v>24.423322222222229</v>
      </c>
      <c r="J342" s="30">
        <v>23.640758858858863</v>
      </c>
      <c r="M342" s="18">
        <v>10647772</v>
      </c>
      <c r="O342" s="18">
        <v>5345658</v>
      </c>
      <c r="R342">
        <v>40.65857142857142</v>
      </c>
      <c r="S342">
        <v>41.500714285714295</v>
      </c>
      <c r="T342">
        <v>40.401471428571426</v>
      </c>
      <c r="U342">
        <v>41.09571428571428</v>
      </c>
      <c r="V342" s="14">
        <v>10647772</v>
      </c>
    </row>
    <row r="343" spans="1:22" x14ac:dyDescent="0.55000000000000004">
      <c r="A343" s="2">
        <v>41796</v>
      </c>
      <c r="B343" s="3">
        <v>42.45</v>
      </c>
      <c r="C343" s="3">
        <v>43.92</v>
      </c>
      <c r="D343" s="3">
        <v>42.42</v>
      </c>
      <c r="E343" s="3">
        <v>43.88</v>
      </c>
      <c r="F343" s="18">
        <v>13616388</v>
      </c>
      <c r="G343" s="3" t="s">
        <v>8</v>
      </c>
      <c r="I343" s="18">
        <v>24.481695508982042</v>
      </c>
      <c r="J343" s="30">
        <v>23.696984131736532</v>
      </c>
      <c r="M343" s="18">
        <v>11002469.142857144</v>
      </c>
      <c r="O343" s="18">
        <v>5345658</v>
      </c>
      <c r="R343">
        <v>41.094285714285711</v>
      </c>
      <c r="S343">
        <v>42.013571428571424</v>
      </c>
      <c r="T343">
        <v>40.862900000000003</v>
      </c>
      <c r="U343">
        <v>41.678571428571431</v>
      </c>
      <c r="V343" s="14">
        <v>11002469.142857144</v>
      </c>
    </row>
    <row r="344" spans="1:22" x14ac:dyDescent="0.55000000000000004">
      <c r="A344" s="2">
        <v>41799</v>
      </c>
      <c r="B344" s="3">
        <v>44</v>
      </c>
      <c r="C344" s="3">
        <v>44.43</v>
      </c>
      <c r="D344" s="3">
        <v>43.07</v>
      </c>
      <c r="E344" s="3">
        <v>43.59</v>
      </c>
      <c r="F344" s="18">
        <v>11689566</v>
      </c>
      <c r="G344" s="3" t="s">
        <v>8</v>
      </c>
      <c r="I344" s="18">
        <v>24.54124268656717</v>
      </c>
      <c r="J344" s="30">
        <v>23.754814029850749</v>
      </c>
      <c r="M344" s="18">
        <v>11291234.285714285</v>
      </c>
      <c r="O344" s="18">
        <v>5345658</v>
      </c>
      <c r="R344">
        <v>41.681428571428569</v>
      </c>
      <c r="S344">
        <v>42.607857142857149</v>
      </c>
      <c r="T344">
        <v>41.392900000000004</v>
      </c>
      <c r="U344">
        <v>42.217142857142854</v>
      </c>
      <c r="V344" s="14">
        <v>11291234.285714285</v>
      </c>
    </row>
    <row r="345" spans="1:22" x14ac:dyDescent="0.55000000000000004">
      <c r="A345" s="2">
        <v>41800</v>
      </c>
      <c r="B345" s="3">
        <v>43.5</v>
      </c>
      <c r="C345" s="3">
        <v>43.86</v>
      </c>
      <c r="D345" s="3">
        <v>42.93</v>
      </c>
      <c r="E345" s="3">
        <v>43.66</v>
      </c>
      <c r="F345" s="18">
        <v>8384472</v>
      </c>
      <c r="G345" s="3" t="s">
        <v>8</v>
      </c>
      <c r="I345" s="18">
        <v>24.598738988095246</v>
      </c>
      <c r="J345" s="30">
        <v>23.811883035714288</v>
      </c>
      <c r="M345" s="18">
        <v>10504912.714285715</v>
      </c>
      <c r="O345" s="18">
        <v>5231916</v>
      </c>
      <c r="R345">
        <v>42.205714285714286</v>
      </c>
      <c r="S345">
        <v>43.134285714285717</v>
      </c>
      <c r="T345">
        <v>41.85718571428572</v>
      </c>
      <c r="U345">
        <v>42.717142857142854</v>
      </c>
      <c r="V345" s="14">
        <v>10504912.714285715</v>
      </c>
    </row>
    <row r="346" spans="1:22" x14ac:dyDescent="0.55000000000000004">
      <c r="A346" s="2">
        <v>41801</v>
      </c>
      <c r="B346" s="3">
        <v>42.9</v>
      </c>
      <c r="C346" s="3">
        <v>43.29</v>
      </c>
      <c r="D346" s="3">
        <v>42.03</v>
      </c>
      <c r="E346" s="3">
        <v>42.29</v>
      </c>
      <c r="F346" s="18">
        <v>13185059</v>
      </c>
      <c r="G346" s="3" t="s">
        <v>8</v>
      </c>
      <c r="I346" s="18">
        <v>24.65420267062315</v>
      </c>
      <c r="J346" s="30">
        <v>23.865942729970332</v>
      </c>
      <c r="M346" s="18">
        <v>10973345.428571429</v>
      </c>
      <c r="O346" s="18">
        <v>5231916</v>
      </c>
      <c r="R346">
        <v>42.620000000000005</v>
      </c>
      <c r="S346">
        <v>43.425714285714285</v>
      </c>
      <c r="T346">
        <v>42.147185714285719</v>
      </c>
      <c r="U346">
        <v>42.87</v>
      </c>
      <c r="V346" s="14">
        <v>10973345.428571429</v>
      </c>
    </row>
    <row r="347" spans="1:22" x14ac:dyDescent="0.55000000000000004">
      <c r="A347" s="2">
        <v>41802</v>
      </c>
      <c r="B347" s="3">
        <v>41.27</v>
      </c>
      <c r="C347" s="3">
        <v>41.41</v>
      </c>
      <c r="D347" s="3">
        <v>38.854999999999997</v>
      </c>
      <c r="E347" s="3">
        <v>40.200000000000003</v>
      </c>
      <c r="F347" s="18">
        <v>37320111</v>
      </c>
      <c r="G347" s="3" t="s">
        <v>8</v>
      </c>
      <c r="I347" s="18">
        <v>24.703776035502969</v>
      </c>
      <c r="J347" s="30">
        <v>23.910289053254445</v>
      </c>
      <c r="M347" s="18">
        <v>14953332.428571429</v>
      </c>
      <c r="O347" s="18">
        <v>28935639</v>
      </c>
      <c r="R347">
        <v>42.64</v>
      </c>
      <c r="S347">
        <v>43.328571428571429</v>
      </c>
      <c r="T347">
        <v>41.825000000000003</v>
      </c>
      <c r="U347">
        <v>42.692857142857136</v>
      </c>
      <c r="V347" s="14">
        <v>14953332.428571429</v>
      </c>
    </row>
    <row r="348" spans="1:22" x14ac:dyDescent="0.55000000000000004">
      <c r="A348" s="2">
        <v>41803</v>
      </c>
      <c r="B348" s="3">
        <v>40.25</v>
      </c>
      <c r="C348" s="3">
        <v>40.924999999999997</v>
      </c>
      <c r="D348" s="3">
        <v>39.549999999999997</v>
      </c>
      <c r="E348" s="3">
        <v>40.380000000000003</v>
      </c>
      <c r="F348" s="18">
        <v>13594153</v>
      </c>
      <c r="G348" s="3" t="s">
        <v>8</v>
      </c>
      <c r="I348" s="18">
        <v>24.751626253687331</v>
      </c>
      <c r="J348" s="30">
        <v>23.956423893805315</v>
      </c>
      <c r="M348" s="18">
        <v>15190402</v>
      </c>
      <c r="O348" s="18">
        <v>28935639</v>
      </c>
      <c r="R348">
        <v>42.481428571428573</v>
      </c>
      <c r="S348">
        <v>43.046428571428578</v>
      </c>
      <c r="T348">
        <v>41.589285714285715</v>
      </c>
      <c r="U348">
        <v>42.344285714285711</v>
      </c>
      <c r="V348" s="14">
        <v>15190402</v>
      </c>
    </row>
    <row r="349" spans="1:22" x14ac:dyDescent="0.55000000000000004">
      <c r="A349" s="2">
        <v>41806</v>
      </c>
      <c r="B349" s="3">
        <v>39.68</v>
      </c>
      <c r="C349" s="3">
        <v>41.29</v>
      </c>
      <c r="D349" s="3">
        <v>39.67</v>
      </c>
      <c r="E349" s="3">
        <v>41.06</v>
      </c>
      <c r="F349" s="18">
        <v>13634011</v>
      </c>
      <c r="G349" s="3" t="s">
        <v>8</v>
      </c>
      <c r="I349" s="18">
        <v>24.800268529411774</v>
      </c>
      <c r="J349" s="30">
        <v>24.002640294117658</v>
      </c>
      <c r="M349" s="18">
        <v>15917680</v>
      </c>
      <c r="O349" s="18">
        <v>28935639</v>
      </c>
      <c r="R349">
        <v>42.00714285714286</v>
      </c>
      <c r="S349">
        <v>42.732142857142854</v>
      </c>
      <c r="T349">
        <v>41.217857142857142</v>
      </c>
      <c r="U349">
        <v>42.151428571428575</v>
      </c>
      <c r="V349" s="14">
        <v>15917680</v>
      </c>
    </row>
    <row r="350" spans="1:22" x14ac:dyDescent="0.55000000000000004">
      <c r="A350" s="2">
        <v>41807</v>
      </c>
      <c r="B350" s="3">
        <v>41.08</v>
      </c>
      <c r="C350" s="3">
        <v>42.19</v>
      </c>
      <c r="D350" s="3">
        <v>40.76</v>
      </c>
      <c r="E350" s="3">
        <v>41.87</v>
      </c>
      <c r="F350" s="18">
        <v>12527641</v>
      </c>
      <c r="G350" s="3" t="s">
        <v>8</v>
      </c>
      <c r="I350" s="18">
        <v>24.851264809384176</v>
      </c>
      <c r="J350" s="30">
        <v>24.051782111436953</v>
      </c>
      <c r="M350" s="18">
        <v>15762144.714285715</v>
      </c>
      <c r="O350" s="18">
        <v>28935639</v>
      </c>
      <c r="R350">
        <v>41.811428571428571</v>
      </c>
      <c r="S350">
        <v>42.484999999999999</v>
      </c>
      <c r="T350">
        <v>40.980714285714285</v>
      </c>
      <c r="U350">
        <v>41.864285714285707</v>
      </c>
      <c r="V350" s="14">
        <v>15762144.714285715</v>
      </c>
    </row>
    <row r="351" spans="1:22" x14ac:dyDescent="0.55000000000000004">
      <c r="A351" s="2">
        <v>41808</v>
      </c>
      <c r="B351" s="3">
        <v>41.93</v>
      </c>
      <c r="C351" s="3">
        <v>42.82</v>
      </c>
      <c r="D351" s="3">
        <v>41.57</v>
      </c>
      <c r="E351" s="3">
        <v>42.66</v>
      </c>
      <c r="F351" s="18">
        <v>11250953</v>
      </c>
      <c r="G351" s="3" t="s">
        <v>8</v>
      </c>
      <c r="I351" s="18">
        <v>24.903804970760252</v>
      </c>
      <c r="J351" s="30">
        <v>24.103004970760239</v>
      </c>
      <c r="M351" s="18">
        <v>15699485.714285715</v>
      </c>
      <c r="O351" s="18">
        <v>28935639</v>
      </c>
      <c r="R351">
        <v>41.515714285714289</v>
      </c>
      <c r="S351">
        <v>42.254999999999995</v>
      </c>
      <c r="T351">
        <v>40.76642857142857</v>
      </c>
      <c r="U351">
        <v>41.731428571428573</v>
      </c>
      <c r="V351" s="14">
        <v>15699485.714285715</v>
      </c>
    </row>
    <row r="352" spans="1:22" x14ac:dyDescent="0.55000000000000004">
      <c r="A352" s="2">
        <v>41809</v>
      </c>
      <c r="B352" s="3">
        <v>42.82</v>
      </c>
      <c r="C352" s="3">
        <v>43.49</v>
      </c>
      <c r="D352" s="3">
        <v>42.66</v>
      </c>
      <c r="E352" s="3">
        <v>43.06</v>
      </c>
      <c r="F352" s="18">
        <v>14117100</v>
      </c>
      <c r="G352" s="3" t="s">
        <v>8</v>
      </c>
      <c r="I352" s="18">
        <v>24.957992128279908</v>
      </c>
      <c r="J352" s="30">
        <v>24.157106997084551</v>
      </c>
      <c r="M352" s="18">
        <v>16518432.571428571</v>
      </c>
      <c r="O352" s="18">
        <v>26069158</v>
      </c>
      <c r="R352">
        <v>41.418571428571433</v>
      </c>
      <c r="S352">
        <v>42.202142857142853</v>
      </c>
      <c r="T352">
        <v>40.72785714285714</v>
      </c>
      <c r="U352">
        <v>41.645714285714291</v>
      </c>
      <c r="V352" s="14">
        <v>16518432.571428571</v>
      </c>
    </row>
    <row r="353" spans="1:22" x14ac:dyDescent="0.55000000000000004">
      <c r="A353" s="2">
        <v>41810</v>
      </c>
      <c r="B353" s="3">
        <v>43.04</v>
      </c>
      <c r="C353" s="3">
        <v>44.55</v>
      </c>
      <c r="D353" s="3">
        <v>43.03</v>
      </c>
      <c r="E353" s="3">
        <v>44.55</v>
      </c>
      <c r="F353" s="18">
        <v>40644263</v>
      </c>
      <c r="G353" s="3" t="s">
        <v>8</v>
      </c>
      <c r="I353" s="18">
        <v>25.014945639534908</v>
      </c>
      <c r="J353" s="30">
        <v>24.211970058139535</v>
      </c>
      <c r="M353" s="18">
        <v>20441176</v>
      </c>
      <c r="O353" s="18">
        <v>29393310</v>
      </c>
      <c r="R353">
        <v>41.438571428571429</v>
      </c>
      <c r="S353">
        <v>42.382142857142853</v>
      </c>
      <c r="T353">
        <v>40.870714285714293</v>
      </c>
      <c r="U353">
        <v>41.968571428571423</v>
      </c>
      <c r="V353" s="14">
        <v>20441176</v>
      </c>
    </row>
    <row r="354" spans="1:22" x14ac:dyDescent="0.55000000000000004">
      <c r="A354" s="2">
        <v>41813</v>
      </c>
      <c r="B354" s="3">
        <v>44.3</v>
      </c>
      <c r="C354" s="3">
        <v>44.88</v>
      </c>
      <c r="D354" s="3">
        <v>43.8</v>
      </c>
      <c r="E354" s="3">
        <v>44.36</v>
      </c>
      <c r="F354" s="18">
        <v>18457895</v>
      </c>
      <c r="G354" s="3" t="s">
        <v>8</v>
      </c>
      <c r="I354" s="18">
        <v>25.0725255072464</v>
      </c>
      <c r="J354" s="30">
        <v>24.268746956521749</v>
      </c>
      <c r="M354" s="18">
        <v>17746573.714285713</v>
      </c>
      <c r="O354" s="18">
        <v>29393310</v>
      </c>
      <c r="R354">
        <v>41.871428571428574</v>
      </c>
      <c r="S354">
        <v>42.877857142857145</v>
      </c>
      <c r="T354">
        <v>41.57714285714286</v>
      </c>
      <c r="U354">
        <v>42.562857142857141</v>
      </c>
      <c r="V354" s="14">
        <v>17746573.714285713</v>
      </c>
    </row>
    <row r="355" spans="1:22" x14ac:dyDescent="0.55000000000000004">
      <c r="A355" s="2">
        <v>41814</v>
      </c>
      <c r="B355" s="3">
        <v>44.14</v>
      </c>
      <c r="C355" s="3">
        <v>44.61</v>
      </c>
      <c r="D355" s="3">
        <v>42.76</v>
      </c>
      <c r="E355" s="3">
        <v>43.179000000000002</v>
      </c>
      <c r="F355" s="18">
        <v>13252583</v>
      </c>
      <c r="G355" s="3" t="s">
        <v>8</v>
      </c>
      <c r="I355" s="18">
        <v>25.128992196531815</v>
      </c>
      <c r="J355" s="30">
        <v>24.322189884393062</v>
      </c>
      <c r="M355" s="18">
        <v>17697778</v>
      </c>
      <c r="O355" s="18">
        <v>29393310</v>
      </c>
      <c r="R355">
        <v>42.427142857142861</v>
      </c>
      <c r="S355">
        <v>43.40428571428572</v>
      </c>
      <c r="T355">
        <v>42.035714285714285</v>
      </c>
      <c r="U355">
        <v>42.962714285714284</v>
      </c>
      <c r="V355" s="14">
        <v>17697778</v>
      </c>
    </row>
    <row r="356" spans="1:22" x14ac:dyDescent="0.55000000000000004">
      <c r="A356" s="2">
        <v>41815</v>
      </c>
      <c r="B356" s="3">
        <v>42.9</v>
      </c>
      <c r="C356" s="3">
        <v>44</v>
      </c>
      <c r="D356" s="3">
        <v>42.3</v>
      </c>
      <c r="E356" s="3">
        <v>43.91</v>
      </c>
      <c r="F356" s="18">
        <v>10944639</v>
      </c>
      <c r="G356" s="3" t="s">
        <v>8</v>
      </c>
      <c r="I356" s="18">
        <v>25.18337550432279</v>
      </c>
      <c r="J356" s="30">
        <v>24.373999135446681</v>
      </c>
      <c r="M356" s="18">
        <v>17313582</v>
      </c>
      <c r="O356" s="18">
        <v>29699624</v>
      </c>
      <c r="R356">
        <v>42.887142857142848</v>
      </c>
      <c r="S356">
        <v>43.791428571428575</v>
      </c>
      <c r="T356">
        <v>42.411428571428573</v>
      </c>
      <c r="U356">
        <v>43.36985714285715</v>
      </c>
      <c r="V356" s="14">
        <v>17313582</v>
      </c>
    </row>
    <row r="357" spans="1:22" x14ac:dyDescent="0.55000000000000004">
      <c r="A357" s="2">
        <v>41816</v>
      </c>
      <c r="B357" s="3">
        <v>43.96</v>
      </c>
      <c r="C357" s="3">
        <v>44.6</v>
      </c>
      <c r="D357" s="3">
        <v>43.5</v>
      </c>
      <c r="E357" s="3">
        <v>44.55</v>
      </c>
      <c r="F357" s="18">
        <v>11175082</v>
      </c>
      <c r="G357" s="3" t="s">
        <v>8</v>
      </c>
      <c r="I357" s="18">
        <v>25.239170402298871</v>
      </c>
      <c r="J357" s="30">
        <v>24.428958908045978</v>
      </c>
      <c r="M357" s="18">
        <v>17120359.285714287</v>
      </c>
      <c r="O357" s="18">
        <v>29699624</v>
      </c>
      <c r="R357">
        <v>43.298571428571435</v>
      </c>
      <c r="S357">
        <v>44.135714285714286</v>
      </c>
      <c r="T357">
        <v>42.802857142857142</v>
      </c>
      <c r="U357">
        <v>43.752714285714283</v>
      </c>
      <c r="V357" s="14">
        <v>17120359.285714287</v>
      </c>
    </row>
    <row r="358" spans="1:22" x14ac:dyDescent="0.55000000000000004">
      <c r="A358" s="2">
        <v>41817</v>
      </c>
      <c r="B358" s="3">
        <v>44.3</v>
      </c>
      <c r="C358" s="3">
        <v>44.75</v>
      </c>
      <c r="D358" s="3">
        <v>43.91</v>
      </c>
      <c r="E358" s="3">
        <v>44</v>
      </c>
      <c r="F358" s="18">
        <v>41471585</v>
      </c>
      <c r="G358" s="3" t="s">
        <v>8</v>
      </c>
      <c r="I358" s="18">
        <v>25.295075358166212</v>
      </c>
      <c r="J358" s="30">
        <v>24.484778510028651</v>
      </c>
      <c r="M358" s="18">
        <v>21437592.428571429</v>
      </c>
      <c r="O358" s="18">
        <v>30526946</v>
      </c>
      <c r="R358">
        <v>43.637142857142862</v>
      </c>
      <c r="S358">
        <v>44.411428571428573</v>
      </c>
      <c r="T358">
        <v>43.137142857142848</v>
      </c>
      <c r="U358">
        <v>43.944142857142857</v>
      </c>
      <c r="V358" s="14">
        <v>21437592.428571429</v>
      </c>
    </row>
    <row r="359" spans="1:22" x14ac:dyDescent="0.55000000000000004">
      <c r="A359" s="2">
        <v>41820</v>
      </c>
      <c r="B359" s="3">
        <v>44.04</v>
      </c>
      <c r="C359" s="3">
        <v>44.08</v>
      </c>
      <c r="D359" s="3">
        <v>42.83</v>
      </c>
      <c r="E359" s="3">
        <v>42.96</v>
      </c>
      <c r="F359" s="18">
        <v>10456585</v>
      </c>
      <c r="G359" s="3" t="s">
        <v>8</v>
      </c>
      <c r="I359" s="18">
        <v>25.348746571428592</v>
      </c>
      <c r="J359" s="30">
        <v>24.537193428571424</v>
      </c>
      <c r="M359" s="18">
        <v>20914661.714285713</v>
      </c>
      <c r="O359" s="18">
        <v>31015000</v>
      </c>
      <c r="R359">
        <v>43.811428571428578</v>
      </c>
      <c r="S359">
        <v>44.495714285714293</v>
      </c>
      <c r="T359">
        <v>43.161428571428573</v>
      </c>
      <c r="U359">
        <v>43.929857142857145</v>
      </c>
      <c r="V359" s="14">
        <v>20914661.714285713</v>
      </c>
    </row>
    <row r="360" spans="1:22" x14ac:dyDescent="0.55000000000000004">
      <c r="A360" s="2">
        <v>41821</v>
      </c>
      <c r="B360" s="3">
        <v>43.44</v>
      </c>
      <c r="C360" s="3">
        <v>43.9</v>
      </c>
      <c r="D360" s="3">
        <v>43.05</v>
      </c>
      <c r="E360" s="3">
        <v>43.86</v>
      </c>
      <c r="F360" s="18">
        <v>9165112</v>
      </c>
      <c r="G360" s="3" t="s">
        <v>8</v>
      </c>
      <c r="I360" s="18">
        <v>25.401599145299159</v>
      </c>
      <c r="J360" s="30">
        <v>24.589936467236466</v>
      </c>
      <c r="M360" s="18">
        <v>16417640.142857144</v>
      </c>
      <c r="O360" s="18">
        <v>32306473</v>
      </c>
      <c r="R360">
        <v>43.868571428571428</v>
      </c>
      <c r="S360">
        <v>44.402857142857144</v>
      </c>
      <c r="T360">
        <v>43.164285714285711</v>
      </c>
      <c r="U360">
        <v>43.83128571428572</v>
      </c>
      <c r="V360" s="14">
        <v>16417640.142857144</v>
      </c>
    </row>
    <row r="361" spans="1:22" x14ac:dyDescent="0.55000000000000004">
      <c r="A361" s="2">
        <v>41822</v>
      </c>
      <c r="B361" s="3">
        <v>42.89</v>
      </c>
      <c r="C361" s="3">
        <v>42.95</v>
      </c>
      <c r="D361" s="3">
        <v>41.42</v>
      </c>
      <c r="E361" s="3">
        <v>41.95</v>
      </c>
      <c r="F361" s="18">
        <v>19747272</v>
      </c>
      <c r="G361" s="3" t="s">
        <v>8</v>
      </c>
      <c r="I361" s="18">
        <v>25.451452556818197</v>
      </c>
      <c r="J361" s="30">
        <v>24.637749147727273</v>
      </c>
      <c r="M361" s="18">
        <v>16601836.857142856</v>
      </c>
      <c r="O361" s="18">
        <v>32306473</v>
      </c>
      <c r="R361">
        <v>43.667142857142856</v>
      </c>
      <c r="S361">
        <v>44.127142857142857</v>
      </c>
      <c r="T361">
        <v>42.824285714285715</v>
      </c>
      <c r="U361">
        <v>43.487000000000002</v>
      </c>
      <c r="V361" s="14">
        <v>16601836.857142856</v>
      </c>
    </row>
    <row r="362" spans="1:22" x14ac:dyDescent="0.55000000000000004">
      <c r="A362" s="2">
        <v>41823</v>
      </c>
      <c r="B362" s="3">
        <v>42.61</v>
      </c>
      <c r="C362" s="3">
        <v>42.939900000000002</v>
      </c>
      <c r="D362" s="3">
        <v>41.4</v>
      </c>
      <c r="E362" s="3">
        <v>41.62</v>
      </c>
      <c r="F362" s="18">
        <v>8257974</v>
      </c>
      <c r="G362" s="3" t="s">
        <v>8</v>
      </c>
      <c r="I362" s="18">
        <v>25.500994900849872</v>
      </c>
      <c r="J362" s="30">
        <v>24.685234277620399</v>
      </c>
      <c r="M362" s="18">
        <v>15888321.285714285</v>
      </c>
      <c r="O362" s="18">
        <v>33213611</v>
      </c>
      <c r="R362">
        <v>43.44857142857142</v>
      </c>
      <c r="S362">
        <v>43.888557142857152</v>
      </c>
      <c r="T362">
        <v>42.63</v>
      </c>
      <c r="U362">
        <v>43.26428571428572</v>
      </c>
      <c r="V362" s="14">
        <v>15888321.285714285</v>
      </c>
    </row>
    <row r="363" spans="1:22" x14ac:dyDescent="0.55000000000000004">
      <c r="A363" s="2">
        <v>41827</v>
      </c>
      <c r="B363" s="3">
        <v>41.72</v>
      </c>
      <c r="C363" s="3">
        <v>41.72</v>
      </c>
      <c r="D363" s="3">
        <v>39.92</v>
      </c>
      <c r="E363" s="3">
        <v>40.1</v>
      </c>
      <c r="F363" s="18">
        <v>14227133</v>
      </c>
      <c r="G363" s="3" t="s">
        <v>8</v>
      </c>
      <c r="I363" s="18">
        <v>25.546811299435035</v>
      </c>
      <c r="J363" s="30">
        <v>24.728270338983048</v>
      </c>
      <c r="M363" s="18">
        <v>16357249</v>
      </c>
      <c r="O363" s="18">
        <v>33213611</v>
      </c>
      <c r="R363">
        <v>43.279999999999994</v>
      </c>
      <c r="S363">
        <v>43.562842857142861</v>
      </c>
      <c r="T363">
        <v>42.29</v>
      </c>
      <c r="U363">
        <v>42.720000000000006</v>
      </c>
      <c r="V363" s="14">
        <v>16357249</v>
      </c>
    </row>
    <row r="364" spans="1:22" x14ac:dyDescent="0.55000000000000004">
      <c r="A364" s="2">
        <v>41828</v>
      </c>
      <c r="B364" s="3">
        <v>39.14</v>
      </c>
      <c r="C364" s="3">
        <v>40.33</v>
      </c>
      <c r="D364" s="3">
        <v>37.9</v>
      </c>
      <c r="E364" s="3">
        <v>40.26</v>
      </c>
      <c r="F364" s="18">
        <v>26401824</v>
      </c>
      <c r="G364" s="3" t="s">
        <v>8</v>
      </c>
      <c r="I364" s="18">
        <v>25.588454084507049</v>
      </c>
      <c r="J364" s="30">
        <v>24.76537380281691</v>
      </c>
      <c r="M364" s="18">
        <v>18532497.857142858</v>
      </c>
      <c r="O364" s="18">
        <v>33213611</v>
      </c>
      <c r="R364">
        <v>42.591428571428573</v>
      </c>
      <c r="S364">
        <v>42.952842857142862</v>
      </c>
      <c r="T364">
        <v>41.489999999999995</v>
      </c>
      <c r="U364">
        <v>42.107142857142854</v>
      </c>
      <c r="V364" s="14">
        <v>18532497.857142858</v>
      </c>
    </row>
    <row r="365" spans="1:22" x14ac:dyDescent="0.55000000000000004">
      <c r="A365" s="2">
        <v>41829</v>
      </c>
      <c r="B365" s="3">
        <v>42.08</v>
      </c>
      <c r="C365" s="3">
        <v>42.35</v>
      </c>
      <c r="D365" s="3">
        <v>40.505000000000003</v>
      </c>
      <c r="E365" s="3">
        <v>41.984999999999999</v>
      </c>
      <c r="F365" s="18">
        <v>20468311</v>
      </c>
      <c r="G365" s="3" t="s">
        <v>8</v>
      </c>
      <c r="I365" s="18">
        <v>25.635537078651691</v>
      </c>
      <c r="J365" s="30">
        <v>24.809586235955067</v>
      </c>
      <c r="M365" s="18">
        <v>15532030.142857144</v>
      </c>
      <c r="O365" s="18">
        <v>18143850</v>
      </c>
      <c r="R365">
        <v>42.274285714285718</v>
      </c>
      <c r="S365">
        <v>42.609985714285713</v>
      </c>
      <c r="T365">
        <v>41.003571428571426</v>
      </c>
      <c r="U365">
        <v>41.819285714285719</v>
      </c>
      <c r="V365" s="14">
        <v>15532030.142857144</v>
      </c>
    </row>
    <row r="366" spans="1:22" x14ac:dyDescent="0.55000000000000004">
      <c r="A366" s="2">
        <v>41830</v>
      </c>
      <c r="B366" s="3">
        <v>41</v>
      </c>
      <c r="C366" s="3">
        <v>42.98</v>
      </c>
      <c r="D366" s="3">
        <v>40.771000000000001</v>
      </c>
      <c r="E366" s="3">
        <v>42.82</v>
      </c>
      <c r="F366" s="18">
        <v>11829169</v>
      </c>
      <c r="G366" s="3" t="s">
        <v>8</v>
      </c>
      <c r="I366" s="18">
        <v>25.684121008403373</v>
      </c>
      <c r="J366" s="30">
        <v>24.854296078431378</v>
      </c>
      <c r="M366" s="18">
        <v>15728113.571428571</v>
      </c>
      <c r="O366" s="18">
        <v>18143850</v>
      </c>
      <c r="R366">
        <v>41.839999999999996</v>
      </c>
      <c r="S366">
        <v>42.452842857142855</v>
      </c>
      <c r="T366">
        <v>40.709428571428575</v>
      </c>
      <c r="U366">
        <v>41.799285714285716</v>
      </c>
      <c r="V366" s="14">
        <v>15728113.571428571</v>
      </c>
    </row>
    <row r="367" spans="1:22" x14ac:dyDescent="0.55000000000000004">
      <c r="A367" s="2">
        <v>41831</v>
      </c>
      <c r="B367" s="3">
        <v>42.91</v>
      </c>
      <c r="C367" s="3">
        <v>43.23</v>
      </c>
      <c r="D367" s="3">
        <v>42.52</v>
      </c>
      <c r="E367" s="3">
        <v>42.88</v>
      </c>
      <c r="F367" s="18">
        <v>8135498</v>
      </c>
      <c r="G367" s="3" t="s">
        <v>8</v>
      </c>
      <c r="I367" s="18">
        <v>25.733131843575428</v>
      </c>
      <c r="J367" s="30">
        <v>24.903641620111738</v>
      </c>
      <c r="M367" s="18">
        <v>15581025.857142856</v>
      </c>
      <c r="O367" s="18">
        <v>18266326</v>
      </c>
      <c r="R367">
        <v>41.764285714285712</v>
      </c>
      <c r="S367">
        <v>42.357128571428568</v>
      </c>
      <c r="T367">
        <v>40.633714285714284</v>
      </c>
      <c r="U367">
        <v>41.659285714285716</v>
      </c>
      <c r="V367" s="14">
        <v>15581025.857142856</v>
      </c>
    </row>
    <row r="368" spans="1:22" x14ac:dyDescent="0.55000000000000004">
      <c r="A368" s="2">
        <v>41834</v>
      </c>
      <c r="B368" s="3">
        <v>43.26</v>
      </c>
      <c r="C368" s="3">
        <v>43.59</v>
      </c>
      <c r="D368" s="3">
        <v>42.73</v>
      </c>
      <c r="E368" s="3">
        <v>42.98</v>
      </c>
      <c r="F368" s="18">
        <v>7215369</v>
      </c>
      <c r="G368" s="3" t="s">
        <v>8</v>
      </c>
      <c r="I368" s="18">
        <v>25.782872423398338</v>
      </c>
      <c r="J368" s="30">
        <v>24.953297214484692</v>
      </c>
      <c r="M368" s="18">
        <v>13790754</v>
      </c>
      <c r="O368" s="18">
        <v>19186455</v>
      </c>
      <c r="R368">
        <v>41.817142857142855</v>
      </c>
      <c r="S368">
        <v>42.448557142857133</v>
      </c>
      <c r="T368">
        <v>40.820857142857143</v>
      </c>
      <c r="U368">
        <v>41.806428571428569</v>
      </c>
      <c r="V368" s="14">
        <v>13790754</v>
      </c>
    </row>
    <row r="369" spans="1:22" x14ac:dyDescent="0.55000000000000004">
      <c r="A369" s="2">
        <v>41835</v>
      </c>
      <c r="B369" s="3">
        <v>43.33</v>
      </c>
      <c r="C369" s="3">
        <v>43.73</v>
      </c>
      <c r="D369" s="3">
        <v>42.78</v>
      </c>
      <c r="E369" s="3">
        <v>43.7</v>
      </c>
      <c r="F369" s="18">
        <v>8360710</v>
      </c>
      <c r="G369" s="3" t="s">
        <v>8</v>
      </c>
      <c r="I369" s="18">
        <v>25.832725555555569</v>
      </c>
      <c r="J369" s="30">
        <v>25.002815833333347</v>
      </c>
      <c r="M369" s="18">
        <v>13805430.571428571</v>
      </c>
      <c r="O369" s="18">
        <v>19186455</v>
      </c>
      <c r="R369">
        <v>41.919999999999995</v>
      </c>
      <c r="S369">
        <v>42.561428571428564</v>
      </c>
      <c r="T369">
        <v>41.017999999999994</v>
      </c>
      <c r="U369">
        <v>42.103571428571435</v>
      </c>
      <c r="V369" s="14">
        <v>13805430.571428571</v>
      </c>
    </row>
    <row r="370" spans="1:22" x14ac:dyDescent="0.55000000000000004">
      <c r="A370" s="2">
        <v>41836</v>
      </c>
      <c r="B370" s="3">
        <v>44</v>
      </c>
      <c r="C370" s="3">
        <v>44</v>
      </c>
      <c r="D370" s="3">
        <v>43.3</v>
      </c>
      <c r="E370" s="3">
        <v>43.48</v>
      </c>
      <c r="F370" s="18">
        <v>6371440</v>
      </c>
      <c r="G370" s="3" t="s">
        <v>8</v>
      </c>
      <c r="I370" s="18">
        <v>25.883050415512479</v>
      </c>
      <c r="J370" s="30">
        <v>25.053500554016626</v>
      </c>
      <c r="M370" s="18">
        <v>12683188.714285715</v>
      </c>
      <c r="O370" s="18">
        <v>20030384</v>
      </c>
      <c r="R370">
        <v>42.245714285714278</v>
      </c>
      <c r="S370">
        <v>42.887142857142855</v>
      </c>
      <c r="T370">
        <v>41.500857142857136</v>
      </c>
      <c r="U370">
        <v>42.586428571428563</v>
      </c>
      <c r="V370" s="14">
        <v>12683188.714285715</v>
      </c>
    </row>
    <row r="371" spans="1:22" x14ac:dyDescent="0.55000000000000004">
      <c r="A371" s="2">
        <v>41837</v>
      </c>
      <c r="B371" s="3">
        <v>43.04</v>
      </c>
      <c r="C371" s="3">
        <v>43.44</v>
      </c>
      <c r="D371" s="3">
        <v>41.65</v>
      </c>
      <c r="E371" s="3">
        <v>41.6999</v>
      </c>
      <c r="F371" s="18">
        <v>13919677</v>
      </c>
      <c r="G371" s="3" t="s">
        <v>8</v>
      </c>
      <c r="I371" s="18">
        <v>25.931550276243108</v>
      </c>
      <c r="J371" s="30">
        <v>25.099347237569066</v>
      </c>
      <c r="M371" s="18">
        <v>10900024.857142856</v>
      </c>
      <c r="O371" s="18">
        <v>14096871</v>
      </c>
      <c r="R371">
        <v>42.802857142857135</v>
      </c>
      <c r="S371">
        <v>43.331428571428567</v>
      </c>
      <c r="T371">
        <v>42.036571428571428</v>
      </c>
      <c r="U371">
        <v>42.792128571428577</v>
      </c>
      <c r="V371" s="14">
        <v>10900024.857142856</v>
      </c>
    </row>
    <row r="372" spans="1:22" x14ac:dyDescent="0.55000000000000004">
      <c r="A372" s="2">
        <v>41838</v>
      </c>
      <c r="B372" s="3">
        <v>42.23</v>
      </c>
      <c r="C372" s="3">
        <v>43.22</v>
      </c>
      <c r="D372" s="3">
        <v>42.15</v>
      </c>
      <c r="E372" s="3">
        <v>42.919899999999998</v>
      </c>
      <c r="F372" s="18">
        <v>8870098</v>
      </c>
      <c r="G372" s="3" t="s">
        <v>8</v>
      </c>
      <c r="I372" s="18">
        <v>25.979176859504147</v>
      </c>
      <c r="J372" s="30">
        <v>25.14631873278238</v>
      </c>
      <c r="M372" s="18">
        <v>9243137.2857142854</v>
      </c>
      <c r="O372" s="18">
        <v>7548237</v>
      </c>
      <c r="R372">
        <v>42.824285714285715</v>
      </c>
      <c r="S372">
        <v>43.455714285714286</v>
      </c>
      <c r="T372">
        <v>42.271571428571427</v>
      </c>
      <c r="U372">
        <v>42.925685714285713</v>
      </c>
      <c r="V372" s="14">
        <v>9243137.2857142854</v>
      </c>
    </row>
    <row r="373" spans="1:22" x14ac:dyDescent="0.55000000000000004">
      <c r="A373" s="2">
        <v>41841</v>
      </c>
      <c r="B373" s="3">
        <v>42.91</v>
      </c>
      <c r="C373" s="3">
        <v>42.95</v>
      </c>
      <c r="D373" s="3">
        <v>42.25</v>
      </c>
      <c r="E373" s="3">
        <v>42.48</v>
      </c>
      <c r="F373" s="18">
        <v>5684272</v>
      </c>
      <c r="G373" s="3" t="s">
        <v>8</v>
      </c>
      <c r="I373" s="18">
        <v>26.025800000000011</v>
      </c>
      <c r="J373" s="30">
        <v>25.193306868131877</v>
      </c>
      <c r="M373" s="18">
        <v>8365294.8571428573</v>
      </c>
      <c r="O373" s="18">
        <v>8235405</v>
      </c>
      <c r="R373">
        <v>43.097142857142849</v>
      </c>
      <c r="S373">
        <v>43.451428571428572</v>
      </c>
      <c r="T373">
        <v>42.482857142857142</v>
      </c>
      <c r="U373">
        <v>42.877114285714292</v>
      </c>
      <c r="V373" s="14">
        <v>8365294.8571428573</v>
      </c>
    </row>
    <row r="374" spans="1:22" x14ac:dyDescent="0.55000000000000004">
      <c r="A374" s="2">
        <v>41842</v>
      </c>
      <c r="B374" s="3">
        <v>42.7</v>
      </c>
      <c r="C374" s="3">
        <v>42.89</v>
      </c>
      <c r="D374" s="3">
        <v>42.15</v>
      </c>
      <c r="E374" s="3">
        <v>42.38</v>
      </c>
      <c r="F374" s="18">
        <v>6458469</v>
      </c>
      <c r="G374" s="3" t="s">
        <v>8</v>
      </c>
      <c r="I374" s="18">
        <v>26.072003287671247</v>
      </c>
      <c r="J374" s="30">
        <v>25.239763561643844</v>
      </c>
      <c r="M374" s="18">
        <v>8125719.2857142854</v>
      </c>
      <c r="O374" s="18">
        <v>8235405</v>
      </c>
      <c r="R374">
        <v>43.067142857142855</v>
      </c>
      <c r="S374">
        <v>43.402857142857151</v>
      </c>
      <c r="T374">
        <v>42.43</v>
      </c>
      <c r="U374">
        <v>42.805685714285723</v>
      </c>
      <c r="V374" s="14">
        <v>8125719.2857142854</v>
      </c>
    </row>
    <row r="375" spans="1:22" x14ac:dyDescent="0.55000000000000004">
      <c r="A375" s="2">
        <v>41843</v>
      </c>
      <c r="B375" s="3">
        <v>42.72</v>
      </c>
      <c r="C375" s="3">
        <v>43.66</v>
      </c>
      <c r="D375" s="3">
        <v>42.65</v>
      </c>
      <c r="E375" s="3">
        <v>43.33</v>
      </c>
      <c r="F375" s="18">
        <v>10166698</v>
      </c>
      <c r="G375" s="3" t="s">
        <v>8</v>
      </c>
      <c r="I375" s="18">
        <v>26.120057923497281</v>
      </c>
      <c r="J375" s="30">
        <v>25.287332513661198</v>
      </c>
      <c r="M375" s="18">
        <v>8547337.7142857146</v>
      </c>
      <c r="O375" s="18">
        <v>8235405</v>
      </c>
      <c r="R375">
        <v>42.989999999999995</v>
      </c>
      <c r="S375">
        <v>43.412857142857142</v>
      </c>
      <c r="T375">
        <v>42.418571428571418</v>
      </c>
      <c r="U375">
        <v>42.855685714285713</v>
      </c>
      <c r="V375" s="14">
        <v>8547337.7142857146</v>
      </c>
    </row>
    <row r="376" spans="1:22" x14ac:dyDescent="0.55000000000000004">
      <c r="A376" s="2">
        <v>41844</v>
      </c>
      <c r="B376" s="3">
        <v>42.5</v>
      </c>
      <c r="C376" s="3">
        <v>43.95</v>
      </c>
      <c r="D376" s="3">
        <v>41.7</v>
      </c>
      <c r="E376" s="3">
        <v>42.16</v>
      </c>
      <c r="F376" s="18">
        <v>18018077</v>
      </c>
      <c r="G376" s="3" t="s">
        <v>8</v>
      </c>
      <c r="I376" s="18">
        <v>26.168640871934613</v>
      </c>
      <c r="J376" s="30">
        <v>25.332053678474114</v>
      </c>
      <c r="M376" s="18">
        <v>9926961.5714285709</v>
      </c>
      <c r="O376" s="18">
        <v>12333805</v>
      </c>
      <c r="R376">
        <v>42.871428571428567</v>
      </c>
      <c r="S376">
        <v>43.444285714285719</v>
      </c>
      <c r="T376">
        <v>42.26428571428572</v>
      </c>
      <c r="U376">
        <v>42.635685714285721</v>
      </c>
      <c r="V376" s="14">
        <v>9926961.5714285709</v>
      </c>
    </row>
    <row r="377" spans="1:22" x14ac:dyDescent="0.55000000000000004">
      <c r="A377" s="2">
        <v>41845</v>
      </c>
      <c r="B377" s="3">
        <v>42.25</v>
      </c>
      <c r="C377" s="3">
        <v>42.68</v>
      </c>
      <c r="D377" s="3">
        <v>41.335000000000001</v>
      </c>
      <c r="E377" s="3">
        <v>41.68</v>
      </c>
      <c r="F377" s="18">
        <v>10991606</v>
      </c>
      <c r="G377" s="3" t="s">
        <v>8</v>
      </c>
      <c r="I377" s="18">
        <v>26.213508695652191</v>
      </c>
      <c r="J377" s="30">
        <v>25.375539945652172</v>
      </c>
      <c r="M377" s="18">
        <v>10586985.285714285</v>
      </c>
      <c r="O377" s="18">
        <v>12333805</v>
      </c>
      <c r="R377">
        <v>42.621428571428574</v>
      </c>
      <c r="S377">
        <v>43.255714285714291</v>
      </c>
      <c r="T377">
        <v>41.98357142857143</v>
      </c>
      <c r="U377">
        <v>42.378542857142861</v>
      </c>
      <c r="V377" s="14">
        <v>10586985.285714285</v>
      </c>
    </row>
    <row r="378" spans="1:22" x14ac:dyDescent="0.55000000000000004">
      <c r="A378" s="2">
        <v>41848</v>
      </c>
      <c r="B378" s="3">
        <v>41.87</v>
      </c>
      <c r="C378" s="3">
        <v>41.9495</v>
      </c>
      <c r="D378" s="3">
        <v>39.81</v>
      </c>
      <c r="E378" s="3">
        <v>40.29</v>
      </c>
      <c r="F378" s="18">
        <v>15941271</v>
      </c>
      <c r="G378" s="3" t="s">
        <v>8</v>
      </c>
      <c r="I378" s="18">
        <v>26.256153658536594</v>
      </c>
      <c r="J378" s="30">
        <v>25.414657723577232</v>
      </c>
      <c r="M378" s="18">
        <v>10875784.428571429</v>
      </c>
      <c r="O378" s="18">
        <v>12333805</v>
      </c>
      <c r="R378">
        <v>42.454285714285717</v>
      </c>
      <c r="S378">
        <v>43.042785714285706</v>
      </c>
      <c r="T378">
        <v>41.720714285714287</v>
      </c>
      <c r="U378">
        <v>42.177128571428568</v>
      </c>
      <c r="V378" s="14">
        <v>10875784.428571429</v>
      </c>
    </row>
    <row r="379" spans="1:22" x14ac:dyDescent="0.55000000000000004">
      <c r="A379" s="2">
        <v>41849</v>
      </c>
      <c r="B379" s="3">
        <v>40.65</v>
      </c>
      <c r="C379" s="3">
        <v>40.85</v>
      </c>
      <c r="D379" s="3">
        <v>39.39</v>
      </c>
      <c r="E379" s="3">
        <v>39.53</v>
      </c>
      <c r="F379" s="18">
        <v>10719068</v>
      </c>
      <c r="G379" s="3" t="s">
        <v>8</v>
      </c>
      <c r="I379" s="18">
        <v>26.295596486486495</v>
      </c>
      <c r="J379" s="30">
        <v>25.452428918918912</v>
      </c>
      <c r="M379" s="18">
        <v>11139923</v>
      </c>
      <c r="O379" s="18">
        <v>12333805</v>
      </c>
      <c r="R379">
        <v>42.228571428571435</v>
      </c>
      <c r="S379">
        <v>42.704214285714286</v>
      </c>
      <c r="T379">
        <v>41.326428571428572</v>
      </c>
      <c r="U379">
        <v>41.692857142857143</v>
      </c>
      <c r="V379" s="14">
        <v>11139923</v>
      </c>
    </row>
    <row r="380" spans="1:22" x14ac:dyDescent="0.55000000000000004">
      <c r="A380" s="2">
        <v>41850</v>
      </c>
      <c r="B380" s="3">
        <v>39.9</v>
      </c>
      <c r="C380" s="3">
        <v>40.26</v>
      </c>
      <c r="D380" s="3">
        <v>39.295000000000002</v>
      </c>
      <c r="E380" s="3">
        <v>39.549999999999997</v>
      </c>
      <c r="F380" s="18">
        <v>10759693</v>
      </c>
      <c r="G380" s="3" t="s">
        <v>8</v>
      </c>
      <c r="I380" s="18">
        <v>26.333236388140172</v>
      </c>
      <c r="J380" s="30">
        <v>25.489740431266842</v>
      </c>
      <c r="M380" s="18">
        <v>11864983.142857144</v>
      </c>
      <c r="O380" s="18">
        <v>11559608</v>
      </c>
      <c r="R380">
        <v>41.798571428571428</v>
      </c>
      <c r="S380">
        <v>42.319928571428576</v>
      </c>
      <c r="T380">
        <v>40.90428571428572</v>
      </c>
      <c r="U380">
        <v>41.274285714285718</v>
      </c>
      <c r="V380" s="14">
        <v>11864983.142857144</v>
      </c>
    </row>
    <row r="381" spans="1:22" x14ac:dyDescent="0.55000000000000004">
      <c r="A381" s="2">
        <v>41851</v>
      </c>
      <c r="B381" s="3">
        <v>38.9</v>
      </c>
      <c r="C381" s="3">
        <v>39.4</v>
      </c>
      <c r="D381" s="3">
        <v>38.049999999999997</v>
      </c>
      <c r="E381" s="3">
        <v>38.85</v>
      </c>
      <c r="F381" s="18">
        <v>13536481</v>
      </c>
      <c r="G381" s="3" t="s">
        <v>8</v>
      </c>
      <c r="I381" s="18">
        <v>26.368362096774195</v>
      </c>
      <c r="J381" s="30">
        <v>25.523504569892467</v>
      </c>
      <c r="M381" s="18">
        <v>12876127.714285715</v>
      </c>
      <c r="O381" s="18">
        <v>7851379</v>
      </c>
      <c r="R381">
        <v>41.255714285714284</v>
      </c>
      <c r="S381">
        <v>41.821357142857146</v>
      </c>
      <c r="T381">
        <v>40.318571428571431</v>
      </c>
      <c r="U381">
        <v>40.769999999999996</v>
      </c>
      <c r="V381" s="14">
        <v>12876127.714285715</v>
      </c>
    </row>
    <row r="382" spans="1:22" x14ac:dyDescent="0.55000000000000004">
      <c r="A382" s="2">
        <v>41852</v>
      </c>
      <c r="B382" s="3">
        <v>38.75</v>
      </c>
      <c r="C382" s="3">
        <v>39.53</v>
      </c>
      <c r="D382" s="3">
        <v>38.43</v>
      </c>
      <c r="E382" s="3">
        <v>39.43</v>
      </c>
      <c r="F382" s="18">
        <v>8978315</v>
      </c>
      <c r="G382" s="3" t="s">
        <v>8</v>
      </c>
      <c r="I382" s="18">
        <v>26.403647989276148</v>
      </c>
      <c r="J382" s="30">
        <v>25.558106434316343</v>
      </c>
      <c r="M382" s="18">
        <v>12706358.714285715</v>
      </c>
      <c r="O382" s="18">
        <v>9039762</v>
      </c>
      <c r="R382">
        <v>40.688571428571436</v>
      </c>
      <c r="S382">
        <v>41.231357142857142</v>
      </c>
      <c r="T382">
        <v>39.715714285714284</v>
      </c>
      <c r="U382">
        <v>40.212857142857146</v>
      </c>
      <c r="V382" s="14">
        <v>12706358.714285715</v>
      </c>
    </row>
    <row r="383" spans="1:22" x14ac:dyDescent="0.55000000000000004">
      <c r="A383" s="2">
        <v>41855</v>
      </c>
      <c r="B383" s="3">
        <v>39.49</v>
      </c>
      <c r="C383" s="3">
        <v>39.85</v>
      </c>
      <c r="D383" s="3">
        <v>37.630000000000003</v>
      </c>
      <c r="E383" s="3">
        <v>38.14</v>
      </c>
      <c r="F383" s="18">
        <v>11092629</v>
      </c>
      <c r="G383" s="3" t="s">
        <v>8</v>
      </c>
      <c r="I383" s="18">
        <v>26.439600802139044</v>
      </c>
      <c r="J383" s="30">
        <v>25.590384224598917</v>
      </c>
      <c r="M383" s="18">
        <v>11717009</v>
      </c>
      <c r="O383" s="18">
        <v>6962956</v>
      </c>
      <c r="R383">
        <v>40.258571428571436</v>
      </c>
      <c r="S383">
        <v>40.645642857142853</v>
      </c>
      <c r="T383">
        <v>39.134285714285717</v>
      </c>
      <c r="U383">
        <v>39.638571428571424</v>
      </c>
      <c r="V383" s="14">
        <v>11717009</v>
      </c>
    </row>
    <row r="384" spans="1:22" x14ac:dyDescent="0.55000000000000004">
      <c r="A384" s="2">
        <v>41856</v>
      </c>
      <c r="B384" s="3">
        <v>37.89</v>
      </c>
      <c r="C384" s="3">
        <v>38.450000000000003</v>
      </c>
      <c r="D384" s="3">
        <v>36.743000000000002</v>
      </c>
      <c r="E384" s="3">
        <v>37.18</v>
      </c>
      <c r="F384" s="18">
        <v>10422964</v>
      </c>
      <c r="G384" s="3" t="s">
        <v>8</v>
      </c>
      <c r="I384" s="18">
        <v>26.471628533333337</v>
      </c>
      <c r="J384" s="30">
        <v>25.620124533333318</v>
      </c>
      <c r="M384" s="18">
        <v>11635774.428571429</v>
      </c>
      <c r="O384" s="18">
        <v>6962956</v>
      </c>
      <c r="R384">
        <v>39.635714285714286</v>
      </c>
      <c r="S384">
        <v>40.041357142857137</v>
      </c>
      <c r="T384">
        <v>38.478285714285718</v>
      </c>
      <c r="U384">
        <v>38.995714285714278</v>
      </c>
      <c r="V384" s="14">
        <v>11635774.428571429</v>
      </c>
    </row>
    <row r="385" spans="1:22" x14ac:dyDescent="0.55000000000000004">
      <c r="A385" s="2">
        <v>41857</v>
      </c>
      <c r="B385" s="3">
        <v>36.56</v>
      </c>
      <c r="C385" s="3">
        <v>38</v>
      </c>
      <c r="D385" s="3">
        <v>36.14</v>
      </c>
      <c r="E385" s="3">
        <v>37.46</v>
      </c>
      <c r="F385" s="18">
        <v>9501866</v>
      </c>
      <c r="G385" s="3" t="s">
        <v>8</v>
      </c>
      <c r="I385" s="18">
        <v>26.502289095744683</v>
      </c>
      <c r="J385" s="30">
        <v>25.648102925531894</v>
      </c>
      <c r="M385" s="18">
        <v>10715859.428571429</v>
      </c>
      <c r="O385" s="18">
        <v>4558166</v>
      </c>
      <c r="R385">
        <v>38.877142857142857</v>
      </c>
      <c r="S385">
        <v>39.477142857142859</v>
      </c>
      <c r="T385">
        <v>37.954000000000001</v>
      </c>
      <c r="U385">
        <v>38.591428571428573</v>
      </c>
      <c r="V385" s="14">
        <v>10715859.428571429</v>
      </c>
    </row>
    <row r="386" spans="1:22" x14ac:dyDescent="0.55000000000000004">
      <c r="A386" s="2">
        <v>41858</v>
      </c>
      <c r="B386" s="3">
        <v>37.700000000000003</v>
      </c>
      <c r="C386" s="3">
        <v>38.409999999999997</v>
      </c>
      <c r="D386" s="3">
        <v>36.5</v>
      </c>
      <c r="E386" s="3">
        <v>36.86</v>
      </c>
      <c r="F386" s="18">
        <v>9886761</v>
      </c>
      <c r="G386" s="3" t="s">
        <v>8</v>
      </c>
      <c r="I386" s="18">
        <v>26.533874535809019</v>
      </c>
      <c r="J386" s="30">
        <v>25.676887798408469</v>
      </c>
      <c r="M386" s="18">
        <v>10596958.428571429</v>
      </c>
      <c r="O386" s="18">
        <v>4558166</v>
      </c>
      <c r="R386">
        <v>38.455714285714286</v>
      </c>
      <c r="S386">
        <v>39.128571428571433</v>
      </c>
      <c r="T386">
        <v>37.541142857142859</v>
      </c>
      <c r="U386">
        <v>38.209999999999994</v>
      </c>
      <c r="V386" s="14">
        <v>10596958.428571429</v>
      </c>
    </row>
    <row r="387" spans="1:22" x14ac:dyDescent="0.55000000000000004">
      <c r="A387" s="2">
        <v>41859</v>
      </c>
      <c r="B387" s="3">
        <v>36.56</v>
      </c>
      <c r="C387" s="3">
        <v>37.380000000000003</v>
      </c>
      <c r="D387" s="3">
        <v>35.229999999999997</v>
      </c>
      <c r="E387" s="3">
        <v>37.18</v>
      </c>
      <c r="F387" s="18">
        <v>20757527</v>
      </c>
      <c r="G387" s="3" t="s">
        <v>8</v>
      </c>
      <c r="I387" s="18">
        <v>26.562567989417989</v>
      </c>
      <c r="J387" s="30">
        <v>25.702160582010563</v>
      </c>
      <c r="M387" s="18">
        <v>12025220.428571429</v>
      </c>
      <c r="O387" s="18">
        <v>11779212</v>
      </c>
      <c r="R387">
        <v>37.978571428571435</v>
      </c>
      <c r="S387">
        <v>38.717142857142854</v>
      </c>
      <c r="T387">
        <v>36.960428571428572</v>
      </c>
      <c r="U387">
        <v>37.871428571428574</v>
      </c>
      <c r="V387" s="14">
        <v>12025220.428571429</v>
      </c>
    </row>
    <row r="388" spans="1:22" x14ac:dyDescent="0.55000000000000004">
      <c r="A388" s="2">
        <v>41862</v>
      </c>
      <c r="B388" s="3">
        <v>37.79</v>
      </c>
      <c r="C388" s="3">
        <v>38.369999999999997</v>
      </c>
      <c r="D388" s="3">
        <v>37.35</v>
      </c>
      <c r="E388" s="3">
        <v>37.97</v>
      </c>
      <c r="F388" s="18">
        <v>9015766</v>
      </c>
      <c r="G388" s="3" t="s">
        <v>8</v>
      </c>
      <c r="I388" s="18">
        <v>26.593722163588392</v>
      </c>
      <c r="J388" s="30">
        <v>25.732893667546154</v>
      </c>
      <c r="M388" s="18">
        <v>11379404</v>
      </c>
      <c r="O388" s="18">
        <v>11779212</v>
      </c>
      <c r="R388">
        <v>37.82</v>
      </c>
      <c r="S388">
        <v>38.57</v>
      </c>
      <c r="T388">
        <v>36.860428571428564</v>
      </c>
      <c r="U388">
        <v>37.745714285714293</v>
      </c>
      <c r="V388" s="14">
        <v>11379404</v>
      </c>
    </row>
    <row r="389" spans="1:22" x14ac:dyDescent="0.55000000000000004">
      <c r="A389" s="2">
        <v>41863</v>
      </c>
      <c r="B389" s="3">
        <v>38.14</v>
      </c>
      <c r="C389" s="3">
        <v>38.14</v>
      </c>
      <c r="D389" s="3">
        <v>37.270000000000003</v>
      </c>
      <c r="E389" s="3">
        <v>37.520000000000003</v>
      </c>
      <c r="F389" s="18">
        <v>6224836</v>
      </c>
      <c r="G389" s="3" t="s">
        <v>8</v>
      </c>
      <c r="I389" s="18">
        <v>26.62410710526316</v>
      </c>
      <c r="J389" s="30">
        <v>25.763254473684192</v>
      </c>
      <c r="M389" s="18">
        <v>10986049.857142856</v>
      </c>
      <c r="O389" s="18">
        <v>14532691</v>
      </c>
      <c r="R389">
        <v>37.732857142857142</v>
      </c>
      <c r="S389">
        <v>38.371428571428574</v>
      </c>
      <c r="T389">
        <v>36.694714285714284</v>
      </c>
      <c r="U389">
        <v>37.472857142857151</v>
      </c>
      <c r="V389" s="14">
        <v>10986049.857142856</v>
      </c>
    </row>
    <row r="390" spans="1:22" x14ac:dyDescent="0.55000000000000004">
      <c r="A390" s="2">
        <v>41864</v>
      </c>
      <c r="B390" s="3">
        <v>37.64</v>
      </c>
      <c r="C390" s="3">
        <v>38.46</v>
      </c>
      <c r="D390" s="3">
        <v>37.44</v>
      </c>
      <c r="E390" s="3">
        <v>38.119999999999997</v>
      </c>
      <c r="F390" s="18">
        <v>6176947</v>
      </c>
      <c r="G390" s="3" t="s">
        <v>8</v>
      </c>
      <c r="I390" s="18">
        <v>26.655172440944881</v>
      </c>
      <c r="J390" s="30">
        <v>25.793902099737515</v>
      </c>
      <c r="M390" s="18">
        <v>10283809.571428571</v>
      </c>
      <c r="O390" s="18">
        <v>14580580</v>
      </c>
      <c r="R390">
        <v>37.468571428571423</v>
      </c>
      <c r="S390">
        <v>38.17285714285714</v>
      </c>
      <c r="T390">
        <v>36.667571428571428</v>
      </c>
      <c r="U390">
        <v>37.469999999999992</v>
      </c>
      <c r="V390" s="14">
        <v>10283809.571428571</v>
      </c>
    </row>
    <row r="391" spans="1:22" x14ac:dyDescent="0.55000000000000004">
      <c r="A391" s="2">
        <v>41865</v>
      </c>
      <c r="B391" s="3">
        <v>38.5</v>
      </c>
      <c r="C391" s="3">
        <v>39.61</v>
      </c>
      <c r="D391" s="3">
        <v>38.46</v>
      </c>
      <c r="E391" s="3">
        <v>39.57</v>
      </c>
      <c r="F391" s="18">
        <v>10132481</v>
      </c>
      <c r="G391" s="3" t="s">
        <v>8</v>
      </c>
      <c r="I391" s="18">
        <v>26.689085602094245</v>
      </c>
      <c r="J391" s="30">
        <v>25.82705942408375</v>
      </c>
      <c r="M391" s="18">
        <v>10242312</v>
      </c>
      <c r="O391" s="18">
        <v>14580580</v>
      </c>
      <c r="R391">
        <v>37.555714285714281</v>
      </c>
      <c r="S391">
        <v>38.338571428571427</v>
      </c>
      <c r="T391">
        <v>36.912857142857142</v>
      </c>
      <c r="U391">
        <v>37.811428571428571</v>
      </c>
      <c r="V391" s="14">
        <v>10242312</v>
      </c>
    </row>
    <row r="392" spans="1:22" x14ac:dyDescent="0.55000000000000004">
      <c r="A392" s="2">
        <v>41866</v>
      </c>
      <c r="B392" s="3">
        <v>39.979999999999997</v>
      </c>
      <c r="C392" s="3">
        <v>40.079900000000002</v>
      </c>
      <c r="D392" s="3">
        <v>38.79</v>
      </c>
      <c r="E392" s="3">
        <v>39.19</v>
      </c>
      <c r="F392" s="18">
        <v>9812047</v>
      </c>
      <c r="G392" s="3" t="s">
        <v>8</v>
      </c>
      <c r="I392" s="18">
        <v>26.724048563968669</v>
      </c>
      <c r="J392" s="30">
        <v>25.860905221932093</v>
      </c>
      <c r="M392" s="18">
        <v>10286623.571428571</v>
      </c>
      <c r="O392" s="18">
        <v>14580580</v>
      </c>
      <c r="R392">
        <v>38.044285714285714</v>
      </c>
      <c r="S392">
        <v>38.635699999999993</v>
      </c>
      <c r="T392">
        <v>37.291428571428568</v>
      </c>
      <c r="U392">
        <v>38.058571428571433</v>
      </c>
      <c r="V392" s="14">
        <v>10286623.571428571</v>
      </c>
    </row>
    <row r="393" spans="1:22" x14ac:dyDescent="0.55000000000000004">
      <c r="A393" s="2">
        <v>41869</v>
      </c>
      <c r="B393" s="3">
        <v>39.6</v>
      </c>
      <c r="C393" s="3">
        <v>40.9</v>
      </c>
      <c r="D393" s="3">
        <v>39.6</v>
      </c>
      <c r="E393" s="3">
        <v>40.659999999999997</v>
      </c>
      <c r="F393" s="18">
        <v>10902850</v>
      </c>
      <c r="G393" s="3" t="s">
        <v>8</v>
      </c>
      <c r="I393" s="18">
        <v>26.760965104166669</v>
      </c>
      <c r="J393" s="30">
        <v>25.896684114583312</v>
      </c>
      <c r="M393" s="18">
        <v>10431779.142857144</v>
      </c>
      <c r="O393" s="18">
        <v>14580580</v>
      </c>
      <c r="R393">
        <v>38.315714285714293</v>
      </c>
      <c r="S393">
        <v>38.991414285714292</v>
      </c>
      <c r="T393">
        <v>37.734285714285711</v>
      </c>
      <c r="U393">
        <v>38.601428571428571</v>
      </c>
      <c r="V393" s="14">
        <v>10431779.142857144</v>
      </c>
    </row>
    <row r="394" spans="1:22" x14ac:dyDescent="0.55000000000000004">
      <c r="A394" s="2">
        <v>41870</v>
      </c>
      <c r="B394" s="3">
        <v>40.96</v>
      </c>
      <c r="C394" s="3">
        <v>41</v>
      </c>
      <c r="D394" s="3">
        <v>40.26</v>
      </c>
      <c r="E394" s="3">
        <v>40.43</v>
      </c>
      <c r="F394" s="18">
        <v>5819609</v>
      </c>
      <c r="G394" s="3" t="s">
        <v>8</v>
      </c>
      <c r="I394" s="18">
        <v>26.797949610389612</v>
      </c>
      <c r="J394" s="30">
        <v>25.933991428571403</v>
      </c>
      <c r="M394" s="18">
        <v>8297790.8571428573</v>
      </c>
      <c r="O394" s="18">
        <v>5083241</v>
      </c>
      <c r="R394">
        <v>38.944285714285719</v>
      </c>
      <c r="S394">
        <v>39.50855714285715</v>
      </c>
      <c r="T394">
        <v>38.452857142857148</v>
      </c>
      <c r="U394">
        <v>39.065714285714293</v>
      </c>
      <c r="V394" s="14">
        <v>8297790.8571428573</v>
      </c>
    </row>
    <row r="395" spans="1:22" x14ac:dyDescent="0.55000000000000004">
      <c r="A395" s="2">
        <v>41871</v>
      </c>
      <c r="B395" s="3">
        <v>40.4</v>
      </c>
      <c r="C395" s="3">
        <v>40.799999999999997</v>
      </c>
      <c r="D395" s="3">
        <v>40.03</v>
      </c>
      <c r="E395" s="3">
        <v>40.6</v>
      </c>
      <c r="F395" s="18">
        <v>6506835</v>
      </c>
      <c r="G395" s="3" t="s">
        <v>8</v>
      </c>
      <c r="I395" s="18">
        <v>26.834224352331599</v>
      </c>
      <c r="J395" s="30">
        <v>25.970509585492206</v>
      </c>
      <c r="M395" s="18">
        <v>7939372.1428571427</v>
      </c>
      <c r="O395" s="18">
        <v>5083241</v>
      </c>
      <c r="R395">
        <v>39.317142857142855</v>
      </c>
      <c r="S395">
        <v>39.855700000000006</v>
      </c>
      <c r="T395">
        <v>38.835714285714282</v>
      </c>
      <c r="U395">
        <v>39.441428571428567</v>
      </c>
      <c r="V395" s="14">
        <v>7939372.1428571427</v>
      </c>
    </row>
    <row r="396" spans="1:22" x14ac:dyDescent="0.55000000000000004">
      <c r="A396" s="2">
        <v>41872</v>
      </c>
      <c r="B396" s="3">
        <v>40.75</v>
      </c>
      <c r="C396" s="3">
        <v>40.85</v>
      </c>
      <c r="D396" s="3">
        <v>39.445</v>
      </c>
      <c r="E396" s="3">
        <v>39.51</v>
      </c>
      <c r="F396" s="18">
        <v>8155816</v>
      </c>
      <c r="G396" s="3" t="s">
        <v>8</v>
      </c>
      <c r="I396" s="18">
        <v>26.870440826873381</v>
      </c>
      <c r="J396" s="30">
        <v>26.005327390180852</v>
      </c>
      <c r="M396" s="18">
        <v>8215226.4285714282</v>
      </c>
      <c r="O396" s="18">
        <v>5083241</v>
      </c>
      <c r="R396">
        <v>39.69</v>
      </c>
      <c r="S396">
        <v>40.242842857142861</v>
      </c>
      <c r="T396">
        <v>39.146428571428565</v>
      </c>
      <c r="U396">
        <v>39.725714285714282</v>
      </c>
      <c r="V396" s="14">
        <v>8215226.4285714282</v>
      </c>
    </row>
    <row r="397" spans="1:22" x14ac:dyDescent="0.55000000000000004">
      <c r="A397" s="2">
        <v>41873</v>
      </c>
      <c r="B397" s="3">
        <v>39.6</v>
      </c>
      <c r="C397" s="3">
        <v>40.21</v>
      </c>
      <c r="D397" s="3">
        <v>39.5501</v>
      </c>
      <c r="E397" s="3">
        <v>39.85</v>
      </c>
      <c r="F397" s="18">
        <v>5773533</v>
      </c>
      <c r="G397" s="3" t="s">
        <v>8</v>
      </c>
      <c r="I397" s="18">
        <v>26.904821134020622</v>
      </c>
      <c r="J397" s="30">
        <v>26.040236597938112</v>
      </c>
      <c r="M397" s="18">
        <v>8157595.8571428573</v>
      </c>
      <c r="O397" s="18">
        <v>5129317</v>
      </c>
      <c r="R397">
        <v>39.969999999999992</v>
      </c>
      <c r="S397">
        <v>40.492842857142861</v>
      </c>
      <c r="T397">
        <v>39.447871428571425</v>
      </c>
      <c r="U397">
        <v>39.972857142857144</v>
      </c>
      <c r="V397" s="14">
        <v>8157595.8571428573</v>
      </c>
    </row>
    <row r="398" spans="1:22" x14ac:dyDescent="0.55000000000000004">
      <c r="A398" s="2">
        <v>41876</v>
      </c>
      <c r="B398" s="3">
        <v>40.229999999999997</v>
      </c>
      <c r="C398" s="3">
        <v>40.28</v>
      </c>
      <c r="D398" s="3">
        <v>39.4</v>
      </c>
      <c r="E398" s="3">
        <v>39.42</v>
      </c>
      <c r="F398" s="18">
        <v>7075596</v>
      </c>
      <c r="G398" s="3" t="s">
        <v>8</v>
      </c>
      <c r="I398" s="18">
        <v>26.939204627249357</v>
      </c>
      <c r="J398" s="30">
        <v>26.074580462724914</v>
      </c>
      <c r="M398" s="18">
        <v>7720898</v>
      </c>
      <c r="O398" s="18">
        <v>5129317</v>
      </c>
      <c r="R398">
        <v>40.217142857142854</v>
      </c>
      <c r="S398">
        <v>40.588557142857141</v>
      </c>
      <c r="T398">
        <v>39.582157142857135</v>
      </c>
      <c r="U398">
        <v>39.951428571428565</v>
      </c>
      <c r="V398" s="14">
        <v>7720898</v>
      </c>
    </row>
    <row r="399" spans="1:22" x14ac:dyDescent="0.55000000000000004">
      <c r="A399" s="2">
        <v>41877</v>
      </c>
      <c r="B399" s="3">
        <v>39.549999999999997</v>
      </c>
      <c r="C399" s="3">
        <v>39.75</v>
      </c>
      <c r="D399" s="3">
        <v>39.07</v>
      </c>
      <c r="E399" s="3">
        <v>39.090000000000003</v>
      </c>
      <c r="F399" s="18">
        <v>5733286</v>
      </c>
      <c r="G399" s="3" t="s">
        <v>8</v>
      </c>
      <c r="I399" s="18">
        <v>26.972052820512818</v>
      </c>
      <c r="J399" s="30">
        <v>26.107902051282032</v>
      </c>
      <c r="M399" s="18">
        <v>7138217.8571428573</v>
      </c>
      <c r="O399" s="18">
        <v>5169564</v>
      </c>
      <c r="R399">
        <v>40.155714285714289</v>
      </c>
      <c r="S399">
        <v>40.541428571428568</v>
      </c>
      <c r="T399">
        <v>39.622157142857141</v>
      </c>
      <c r="U399">
        <v>39.937142857142859</v>
      </c>
      <c r="V399" s="14">
        <v>7138217.8571428573</v>
      </c>
    </row>
    <row r="400" spans="1:22" x14ac:dyDescent="0.55000000000000004">
      <c r="A400" s="2">
        <v>41878</v>
      </c>
      <c r="B400" s="3">
        <v>39.36</v>
      </c>
      <c r="C400" s="3">
        <v>39.4</v>
      </c>
      <c r="D400" s="3">
        <v>38.68</v>
      </c>
      <c r="E400" s="3">
        <v>38.99</v>
      </c>
      <c r="F400" s="18">
        <v>6457332</v>
      </c>
      <c r="G400" s="3" t="s">
        <v>8</v>
      </c>
      <c r="I400" s="18">
        <v>27.003837851662404</v>
      </c>
      <c r="J400" s="30">
        <v>26.140055754475686</v>
      </c>
      <c r="M400" s="18">
        <v>6503143.8571428573</v>
      </c>
      <c r="O400" s="18">
        <v>2422530</v>
      </c>
      <c r="R400">
        <v>40.121428571428567</v>
      </c>
      <c r="S400">
        <v>40.32714285714286</v>
      </c>
      <c r="T400">
        <v>39.490728571428576</v>
      </c>
      <c r="U400">
        <v>39.698571428571427</v>
      </c>
      <c r="V400" s="14">
        <v>6503143.8571428573</v>
      </c>
    </row>
    <row r="401" spans="1:22" x14ac:dyDescent="0.55000000000000004">
      <c r="A401" s="2">
        <v>41879</v>
      </c>
      <c r="B401" s="3">
        <v>38.71</v>
      </c>
      <c r="C401" s="3">
        <v>39.4</v>
      </c>
      <c r="D401" s="3">
        <v>38.700000000000003</v>
      </c>
      <c r="E401" s="3">
        <v>39.17</v>
      </c>
      <c r="F401" s="18">
        <v>3888975</v>
      </c>
      <c r="G401" s="3" t="s">
        <v>8</v>
      </c>
      <c r="I401" s="18">
        <v>27.035460714285712</v>
      </c>
      <c r="J401" s="30">
        <v>26.172096428571411</v>
      </c>
      <c r="M401" s="18">
        <v>6227339</v>
      </c>
      <c r="O401" s="18">
        <v>4266841</v>
      </c>
      <c r="R401">
        <v>39.799999999999997</v>
      </c>
      <c r="S401">
        <v>40.098571428571425</v>
      </c>
      <c r="T401">
        <v>39.267871428571425</v>
      </c>
      <c r="U401">
        <v>39.518571428571427</v>
      </c>
      <c r="V401" s="14">
        <v>6227339</v>
      </c>
    </row>
    <row r="402" spans="1:22" x14ac:dyDescent="0.55000000000000004">
      <c r="A402" s="2">
        <v>41880</v>
      </c>
      <c r="B402" s="3">
        <v>39.1</v>
      </c>
      <c r="C402" s="3">
        <v>39.35</v>
      </c>
      <c r="D402" s="3">
        <v>38.36</v>
      </c>
      <c r="E402" s="3">
        <v>38.881</v>
      </c>
      <c r="F402" s="18">
        <v>6648785</v>
      </c>
      <c r="G402" s="3" t="s">
        <v>8</v>
      </c>
      <c r="I402" s="18">
        <v>27.06679541984732</v>
      </c>
      <c r="J402" s="30">
        <v>26.2031089058524</v>
      </c>
      <c r="M402" s="18">
        <v>6247617.5714285718</v>
      </c>
      <c r="O402" s="18">
        <v>4266841</v>
      </c>
      <c r="R402">
        <v>39.614285714285707</v>
      </c>
      <c r="S402">
        <v>39.89142857142857</v>
      </c>
      <c r="T402">
        <v>39.029299999999999</v>
      </c>
      <c r="U402">
        <v>39.273000000000003</v>
      </c>
      <c r="V402" s="14">
        <v>6247617.5714285718</v>
      </c>
    </row>
    <row r="403" spans="1:22" x14ac:dyDescent="0.55000000000000004">
      <c r="A403" s="2">
        <v>41884</v>
      </c>
      <c r="B403" s="3">
        <v>39</v>
      </c>
      <c r="C403" s="3">
        <v>40.54</v>
      </c>
      <c r="D403" s="3">
        <v>38.89</v>
      </c>
      <c r="E403" s="3">
        <v>40.5</v>
      </c>
      <c r="F403" s="18">
        <v>10934400</v>
      </c>
      <c r="G403" s="3" t="s">
        <v>8</v>
      </c>
      <c r="I403" s="18">
        <v>27.100991370558372</v>
      </c>
      <c r="J403" s="30">
        <v>26.235309137055822</v>
      </c>
      <c r="M403" s="18">
        <v>6644558.1428571427</v>
      </c>
      <c r="O403" s="18">
        <v>7045425</v>
      </c>
      <c r="R403">
        <v>39.364285714285714</v>
      </c>
      <c r="S403">
        <v>39.847142857142856</v>
      </c>
      <c r="T403">
        <v>38.950014285714289</v>
      </c>
      <c r="U403">
        <v>39.414428571428573</v>
      </c>
      <c r="V403" s="14">
        <v>6644558.1428571427</v>
      </c>
    </row>
    <row r="404" spans="1:22" x14ac:dyDescent="0.55000000000000004">
      <c r="A404" s="2">
        <v>41885</v>
      </c>
      <c r="B404" s="3">
        <v>39.729999999999997</v>
      </c>
      <c r="C404" s="3">
        <v>39.9</v>
      </c>
      <c r="D404" s="3">
        <v>38.67</v>
      </c>
      <c r="E404" s="3">
        <v>39.14</v>
      </c>
      <c r="F404" s="18">
        <v>9997418</v>
      </c>
      <c r="G404" s="3" t="s">
        <v>8</v>
      </c>
      <c r="I404" s="18">
        <v>27.133393924050633</v>
      </c>
      <c r="J404" s="30">
        <v>26.266789367088592</v>
      </c>
      <c r="M404" s="18">
        <v>7247970.2857142854</v>
      </c>
      <c r="O404" s="18">
        <v>7045425</v>
      </c>
      <c r="R404">
        <v>39.382857142857141</v>
      </c>
      <c r="S404">
        <v>39.802857142857142</v>
      </c>
      <c r="T404">
        <v>38.824285714285715</v>
      </c>
      <c r="U404">
        <v>39.313000000000002</v>
      </c>
      <c r="V404" s="14">
        <v>7247970.2857142854</v>
      </c>
    </row>
    <row r="405" spans="1:22" x14ac:dyDescent="0.55000000000000004">
      <c r="A405" s="2">
        <v>41886</v>
      </c>
      <c r="B405" s="3">
        <v>39.369999999999997</v>
      </c>
      <c r="C405" s="3">
        <v>39.979999999999997</v>
      </c>
      <c r="D405" s="3">
        <v>38.36</v>
      </c>
      <c r="E405" s="3">
        <v>38.47</v>
      </c>
      <c r="F405" s="18">
        <v>12007001</v>
      </c>
      <c r="G405" s="3" t="s">
        <v>8</v>
      </c>
      <c r="I405" s="18">
        <v>27.165834848484852</v>
      </c>
      <c r="J405" s="30">
        <v>26.297327777777767</v>
      </c>
      <c r="M405" s="18">
        <v>7952456.7142857146</v>
      </c>
      <c r="O405" s="18">
        <v>8118026</v>
      </c>
      <c r="R405">
        <v>39.26</v>
      </c>
      <c r="S405">
        <v>39.76</v>
      </c>
      <c r="T405">
        <v>38.675714285714285</v>
      </c>
      <c r="U405">
        <v>39.177285714285709</v>
      </c>
      <c r="V405" s="14">
        <v>7952456.7142857146</v>
      </c>
    </row>
    <row r="406" spans="1:22" x14ac:dyDescent="0.55000000000000004">
      <c r="A406" s="2">
        <v>41887</v>
      </c>
      <c r="B406" s="3">
        <v>38.51</v>
      </c>
      <c r="C406" s="3">
        <v>38.71</v>
      </c>
      <c r="D406" s="3">
        <v>37.71</v>
      </c>
      <c r="E406" s="3">
        <v>37.85</v>
      </c>
      <c r="F406" s="18">
        <v>12070387</v>
      </c>
      <c r="G406" s="3" t="s">
        <v>8</v>
      </c>
      <c r="I406" s="18">
        <v>27.194913350125944</v>
      </c>
      <c r="J406" s="30">
        <v>26.326075062972279</v>
      </c>
      <c r="M406" s="18">
        <v>8857756.8571428563</v>
      </c>
      <c r="O406" s="18">
        <v>8181412</v>
      </c>
      <c r="R406">
        <v>39.111428571428569</v>
      </c>
      <c r="S406">
        <v>39.611428571428569</v>
      </c>
      <c r="T406">
        <v>38.481428571428573</v>
      </c>
      <c r="U406">
        <v>39.000142857142855</v>
      </c>
      <c r="V406" s="14">
        <v>8857756.8571428563</v>
      </c>
    </row>
    <row r="407" spans="1:22" x14ac:dyDescent="0.55000000000000004">
      <c r="A407" s="2">
        <v>41890</v>
      </c>
      <c r="B407" s="3">
        <v>37.96</v>
      </c>
      <c r="C407" s="3">
        <v>38.4</v>
      </c>
      <c r="D407" s="3">
        <v>37.96</v>
      </c>
      <c r="E407" s="3">
        <v>38.229999999999997</v>
      </c>
      <c r="F407" s="18">
        <v>7348230</v>
      </c>
      <c r="G407" s="3" t="s">
        <v>8</v>
      </c>
      <c r="I407" s="18">
        <v>27.223066834170851</v>
      </c>
      <c r="J407" s="30">
        <v>26.35530603015075</v>
      </c>
      <c r="M407" s="18">
        <v>8985028</v>
      </c>
      <c r="O407" s="18">
        <v>8181412</v>
      </c>
      <c r="R407">
        <v>38.911428571428573</v>
      </c>
      <c r="S407">
        <v>39.468571428571423</v>
      </c>
      <c r="T407">
        <v>38.378571428571426</v>
      </c>
      <c r="U407">
        <v>38.891571428571424</v>
      </c>
      <c r="V407" s="14">
        <v>8985028</v>
      </c>
    </row>
    <row r="408" spans="1:22" x14ac:dyDescent="0.55000000000000004">
      <c r="A408" s="2">
        <v>41891</v>
      </c>
      <c r="B408" s="3">
        <v>37.630000000000003</v>
      </c>
      <c r="C408" s="3">
        <v>38.68</v>
      </c>
      <c r="D408" s="3">
        <v>37.380000000000003</v>
      </c>
      <c r="E408" s="3">
        <v>37.96</v>
      </c>
      <c r="F408" s="18">
        <v>9102068</v>
      </c>
      <c r="G408" s="3" t="s">
        <v>8</v>
      </c>
      <c r="I408" s="18">
        <v>27.251780952380948</v>
      </c>
      <c r="J408" s="30">
        <v>26.382936842105259</v>
      </c>
      <c r="M408" s="18">
        <v>9729755.5714285709</v>
      </c>
      <c r="O408" s="18">
        <v>5421602</v>
      </c>
      <c r="R408">
        <v>38.75714285714286</v>
      </c>
      <c r="S408">
        <v>39.365714285714283</v>
      </c>
      <c r="T408">
        <v>38.190000000000005</v>
      </c>
      <c r="U408">
        <v>38.718714285714277</v>
      </c>
      <c r="V408" s="14">
        <v>9729755.5714285709</v>
      </c>
    </row>
    <row r="409" spans="1:22" x14ac:dyDescent="0.55000000000000004">
      <c r="A409" s="2">
        <v>41892</v>
      </c>
      <c r="B409" s="3">
        <v>37.93</v>
      </c>
      <c r="C409" s="3">
        <v>38.869999999999997</v>
      </c>
      <c r="D409" s="3">
        <v>37.909999999999997</v>
      </c>
      <c r="E409" s="3">
        <v>38.58</v>
      </c>
      <c r="F409" s="18">
        <v>8111323</v>
      </c>
      <c r="G409" s="3" t="s">
        <v>8</v>
      </c>
      <c r="I409" s="18">
        <v>27.2808265</v>
      </c>
      <c r="J409" s="30">
        <v>26.411754499999997</v>
      </c>
      <c r="M409" s="18">
        <v>9938689.5714285709</v>
      </c>
      <c r="O409" s="18">
        <v>4722157</v>
      </c>
      <c r="R409">
        <v>38.589999999999996</v>
      </c>
      <c r="S409">
        <v>39.297142857142852</v>
      </c>
      <c r="T409">
        <v>38.125714285714288</v>
      </c>
      <c r="U409">
        <v>38.675714285714278</v>
      </c>
      <c r="V409" s="14">
        <v>9938689.5714285709</v>
      </c>
    </row>
    <row r="410" spans="1:22" x14ac:dyDescent="0.55000000000000004">
      <c r="A410" s="2">
        <v>41893</v>
      </c>
      <c r="B410" s="3">
        <v>38.729999999999997</v>
      </c>
      <c r="C410" s="3">
        <v>39.04</v>
      </c>
      <c r="D410" s="3">
        <v>37.93</v>
      </c>
      <c r="E410" s="3">
        <v>38.090000000000003</v>
      </c>
      <c r="F410" s="18">
        <v>10067719</v>
      </c>
      <c r="G410" s="3" t="s">
        <v>8</v>
      </c>
      <c r="I410" s="18">
        <v>27.310151122194508</v>
      </c>
      <c r="J410" s="30">
        <v>26.440478304239399</v>
      </c>
      <c r="M410" s="18">
        <v>9814878</v>
      </c>
      <c r="O410" s="18">
        <v>4722157</v>
      </c>
      <c r="R410">
        <v>38.551428571428573</v>
      </c>
      <c r="S410">
        <v>39.082857142857144</v>
      </c>
      <c r="T410">
        <v>37.988571428571433</v>
      </c>
      <c r="U410">
        <v>38.331428571428567</v>
      </c>
      <c r="V410" s="14">
        <v>9814878</v>
      </c>
    </row>
    <row r="411" spans="1:22" x14ac:dyDescent="0.55000000000000004">
      <c r="A411" s="2">
        <v>41894</v>
      </c>
      <c r="B411" s="3">
        <v>38.090000000000003</v>
      </c>
      <c r="C411" s="3">
        <v>38.51</v>
      </c>
      <c r="D411" s="3">
        <v>37.630000000000003</v>
      </c>
      <c r="E411" s="3">
        <v>37.65</v>
      </c>
      <c r="F411" s="18">
        <v>8233283</v>
      </c>
      <c r="G411" s="3" t="s">
        <v>8</v>
      </c>
      <c r="I411" s="18">
        <v>27.338011442786062</v>
      </c>
      <c r="J411" s="30">
        <v>26.468312935323379</v>
      </c>
      <c r="M411" s="18">
        <v>9562858.7142857146</v>
      </c>
      <c r="O411" s="18">
        <v>4722157</v>
      </c>
      <c r="R411">
        <v>38.317142857142855</v>
      </c>
      <c r="S411">
        <v>38.884285714285717</v>
      </c>
      <c r="T411">
        <v>37.839999999999996</v>
      </c>
      <c r="U411">
        <v>38.118571428571428</v>
      </c>
      <c r="V411" s="14">
        <v>9562858.7142857146</v>
      </c>
    </row>
    <row r="412" spans="1:22" x14ac:dyDescent="0.55000000000000004">
      <c r="A412" s="2">
        <v>41897</v>
      </c>
      <c r="B412" s="3">
        <v>37.6</v>
      </c>
      <c r="C412" s="3">
        <v>37.799999999999997</v>
      </c>
      <c r="D412" s="3">
        <v>36.840000000000003</v>
      </c>
      <c r="E412" s="3">
        <v>37.07</v>
      </c>
      <c r="F412" s="18">
        <v>7954304</v>
      </c>
      <c r="G412" s="3" t="s">
        <v>8</v>
      </c>
      <c r="I412" s="18">
        <v>27.363971712158804</v>
      </c>
      <c r="J412" s="30">
        <v>26.494049131513634</v>
      </c>
      <c r="M412" s="18">
        <v>8983902</v>
      </c>
      <c r="O412" s="18">
        <v>4722157</v>
      </c>
      <c r="R412">
        <v>38.06428571428571</v>
      </c>
      <c r="S412">
        <v>38.572857142857139</v>
      </c>
      <c r="T412">
        <v>37.622857142857143</v>
      </c>
      <c r="U412">
        <v>37.918571428571433</v>
      </c>
      <c r="V412" s="14">
        <v>8983902</v>
      </c>
    </row>
    <row r="413" spans="1:22" x14ac:dyDescent="0.55000000000000004">
      <c r="A413" s="2">
        <v>41898</v>
      </c>
      <c r="B413" s="3">
        <v>37</v>
      </c>
      <c r="C413" s="3">
        <v>38.01</v>
      </c>
      <c r="D413" s="3">
        <v>36.81</v>
      </c>
      <c r="E413" s="3">
        <v>37.979999999999997</v>
      </c>
      <c r="F413" s="18">
        <v>6724333</v>
      </c>
      <c r="G413" s="3" t="s">
        <v>8</v>
      </c>
      <c r="I413" s="18">
        <v>27.390323267326728</v>
      </c>
      <c r="J413" s="30">
        <v>26.519583663366323</v>
      </c>
      <c r="M413" s="18">
        <v>8220180</v>
      </c>
      <c r="O413" s="18">
        <v>3343386</v>
      </c>
      <c r="R413">
        <v>37.848571428571425</v>
      </c>
      <c r="S413">
        <v>38.472857142857144</v>
      </c>
      <c r="T413">
        <v>37.494285714285709</v>
      </c>
      <c r="U413">
        <v>37.937142857142859</v>
      </c>
      <c r="V413" s="14">
        <v>8220180</v>
      </c>
    </row>
    <row r="414" spans="1:22" x14ac:dyDescent="0.55000000000000004">
      <c r="A414" s="2">
        <v>41899</v>
      </c>
      <c r="B414" s="3">
        <v>37.92</v>
      </c>
      <c r="C414" s="3">
        <v>38.24</v>
      </c>
      <c r="D414" s="3">
        <v>37.04</v>
      </c>
      <c r="E414" s="3">
        <v>37.46</v>
      </c>
      <c r="F414" s="18">
        <v>6684347</v>
      </c>
      <c r="G414" s="3" t="s">
        <v>8</v>
      </c>
      <c r="I414" s="18">
        <v>27.417112592592584</v>
      </c>
      <c r="J414" s="30">
        <v>26.545559999999988</v>
      </c>
      <c r="M414" s="18">
        <v>8125339.5714285718</v>
      </c>
      <c r="O414" s="18">
        <v>3383372</v>
      </c>
      <c r="R414">
        <v>37.842857142857149</v>
      </c>
      <c r="S414">
        <v>38.449999999999996</v>
      </c>
      <c r="T414">
        <v>37.362857142857145</v>
      </c>
      <c r="U414">
        <v>37.827142857142853</v>
      </c>
      <c r="V414" s="14">
        <v>8125339.5714285718</v>
      </c>
    </row>
    <row r="415" spans="1:22" x14ac:dyDescent="0.55000000000000004">
      <c r="A415" s="2">
        <v>41900</v>
      </c>
      <c r="B415" s="3">
        <v>37.700000000000003</v>
      </c>
      <c r="C415" s="3">
        <v>38.11</v>
      </c>
      <c r="D415" s="3">
        <v>37.6</v>
      </c>
      <c r="E415" s="3">
        <v>38.049999999999997</v>
      </c>
      <c r="F415" s="18">
        <v>4556264</v>
      </c>
      <c r="G415" s="3" t="s">
        <v>8</v>
      </c>
      <c r="I415" s="18">
        <v>27.443449753694573</v>
      </c>
      <c r="J415" s="30">
        <v>26.57278768472905</v>
      </c>
      <c r="M415" s="18">
        <v>7475939</v>
      </c>
      <c r="O415" s="18">
        <v>5511455</v>
      </c>
      <c r="R415">
        <v>37.85285714285714</v>
      </c>
      <c r="S415">
        <v>38.368571428571421</v>
      </c>
      <c r="T415">
        <v>37.394285714285715</v>
      </c>
      <c r="U415">
        <v>37.839999999999996</v>
      </c>
      <c r="V415" s="14">
        <v>7475939</v>
      </c>
    </row>
    <row r="416" spans="1:22" x14ac:dyDescent="0.55000000000000004">
      <c r="A416" s="2">
        <v>41901</v>
      </c>
      <c r="B416" s="3">
        <v>38.06</v>
      </c>
      <c r="C416" s="3">
        <v>38.25</v>
      </c>
      <c r="D416" s="3">
        <v>36.630000000000003</v>
      </c>
      <c r="E416" s="3">
        <v>36.630000000000003</v>
      </c>
      <c r="F416" s="18">
        <v>17592703</v>
      </c>
      <c r="G416" s="3" t="s">
        <v>8</v>
      </c>
      <c r="I416" s="18">
        <v>27.470001474201467</v>
      </c>
      <c r="J416" s="30">
        <v>26.597498280098264</v>
      </c>
      <c r="M416" s="18">
        <v>8830421.8571428563</v>
      </c>
      <c r="O416" s="18">
        <v>13036439</v>
      </c>
      <c r="R416">
        <v>37.871428571428574</v>
      </c>
      <c r="S416">
        <v>38.279999999999994</v>
      </c>
      <c r="T416">
        <v>37.211428571428577</v>
      </c>
      <c r="U416">
        <v>37.561428571428571</v>
      </c>
      <c r="V416" s="14">
        <v>8830421.8571428563</v>
      </c>
    </row>
    <row r="417" spans="1:22" x14ac:dyDescent="0.55000000000000004">
      <c r="A417" s="2">
        <v>41904</v>
      </c>
      <c r="B417" s="3">
        <v>37</v>
      </c>
      <c r="C417" s="3">
        <v>37</v>
      </c>
      <c r="D417" s="3">
        <v>35.44</v>
      </c>
      <c r="E417" s="3">
        <v>35.58</v>
      </c>
      <c r="F417" s="18">
        <v>10968997</v>
      </c>
      <c r="G417" s="3" t="s">
        <v>8</v>
      </c>
      <c r="I417" s="18">
        <v>27.493359313725481</v>
      </c>
      <c r="J417" s="30">
        <v>26.619171078431357</v>
      </c>
      <c r="M417" s="18">
        <v>8959175.8571428563</v>
      </c>
      <c r="O417" s="18">
        <v>13036439</v>
      </c>
      <c r="R417">
        <v>37.624285714285712</v>
      </c>
      <c r="S417">
        <v>37.988571428571426</v>
      </c>
      <c r="T417">
        <v>36.855714285714285</v>
      </c>
      <c r="U417">
        <v>37.202857142857134</v>
      </c>
      <c r="V417" s="14">
        <v>8959175.8571428563</v>
      </c>
    </row>
    <row r="418" spans="1:22" x14ac:dyDescent="0.55000000000000004">
      <c r="A418" s="2">
        <v>41905</v>
      </c>
      <c r="B418" s="3">
        <v>35.04</v>
      </c>
      <c r="C418" s="3">
        <v>35.770000000000003</v>
      </c>
      <c r="D418" s="3">
        <v>34.64</v>
      </c>
      <c r="E418" s="3">
        <v>35.33</v>
      </c>
      <c r="F418" s="18">
        <v>12149378</v>
      </c>
      <c r="G418" s="3" t="s">
        <v>8</v>
      </c>
      <c r="I418" s="18">
        <v>27.513595599021993</v>
      </c>
      <c r="J418" s="30">
        <v>26.638781907090451</v>
      </c>
      <c r="M418" s="18">
        <v>9518618</v>
      </c>
      <c r="O418" s="18">
        <v>13036439</v>
      </c>
      <c r="R418">
        <v>37.188571428571436</v>
      </c>
      <c r="S418">
        <v>37.597142857142856</v>
      </c>
      <c r="T418">
        <v>36.428571428571431</v>
      </c>
      <c r="U418">
        <v>36.871428571428567</v>
      </c>
      <c r="V418" s="14">
        <v>9518618</v>
      </c>
    </row>
    <row r="419" spans="1:22" x14ac:dyDescent="0.55000000000000004">
      <c r="A419" s="2">
        <v>41906</v>
      </c>
      <c r="B419" s="3">
        <v>35.47</v>
      </c>
      <c r="C419" s="3">
        <v>36.340000000000003</v>
      </c>
      <c r="D419" s="3">
        <v>35.18</v>
      </c>
      <c r="E419" s="3">
        <v>36.119999999999997</v>
      </c>
      <c r="F419" s="18">
        <v>8491863</v>
      </c>
      <c r="G419" s="3" t="s">
        <v>8</v>
      </c>
      <c r="I419" s="18">
        <v>27.535123414634135</v>
      </c>
      <c r="J419" s="30">
        <v>26.659614146341447</v>
      </c>
      <c r="M419" s="18">
        <v>9595412.1428571437</v>
      </c>
      <c r="O419" s="18">
        <v>13036439</v>
      </c>
      <c r="R419">
        <v>36.884285714285717</v>
      </c>
      <c r="S419">
        <v>37.388571428571431</v>
      </c>
      <c r="T419">
        <v>36.191428571428567</v>
      </c>
      <c r="U419">
        <v>36.73571428571428</v>
      </c>
      <c r="V419" s="14">
        <v>9595412.1428571437</v>
      </c>
    </row>
    <row r="420" spans="1:22" x14ac:dyDescent="0.55000000000000004">
      <c r="A420" s="2">
        <v>41907</v>
      </c>
      <c r="B420" s="3">
        <v>35.880000000000003</v>
      </c>
      <c r="C420" s="3">
        <v>35.979999999999997</v>
      </c>
      <c r="D420" s="3">
        <v>34.865000000000002</v>
      </c>
      <c r="E420" s="3">
        <v>35.21</v>
      </c>
      <c r="F420" s="18">
        <v>10934832</v>
      </c>
      <c r="G420" s="3" t="s">
        <v>8</v>
      </c>
      <c r="I420" s="18">
        <v>27.555670559610697</v>
      </c>
      <c r="J420" s="30">
        <v>26.679578588807768</v>
      </c>
      <c r="M420" s="18">
        <v>10196912</v>
      </c>
      <c r="O420" s="18">
        <v>13036439</v>
      </c>
      <c r="R420">
        <v>36.724285714285713</v>
      </c>
      <c r="S420">
        <v>37.098571428571425</v>
      </c>
      <c r="T420">
        <v>35.913571428571423</v>
      </c>
      <c r="U420">
        <v>36.340000000000003</v>
      </c>
      <c r="V420" s="14">
        <v>10196912</v>
      </c>
    </row>
    <row r="421" spans="1:22" x14ac:dyDescent="0.55000000000000004">
      <c r="A421" s="2">
        <v>41908</v>
      </c>
      <c r="B421" s="3">
        <v>35.25</v>
      </c>
      <c r="C421" s="3">
        <v>36.119999999999997</v>
      </c>
      <c r="D421" s="3">
        <v>35.020000000000003</v>
      </c>
      <c r="E421" s="3">
        <v>35.93</v>
      </c>
      <c r="F421" s="18">
        <v>8515487</v>
      </c>
      <c r="G421" s="3" t="s">
        <v>8</v>
      </c>
      <c r="I421" s="18">
        <v>27.576457766990281</v>
      </c>
      <c r="J421" s="30">
        <v>26.699822330097071</v>
      </c>
      <c r="M421" s="18">
        <v>10458503.428571429</v>
      </c>
      <c r="O421" s="18">
        <v>13036439</v>
      </c>
      <c r="R421">
        <v>36.342857142857142</v>
      </c>
      <c r="S421">
        <v>36.795714285714283</v>
      </c>
      <c r="T421">
        <v>35.624999999999993</v>
      </c>
      <c r="U421">
        <v>36.121428571428567</v>
      </c>
      <c r="V421" s="14">
        <v>10458503.428571429</v>
      </c>
    </row>
    <row r="422" spans="1:22" x14ac:dyDescent="0.55000000000000004">
      <c r="A422" s="2">
        <v>41911</v>
      </c>
      <c r="B422" s="3">
        <v>35.35</v>
      </c>
      <c r="C422" s="3">
        <v>35.75</v>
      </c>
      <c r="D422" s="3">
        <v>34.94</v>
      </c>
      <c r="E422" s="3">
        <v>35.03</v>
      </c>
      <c r="F422" s="18">
        <v>7492228</v>
      </c>
      <c r="G422" s="3" t="s">
        <v>8</v>
      </c>
      <c r="I422" s="18">
        <v>27.596248426150105</v>
      </c>
      <c r="J422" s="30">
        <v>26.719774334140421</v>
      </c>
      <c r="M422" s="18">
        <v>10877926.857142856</v>
      </c>
      <c r="O422" s="18">
        <v>10100475</v>
      </c>
      <c r="R422">
        <v>36.007142857142853</v>
      </c>
      <c r="S422">
        <v>36.458571428571432</v>
      </c>
      <c r="T422">
        <v>35.245000000000005</v>
      </c>
      <c r="U422">
        <v>35.69</v>
      </c>
      <c r="V422" s="14">
        <v>10877926.857142856</v>
      </c>
    </row>
    <row r="423" spans="1:22" x14ac:dyDescent="0.55000000000000004">
      <c r="A423" s="2">
        <v>41912</v>
      </c>
      <c r="B423" s="3">
        <v>35.049999999999997</v>
      </c>
      <c r="C423" s="3">
        <v>35.85</v>
      </c>
      <c r="D423" s="3">
        <v>34.340000000000003</v>
      </c>
      <c r="E423" s="3">
        <v>35.479999999999997</v>
      </c>
      <c r="F423" s="18">
        <v>10657887</v>
      </c>
      <c r="G423" s="3" t="s">
        <v>8</v>
      </c>
      <c r="I423" s="18">
        <v>27.616185024154579</v>
      </c>
      <c r="J423" s="30">
        <v>26.73818067632849</v>
      </c>
      <c r="M423" s="18">
        <v>9887238.8571428563</v>
      </c>
      <c r="O423" s="18">
        <v>4657150</v>
      </c>
      <c r="R423">
        <v>35.577142857142853</v>
      </c>
      <c r="S423">
        <v>36.115714285714283</v>
      </c>
      <c r="T423">
        <v>34.917857142857144</v>
      </c>
      <c r="U423">
        <v>35.525714285714287</v>
      </c>
      <c r="V423" s="14">
        <v>9887238.8571428563</v>
      </c>
    </row>
    <row r="424" spans="1:22" x14ac:dyDescent="0.55000000000000004">
      <c r="A424" s="2">
        <v>41913</v>
      </c>
      <c r="B424" s="3">
        <v>34.72</v>
      </c>
      <c r="C424" s="3">
        <v>34.94</v>
      </c>
      <c r="D424" s="3">
        <v>33.85</v>
      </c>
      <c r="E424" s="3">
        <v>34.39</v>
      </c>
      <c r="F424" s="18">
        <v>19453289</v>
      </c>
      <c r="G424" s="3" t="s">
        <v>8</v>
      </c>
      <c r="I424" s="18">
        <v>27.633832771084329</v>
      </c>
      <c r="J424" s="30">
        <v>26.755317590361432</v>
      </c>
      <c r="M424" s="18">
        <v>11099280.571428571</v>
      </c>
      <c r="O424" s="18">
        <v>11961061</v>
      </c>
      <c r="R424">
        <v>35.251428571428569</v>
      </c>
      <c r="S424">
        <v>35.821428571428569</v>
      </c>
      <c r="T424">
        <v>34.690714285714293</v>
      </c>
      <c r="U424">
        <v>35.355714285714285</v>
      </c>
      <c r="V424" s="14">
        <v>11099280.571428571</v>
      </c>
    </row>
    <row r="425" spans="1:22" x14ac:dyDescent="0.55000000000000004">
      <c r="A425" s="2">
        <v>41914</v>
      </c>
      <c r="B425" s="3">
        <v>34.47</v>
      </c>
      <c r="C425" s="3">
        <v>35.380000000000003</v>
      </c>
      <c r="D425" s="3">
        <v>33.51</v>
      </c>
      <c r="E425" s="3">
        <v>33.93</v>
      </c>
      <c r="F425" s="18">
        <v>21482153</v>
      </c>
      <c r="G425" s="3" t="s">
        <v>8</v>
      </c>
      <c r="I425" s="18">
        <v>27.652453365384602</v>
      </c>
      <c r="J425" s="30">
        <v>26.771554807692294</v>
      </c>
      <c r="M425" s="18">
        <v>12432534.142857144</v>
      </c>
      <c r="O425" s="18">
        <v>13989925</v>
      </c>
      <c r="R425">
        <v>35.17</v>
      </c>
      <c r="S425">
        <v>35.765714285714282</v>
      </c>
      <c r="T425">
        <v>34.529285714285713</v>
      </c>
      <c r="U425">
        <v>35.155714285714289</v>
      </c>
      <c r="V425" s="14">
        <v>12432534.142857144</v>
      </c>
    </row>
    <row r="426" spans="1:22" x14ac:dyDescent="0.55000000000000004">
      <c r="A426" s="2">
        <v>41915</v>
      </c>
      <c r="B426" s="3">
        <v>34.659999999999997</v>
      </c>
      <c r="C426" s="3">
        <v>36.32</v>
      </c>
      <c r="D426" s="3">
        <v>34.61</v>
      </c>
      <c r="E426" s="3">
        <v>36.229999999999997</v>
      </c>
      <c r="F426" s="18">
        <v>15081075</v>
      </c>
      <c r="G426" s="3" t="s">
        <v>8</v>
      </c>
      <c r="I426" s="18">
        <v>27.67323884892085</v>
      </c>
      <c r="J426" s="30">
        <v>26.790352038369292</v>
      </c>
      <c r="M426" s="18">
        <v>13373850.142857144</v>
      </c>
      <c r="O426" s="18">
        <v>13989925</v>
      </c>
      <c r="R426">
        <v>35.054285714285712</v>
      </c>
      <c r="S426">
        <v>35.762857142857143</v>
      </c>
      <c r="T426">
        <v>34.447857142857146</v>
      </c>
      <c r="U426">
        <v>35.171428571428571</v>
      </c>
      <c r="V426" s="14">
        <v>13373850.142857144</v>
      </c>
    </row>
    <row r="427" spans="1:22" x14ac:dyDescent="0.55000000000000004">
      <c r="A427" s="2">
        <v>41918</v>
      </c>
      <c r="B427" s="3">
        <v>36.31</v>
      </c>
      <c r="C427" s="3">
        <v>36.5</v>
      </c>
      <c r="D427" s="3">
        <v>34.86</v>
      </c>
      <c r="E427" s="3">
        <v>34.93</v>
      </c>
      <c r="F427" s="18">
        <v>12794164</v>
      </c>
      <c r="G427" s="3" t="s">
        <v>8</v>
      </c>
      <c r="I427" s="18">
        <v>27.694355502392334</v>
      </c>
      <c r="J427" s="30">
        <v>26.809657416267928</v>
      </c>
      <c r="M427" s="18">
        <v>13639469</v>
      </c>
      <c r="O427" s="18">
        <v>13989925</v>
      </c>
      <c r="R427">
        <v>35.115714285714283</v>
      </c>
      <c r="S427">
        <v>35.837142857142858</v>
      </c>
      <c r="T427">
        <v>34.447142857142858</v>
      </c>
      <c r="U427">
        <v>35.131428571428572</v>
      </c>
      <c r="V427" s="14">
        <v>13639469</v>
      </c>
    </row>
    <row r="428" spans="1:22" x14ac:dyDescent="0.55000000000000004">
      <c r="A428" s="2">
        <v>41919</v>
      </c>
      <c r="B428" s="3">
        <v>34.75</v>
      </c>
      <c r="C428" s="3">
        <v>35.020000000000003</v>
      </c>
      <c r="D428" s="3">
        <v>34.06</v>
      </c>
      <c r="E428" s="3">
        <v>34.090000000000003</v>
      </c>
      <c r="F428" s="18">
        <v>10032531</v>
      </c>
      <c r="G428" s="3" t="s">
        <v>8</v>
      </c>
      <c r="I428" s="18">
        <v>27.711839140811446</v>
      </c>
      <c r="J428" s="30">
        <v>26.826961336515502</v>
      </c>
      <c r="M428" s="18">
        <v>13856189.571428571</v>
      </c>
      <c r="O428" s="18">
        <v>13989925</v>
      </c>
      <c r="R428">
        <v>35.044285714285714</v>
      </c>
      <c r="S428">
        <v>35.68</v>
      </c>
      <c r="T428">
        <v>34.309999999999995</v>
      </c>
      <c r="U428">
        <v>34.868571428571428</v>
      </c>
      <c r="V428" s="14">
        <v>13856189.571428571</v>
      </c>
    </row>
    <row r="429" spans="1:22" x14ac:dyDescent="0.55000000000000004">
      <c r="A429" s="2">
        <v>41920</v>
      </c>
      <c r="B429" s="3">
        <v>34.53</v>
      </c>
      <c r="C429" s="3">
        <v>34.549999999999997</v>
      </c>
      <c r="D429" s="3">
        <v>32.6</v>
      </c>
      <c r="E429" s="3">
        <v>33</v>
      </c>
      <c r="F429" s="18">
        <v>22753612</v>
      </c>
      <c r="G429" s="3" t="s">
        <v>8</v>
      </c>
      <c r="I429" s="18">
        <v>27.728120476190465</v>
      </c>
      <c r="J429" s="30">
        <v>26.840706666666652</v>
      </c>
      <c r="M429" s="18">
        <v>16036387.285714285</v>
      </c>
      <c r="O429" s="18">
        <v>12721081</v>
      </c>
      <c r="R429">
        <v>34.927142857142861</v>
      </c>
      <c r="S429">
        <v>35.508571428571422</v>
      </c>
      <c r="T429">
        <v>33.975714285714282</v>
      </c>
      <c r="U429">
        <v>34.578571428571429</v>
      </c>
      <c r="V429" s="14">
        <v>16036387.285714285</v>
      </c>
    </row>
    <row r="430" spans="1:22" x14ac:dyDescent="0.55000000000000004">
      <c r="A430" s="2">
        <v>41921</v>
      </c>
      <c r="B430" s="3">
        <v>33.5</v>
      </c>
      <c r="C430" s="3">
        <v>33.700000000000003</v>
      </c>
      <c r="D430" s="3">
        <v>31.94</v>
      </c>
      <c r="E430" s="3">
        <v>31.98</v>
      </c>
      <c r="F430" s="18">
        <v>22639564</v>
      </c>
      <c r="G430" s="3" t="s">
        <v>8</v>
      </c>
      <c r="I430" s="18">
        <v>27.742305463182884</v>
      </c>
      <c r="J430" s="30">
        <v>26.852819002375284</v>
      </c>
      <c r="M430" s="18">
        <v>17748055.428571429</v>
      </c>
      <c r="O430" s="18">
        <v>12721081</v>
      </c>
      <c r="R430">
        <v>34.705714285714286</v>
      </c>
      <c r="S430">
        <v>35.201428571428572</v>
      </c>
      <c r="T430">
        <v>33.632857142857141</v>
      </c>
      <c r="U430">
        <v>34.078571428571429</v>
      </c>
      <c r="V430" s="14">
        <v>17748055.428571429</v>
      </c>
    </row>
    <row r="431" spans="1:22" x14ac:dyDescent="0.55000000000000004">
      <c r="A431" s="2">
        <v>41922</v>
      </c>
      <c r="B431" s="3">
        <v>31.55</v>
      </c>
      <c r="C431" s="3">
        <v>32.25</v>
      </c>
      <c r="D431" s="3">
        <v>29.78</v>
      </c>
      <c r="E431" s="3">
        <v>30.78</v>
      </c>
      <c r="F431" s="18">
        <v>31018666</v>
      </c>
      <c r="G431" s="3" t="s">
        <v>8</v>
      </c>
      <c r="I431" s="18">
        <v>27.752987203791452</v>
      </c>
      <c r="J431" s="30">
        <v>26.85975545023695</v>
      </c>
      <c r="M431" s="18">
        <v>19400252.142857142</v>
      </c>
      <c r="O431" s="18">
        <v>20986135</v>
      </c>
      <c r="R431">
        <v>34.252857142857138</v>
      </c>
      <c r="S431">
        <v>34.817142857142855</v>
      </c>
      <c r="T431">
        <v>33.051428571428573</v>
      </c>
      <c r="U431">
        <v>33.562857142857148</v>
      </c>
      <c r="V431" s="14">
        <v>19400252.142857142</v>
      </c>
    </row>
    <row r="432" spans="1:22" x14ac:dyDescent="0.55000000000000004">
      <c r="A432" s="2">
        <v>41925</v>
      </c>
      <c r="B432" s="3">
        <v>31.07</v>
      </c>
      <c r="C432" s="3">
        <v>31.39</v>
      </c>
      <c r="D432" s="3">
        <v>28.1</v>
      </c>
      <c r="E432" s="3">
        <v>28.58</v>
      </c>
      <c r="F432" s="18">
        <v>34532913</v>
      </c>
      <c r="G432" s="3" t="s">
        <v>8</v>
      </c>
      <c r="I432" s="18">
        <v>27.76158534278958</v>
      </c>
      <c r="J432" s="30">
        <v>26.862687470449156</v>
      </c>
      <c r="M432" s="18">
        <v>21264646.428571429</v>
      </c>
      <c r="O432" s="18">
        <v>24500382</v>
      </c>
      <c r="R432">
        <v>33.767142857142858</v>
      </c>
      <c r="S432">
        <v>34.247142857142855</v>
      </c>
      <c r="T432">
        <v>32.278571428571432</v>
      </c>
      <c r="U432">
        <v>32.798571428571428</v>
      </c>
      <c r="V432" s="14">
        <v>21264646.428571429</v>
      </c>
    </row>
    <row r="433" spans="1:22" x14ac:dyDescent="0.55000000000000004">
      <c r="A433" s="2">
        <v>41926</v>
      </c>
      <c r="B433" s="3">
        <v>29.29</v>
      </c>
      <c r="C433" s="3">
        <v>32.18</v>
      </c>
      <c r="D433" s="3">
        <v>29.28</v>
      </c>
      <c r="E433" s="3">
        <v>31.51</v>
      </c>
      <c r="F433" s="18">
        <v>28145226</v>
      </c>
      <c r="G433" s="3" t="s">
        <v>8</v>
      </c>
      <c r="I433" s="18">
        <v>27.77200613207545</v>
      </c>
      <c r="J433" s="30">
        <v>26.868388679245271</v>
      </c>
      <c r="M433" s="18">
        <v>23130953.714285713</v>
      </c>
      <c r="O433" s="18">
        <v>24500382</v>
      </c>
      <c r="R433">
        <v>33</v>
      </c>
      <c r="S433">
        <v>33.655714285714289</v>
      </c>
      <c r="T433">
        <v>31.517142857142858</v>
      </c>
      <c r="U433">
        <v>32.124285714285719</v>
      </c>
      <c r="V433" s="14">
        <v>23130953.714285713</v>
      </c>
    </row>
    <row r="434" spans="1:22" x14ac:dyDescent="0.55000000000000004">
      <c r="A434" s="2">
        <v>41927</v>
      </c>
      <c r="B434" s="3">
        <v>30.22</v>
      </c>
      <c r="C434" s="3">
        <v>32.619999999999997</v>
      </c>
      <c r="D434" s="3">
        <v>29.4925</v>
      </c>
      <c r="E434" s="3">
        <v>31.69</v>
      </c>
      <c r="F434" s="18">
        <v>39941285</v>
      </c>
      <c r="G434" s="3" t="s">
        <v>8</v>
      </c>
      <c r="I434" s="18">
        <v>27.783413176470567</v>
      </c>
      <c r="J434" s="30">
        <v>26.874563058823512</v>
      </c>
      <c r="M434" s="18">
        <v>27009113.857142858</v>
      </c>
      <c r="O434" s="18">
        <v>29908754</v>
      </c>
      <c r="R434">
        <v>32.130000000000003</v>
      </c>
      <c r="S434">
        <v>33.101428571428571</v>
      </c>
      <c r="T434">
        <v>30.750357142857144</v>
      </c>
      <c r="U434">
        <v>31.661428571428569</v>
      </c>
      <c r="V434" s="14">
        <v>27009113.857142858</v>
      </c>
    </row>
    <row r="435" spans="1:22" x14ac:dyDescent="0.55000000000000004">
      <c r="A435" s="2">
        <v>41928</v>
      </c>
      <c r="B435" s="3">
        <v>30.63</v>
      </c>
      <c r="C435" s="3">
        <v>33.4</v>
      </c>
      <c r="D435" s="3">
        <v>30</v>
      </c>
      <c r="E435" s="3">
        <v>32.97</v>
      </c>
      <c r="F435" s="18">
        <v>24987103</v>
      </c>
      <c r="G435" s="3" t="s">
        <v>8</v>
      </c>
      <c r="I435" s="18">
        <v>27.796597652582136</v>
      </c>
      <c r="J435" s="30">
        <v>26.881899765258201</v>
      </c>
      <c r="M435" s="18">
        <v>29145481.285714287</v>
      </c>
      <c r="O435" s="18">
        <v>17301721</v>
      </c>
      <c r="R435">
        <v>31.541428571428572</v>
      </c>
      <c r="S435">
        <v>32.869999999999997</v>
      </c>
      <c r="T435">
        <v>30.170357142857142</v>
      </c>
      <c r="U435">
        <v>31.501428571428569</v>
      </c>
      <c r="V435" s="14">
        <v>29145481.285714287</v>
      </c>
    </row>
    <row r="436" spans="1:22" x14ac:dyDescent="0.55000000000000004">
      <c r="A436" s="2">
        <v>41929</v>
      </c>
      <c r="B436" s="3">
        <v>33.880000000000003</v>
      </c>
      <c r="C436" s="3">
        <v>34.340000000000003</v>
      </c>
      <c r="D436" s="3">
        <v>32.81</v>
      </c>
      <c r="E436" s="3">
        <v>33.380000000000003</v>
      </c>
      <c r="F436" s="18">
        <v>16009738</v>
      </c>
      <c r="G436" s="3" t="s">
        <v>8</v>
      </c>
      <c r="I436" s="18">
        <v>27.811921779859468</v>
      </c>
      <c r="J436" s="30">
        <v>26.895782903981249</v>
      </c>
      <c r="M436" s="18">
        <v>28182070.714285713</v>
      </c>
      <c r="O436" s="18">
        <v>23931547</v>
      </c>
      <c r="R436">
        <v>31.44857142857143</v>
      </c>
      <c r="S436">
        <v>32.839999999999996</v>
      </c>
      <c r="T436">
        <v>30.200357142857143</v>
      </c>
      <c r="U436">
        <v>31.555714285714284</v>
      </c>
      <c r="V436" s="14">
        <v>28182070.714285713</v>
      </c>
    </row>
    <row r="437" spans="1:22" x14ac:dyDescent="0.55000000000000004">
      <c r="A437" s="2">
        <v>41932</v>
      </c>
      <c r="B437" s="3">
        <v>34.19</v>
      </c>
      <c r="C437" s="3">
        <v>35.39</v>
      </c>
      <c r="D437" s="3">
        <v>34.000900000000001</v>
      </c>
      <c r="E437" s="3">
        <v>35.22</v>
      </c>
      <c r="F437" s="18">
        <v>13532715</v>
      </c>
      <c r="G437" s="3" t="s">
        <v>8</v>
      </c>
      <c r="I437" s="18">
        <v>27.829627570093439</v>
      </c>
      <c r="J437" s="30">
        <v>26.912383644859801</v>
      </c>
      <c r="M437" s="18">
        <v>26881092.285714287</v>
      </c>
      <c r="O437" s="18">
        <v>26408570</v>
      </c>
      <c r="R437">
        <v>31.547142857142855</v>
      </c>
      <c r="S437">
        <v>33.081428571428567</v>
      </c>
      <c r="T437">
        <v>30.494771428571429</v>
      </c>
      <c r="U437">
        <v>32.018571428571427</v>
      </c>
      <c r="V437" s="14">
        <v>26881092.285714287</v>
      </c>
    </row>
    <row r="438" spans="1:22" x14ac:dyDescent="0.55000000000000004">
      <c r="A438" s="2">
        <v>41933</v>
      </c>
      <c r="B438" s="3">
        <v>36.14</v>
      </c>
      <c r="C438" s="3">
        <v>37.880000000000003</v>
      </c>
      <c r="D438" s="3">
        <v>36.020000000000003</v>
      </c>
      <c r="E438" s="3">
        <v>37.85</v>
      </c>
      <c r="F438" s="18">
        <v>26347743</v>
      </c>
      <c r="G438" s="3" t="s">
        <v>8</v>
      </c>
      <c r="I438" s="18">
        <v>27.853055011654995</v>
      </c>
      <c r="J438" s="30">
        <v>26.933613519813505</v>
      </c>
      <c r="M438" s="18">
        <v>26213817.571428571</v>
      </c>
      <c r="O438" s="18">
        <v>26408570</v>
      </c>
      <c r="R438">
        <v>32.202857142857141</v>
      </c>
      <c r="S438">
        <v>33.885714285714293</v>
      </c>
      <c r="T438">
        <v>31.386200000000002</v>
      </c>
      <c r="U438">
        <v>33.028571428571425</v>
      </c>
      <c r="V438" s="14">
        <v>26213817.571428571</v>
      </c>
    </row>
    <row r="439" spans="1:22" x14ac:dyDescent="0.55000000000000004">
      <c r="A439" s="2">
        <v>41934</v>
      </c>
      <c r="B439" s="3">
        <v>38.049999999999997</v>
      </c>
      <c r="C439" s="3">
        <v>38.22</v>
      </c>
      <c r="D439" s="3">
        <v>36.94</v>
      </c>
      <c r="E439" s="3">
        <v>37.04</v>
      </c>
      <c r="F439" s="18">
        <v>18958406</v>
      </c>
      <c r="G439" s="3" t="s">
        <v>8</v>
      </c>
      <c r="I439" s="18">
        <v>27.877164186046492</v>
      </c>
      <c r="J439" s="30">
        <v>26.956884186046498</v>
      </c>
      <c r="M439" s="18">
        <v>23988888</v>
      </c>
      <c r="O439" s="18">
        <v>26408570</v>
      </c>
      <c r="R439">
        <v>33.199999999999996</v>
      </c>
      <c r="S439">
        <v>34.861428571428569</v>
      </c>
      <c r="T439">
        <v>32.649057142857146</v>
      </c>
      <c r="U439">
        <v>34.237142857142857</v>
      </c>
      <c r="V439" s="14">
        <v>23988888</v>
      </c>
    </row>
    <row r="440" spans="1:22" x14ac:dyDescent="0.55000000000000004">
      <c r="A440" s="2">
        <v>41935</v>
      </c>
      <c r="B440" s="3">
        <v>37.43</v>
      </c>
      <c r="C440" s="3">
        <v>40.18</v>
      </c>
      <c r="D440" s="3">
        <v>36.799999999999997</v>
      </c>
      <c r="E440" s="3">
        <v>38.479999999999997</v>
      </c>
      <c r="F440" s="18">
        <v>33292004</v>
      </c>
      <c r="G440" s="3" t="s">
        <v>8</v>
      </c>
      <c r="I440" s="18">
        <v>27.905709048723885</v>
      </c>
      <c r="J440" s="30">
        <v>26.979722041763331</v>
      </c>
      <c r="M440" s="18">
        <v>24724142</v>
      </c>
      <c r="O440" s="18">
        <v>26408570</v>
      </c>
      <c r="R440">
        <v>34.362857142857145</v>
      </c>
      <c r="S440">
        <v>36.004285714285722</v>
      </c>
      <c r="T440">
        <v>33.72334285714286</v>
      </c>
      <c r="U440">
        <v>35.232857142857142</v>
      </c>
      <c r="V440" s="14">
        <v>24724142</v>
      </c>
    </row>
    <row r="441" spans="1:22" x14ac:dyDescent="0.55000000000000004">
      <c r="A441" s="2">
        <v>41936</v>
      </c>
      <c r="B441" s="3">
        <v>38.6</v>
      </c>
      <c r="C441" s="3">
        <v>39.950000000000003</v>
      </c>
      <c r="D441" s="3">
        <v>38.58</v>
      </c>
      <c r="E441" s="3">
        <v>39.82</v>
      </c>
      <c r="F441" s="18">
        <v>17834118</v>
      </c>
      <c r="G441" s="3" t="s">
        <v>8</v>
      </c>
      <c r="I441" s="18">
        <v>27.933589351851836</v>
      </c>
      <c r="J441" s="30">
        <v>27.006574537037022</v>
      </c>
      <c r="M441" s="18">
        <v>21565975.285714287</v>
      </c>
      <c r="O441" s="18">
        <v>19759289</v>
      </c>
      <c r="R441">
        <v>35.559999999999995</v>
      </c>
      <c r="S441">
        <v>37.051428571428573</v>
      </c>
      <c r="T441">
        <v>35.021557142857141</v>
      </c>
      <c r="U441">
        <v>36.394285714285715</v>
      </c>
      <c r="V441" s="14">
        <v>21565975.285714287</v>
      </c>
    </row>
    <row r="442" spans="1:22" x14ac:dyDescent="0.55000000000000004">
      <c r="A442" s="2">
        <v>41939</v>
      </c>
      <c r="B442" s="3">
        <v>39.6</v>
      </c>
      <c r="C442" s="3">
        <v>40.4</v>
      </c>
      <c r="D442" s="3">
        <v>39.29</v>
      </c>
      <c r="E442" s="3">
        <v>39.909999999999997</v>
      </c>
      <c r="F442" s="18">
        <v>13355207</v>
      </c>
      <c r="G442" s="3" t="s">
        <v>8</v>
      </c>
      <c r="I442" s="18">
        <v>27.962380138568118</v>
      </c>
      <c r="J442" s="30">
        <v>27.034942725173195</v>
      </c>
      <c r="M442" s="18">
        <v>19904275.857142858</v>
      </c>
      <c r="O442" s="18">
        <v>19936797</v>
      </c>
      <c r="R442">
        <v>36.841428571428573</v>
      </c>
      <c r="S442">
        <v>38.051428571428573</v>
      </c>
      <c r="T442">
        <v>36.348700000000001</v>
      </c>
      <c r="U442">
        <v>37.385714285714286</v>
      </c>
      <c r="V442" s="14">
        <v>19904275.857142858</v>
      </c>
    </row>
    <row r="443" spans="1:22" x14ac:dyDescent="0.55000000000000004">
      <c r="A443" s="2">
        <v>41940</v>
      </c>
      <c r="B443" s="3">
        <v>40.11</v>
      </c>
      <c r="C443" s="3">
        <v>40.756999999999998</v>
      </c>
      <c r="D443" s="3">
        <v>39.75</v>
      </c>
      <c r="E443" s="3">
        <v>40.24</v>
      </c>
      <c r="F443" s="18">
        <v>12193479</v>
      </c>
      <c r="G443" s="3" t="s">
        <v>8</v>
      </c>
      <c r="I443" s="18">
        <v>27.991860829493074</v>
      </c>
      <c r="J443" s="30">
        <v>27.064240092165885</v>
      </c>
      <c r="M443" s="18">
        <v>19359096</v>
      </c>
      <c r="O443" s="18">
        <v>21098525</v>
      </c>
      <c r="R443">
        <v>37.731428571428573</v>
      </c>
      <c r="S443">
        <v>38.968142857142858</v>
      </c>
      <c r="T443">
        <v>37.340128571428572</v>
      </c>
      <c r="U443">
        <v>38.365714285714276</v>
      </c>
      <c r="V443" s="14">
        <v>19359096</v>
      </c>
    </row>
    <row r="444" spans="1:22" x14ac:dyDescent="0.55000000000000004">
      <c r="A444" s="2">
        <v>41941</v>
      </c>
      <c r="B444" s="3">
        <v>40.07</v>
      </c>
      <c r="C444" s="3">
        <v>40.4</v>
      </c>
      <c r="D444" s="3">
        <v>39.244999999999997</v>
      </c>
      <c r="E444" s="3">
        <v>39.94</v>
      </c>
      <c r="F444" s="18">
        <v>15784094</v>
      </c>
      <c r="G444" s="3" t="s">
        <v>8</v>
      </c>
      <c r="I444" s="18">
        <v>28.020385287356305</v>
      </c>
      <c r="J444" s="30">
        <v>27.092241839080444</v>
      </c>
      <c r="M444" s="18">
        <v>19680721.571428571</v>
      </c>
      <c r="O444" s="18">
        <v>21098525</v>
      </c>
      <c r="R444">
        <v>38.571428571428569</v>
      </c>
      <c r="S444">
        <v>39.68385714285715</v>
      </c>
      <c r="T444">
        <v>38.089285714285715</v>
      </c>
      <c r="U444">
        <v>39.04</v>
      </c>
      <c r="V444" s="14">
        <v>19680721.571428571</v>
      </c>
    </row>
    <row r="445" spans="1:22" x14ac:dyDescent="0.55000000000000004">
      <c r="A445" s="2">
        <v>41942</v>
      </c>
      <c r="B445" s="3">
        <v>39.909999999999997</v>
      </c>
      <c r="C445" s="3">
        <v>40.69</v>
      </c>
      <c r="D445" s="3">
        <v>39.619999999999997</v>
      </c>
      <c r="E445" s="3">
        <v>40.299999999999997</v>
      </c>
      <c r="F445" s="18">
        <v>10566622</v>
      </c>
      <c r="G445" s="3" t="s">
        <v>8</v>
      </c>
      <c r="I445" s="18">
        <v>28.049444036697228</v>
      </c>
      <c r="J445" s="30">
        <v>27.120975229357786</v>
      </c>
      <c r="M445" s="18">
        <v>17426275.714285713</v>
      </c>
      <c r="O445" s="18">
        <v>22725382</v>
      </c>
      <c r="R445">
        <v>39.11</v>
      </c>
      <c r="S445">
        <v>40.08528571428571</v>
      </c>
      <c r="T445">
        <v>38.603571428571435</v>
      </c>
      <c r="U445">
        <v>39.389999999999993</v>
      </c>
      <c r="V445" s="14">
        <v>17426275.714285713</v>
      </c>
    </row>
    <row r="446" spans="1:22" x14ac:dyDescent="0.55000000000000004">
      <c r="A446" s="2">
        <v>41943</v>
      </c>
      <c r="B446" s="3">
        <v>41.1</v>
      </c>
      <c r="C446" s="3">
        <v>41.75</v>
      </c>
      <c r="D446" s="3">
        <v>40.799999999999997</v>
      </c>
      <c r="E446" s="3">
        <v>41.35</v>
      </c>
      <c r="F446" s="18">
        <v>13012634</v>
      </c>
      <c r="G446" s="3" t="s">
        <v>8</v>
      </c>
      <c r="I446" s="18">
        <v>28.080795423340945</v>
      </c>
      <c r="J446" s="30">
        <v>27.152277345537748</v>
      </c>
      <c r="M446" s="18">
        <v>16576879.714285715</v>
      </c>
      <c r="O446" s="18">
        <v>22725382</v>
      </c>
      <c r="R446">
        <v>39.545714285714283</v>
      </c>
      <c r="S446">
        <v>40.589571428571432</v>
      </c>
      <c r="T446">
        <v>39.154999999999994</v>
      </c>
      <c r="U446">
        <v>40.005714285714291</v>
      </c>
      <c r="V446" s="14">
        <v>16576879.714285715</v>
      </c>
    </row>
    <row r="447" spans="1:22" x14ac:dyDescent="0.55000000000000004">
      <c r="A447" s="2">
        <v>41946</v>
      </c>
      <c r="B447" s="3">
        <v>41.44</v>
      </c>
      <c r="C447" s="3">
        <v>42.095799999999997</v>
      </c>
      <c r="D447" s="3">
        <v>41.43</v>
      </c>
      <c r="E447" s="3">
        <v>42</v>
      </c>
      <c r="F447" s="18">
        <v>8446445</v>
      </c>
      <c r="G447" s="3" t="s">
        <v>8</v>
      </c>
      <c r="I447" s="18">
        <v>28.112793150684912</v>
      </c>
      <c r="J447" s="30">
        <v>27.184874885844742</v>
      </c>
      <c r="M447" s="18">
        <v>13027514.142857144</v>
      </c>
      <c r="O447" s="18">
        <v>9387673</v>
      </c>
      <c r="R447">
        <v>40.118571428571428</v>
      </c>
      <c r="S447">
        <v>40.863257142857144</v>
      </c>
      <c r="T447">
        <v>39.816428571428567</v>
      </c>
      <c r="U447">
        <v>40.508571428571429</v>
      </c>
      <c r="V447" s="14">
        <v>13027514.142857144</v>
      </c>
    </row>
    <row r="448" spans="1:22" x14ac:dyDescent="0.55000000000000004">
      <c r="A448" s="2">
        <v>41947</v>
      </c>
      <c r="B448" s="3">
        <v>42.83</v>
      </c>
      <c r="C448" s="3">
        <v>43.7</v>
      </c>
      <c r="D448" s="3">
        <v>42.499000000000002</v>
      </c>
      <c r="E448" s="3">
        <v>42.7</v>
      </c>
      <c r="F448" s="18">
        <v>17421198</v>
      </c>
      <c r="G448" s="3" t="s">
        <v>8</v>
      </c>
      <c r="I448" s="18">
        <v>28.14829931662868</v>
      </c>
      <c r="J448" s="30">
        <v>27.219758997722089</v>
      </c>
      <c r="M448" s="18">
        <v>12968525.571428571</v>
      </c>
      <c r="O448" s="18">
        <v>8974753</v>
      </c>
      <c r="R448">
        <v>40.722857142857144</v>
      </c>
      <c r="S448">
        <v>41.398971428571429</v>
      </c>
      <c r="T448">
        <v>40.376285714285714</v>
      </c>
      <c r="U448">
        <v>40.920000000000009</v>
      </c>
      <c r="V448" s="14">
        <v>12968525.571428571</v>
      </c>
    </row>
    <row r="449" spans="1:22" x14ac:dyDescent="0.55000000000000004">
      <c r="A449" s="2">
        <v>41948</v>
      </c>
      <c r="B449" s="3">
        <v>43.32</v>
      </c>
      <c r="C449" s="3">
        <v>43.35</v>
      </c>
      <c r="D449" s="3">
        <v>42.09</v>
      </c>
      <c r="E449" s="3">
        <v>42.25</v>
      </c>
      <c r="F449" s="18">
        <v>11528847</v>
      </c>
      <c r="G449" s="3" t="s">
        <v>8</v>
      </c>
      <c r="I449" s="18">
        <v>28.182848636363619</v>
      </c>
      <c r="J449" s="30">
        <v>27.253554999999995</v>
      </c>
      <c r="M449" s="18">
        <v>12707617</v>
      </c>
      <c r="O449" s="18">
        <v>8974753</v>
      </c>
      <c r="R449">
        <v>41.254285714285707</v>
      </c>
      <c r="S449">
        <v>41.820399999999999</v>
      </c>
      <c r="T449">
        <v>40.77628571428572</v>
      </c>
      <c r="U449">
        <v>41.254285714285722</v>
      </c>
      <c r="V449" s="14">
        <v>12707617</v>
      </c>
    </row>
    <row r="450" spans="1:22" x14ac:dyDescent="0.55000000000000004">
      <c r="A450" s="2">
        <v>41949</v>
      </c>
      <c r="B450" s="3">
        <v>42.59</v>
      </c>
      <c r="C450" s="3">
        <v>44.13</v>
      </c>
      <c r="D450" s="3">
        <v>42.59</v>
      </c>
      <c r="E450" s="3">
        <v>43.14</v>
      </c>
      <c r="F450" s="18">
        <v>14477213</v>
      </c>
      <c r="G450" s="3" t="s">
        <v>8</v>
      </c>
      <c r="I450" s="18">
        <v>28.219009977324248</v>
      </c>
      <c r="J450" s="30">
        <v>27.288331519274376</v>
      </c>
      <c r="M450" s="18">
        <v>13033864.714285715</v>
      </c>
      <c r="O450" s="18">
        <v>8974753</v>
      </c>
      <c r="R450">
        <v>41.60857142857143</v>
      </c>
      <c r="S450">
        <v>42.302257142857137</v>
      </c>
      <c r="T450">
        <v>41.182000000000002</v>
      </c>
      <c r="U450">
        <v>41.668571428571433</v>
      </c>
      <c r="V450" s="14">
        <v>13033864.714285715</v>
      </c>
    </row>
    <row r="451" spans="1:22" x14ac:dyDescent="0.55000000000000004">
      <c r="A451" s="2">
        <v>41950</v>
      </c>
      <c r="B451" s="3">
        <v>43.14</v>
      </c>
      <c r="C451" s="3">
        <v>43.49</v>
      </c>
      <c r="D451" s="3">
        <v>42.63</v>
      </c>
      <c r="E451" s="3">
        <v>43.2</v>
      </c>
      <c r="F451" s="18">
        <v>9022642</v>
      </c>
      <c r="G451" s="3" t="s">
        <v>8</v>
      </c>
      <c r="I451" s="18">
        <v>28.253559728506772</v>
      </c>
      <c r="J451" s="30">
        <v>27.323041176470586</v>
      </c>
      <c r="M451" s="18">
        <v>12067943</v>
      </c>
      <c r="O451" s="18">
        <v>8974753</v>
      </c>
      <c r="R451">
        <v>42.047142857142852</v>
      </c>
      <c r="S451">
        <v>42.743685714285718</v>
      </c>
      <c r="T451">
        <v>41.665571428571425</v>
      </c>
      <c r="U451">
        <v>42.134285714285717</v>
      </c>
      <c r="V451" s="14">
        <v>12067943</v>
      </c>
    </row>
    <row r="452" spans="1:22" x14ac:dyDescent="0.55000000000000004">
      <c r="A452" s="2">
        <v>41953</v>
      </c>
      <c r="B452" s="3">
        <v>42.5</v>
      </c>
      <c r="C452" s="3">
        <v>43.94</v>
      </c>
      <c r="D452" s="3">
        <v>41.674999999999997</v>
      </c>
      <c r="E452" s="3">
        <v>43.83</v>
      </c>
      <c r="F452" s="18">
        <v>13171001</v>
      </c>
      <c r="G452" s="3" t="s">
        <v>8</v>
      </c>
      <c r="I452" s="18">
        <v>28.28896930022572</v>
      </c>
      <c r="J452" s="30">
        <v>27.355438374717828</v>
      </c>
      <c r="M452" s="18">
        <v>12439997.142857144</v>
      </c>
      <c r="O452" s="18">
        <v>8974753</v>
      </c>
      <c r="R452">
        <v>42.417142857142856</v>
      </c>
      <c r="S452">
        <v>43.207971428571433</v>
      </c>
      <c r="T452">
        <v>41.959142857142858</v>
      </c>
      <c r="U452">
        <v>42.638571428571431</v>
      </c>
      <c r="V452" s="14">
        <v>12439997.142857144</v>
      </c>
    </row>
    <row r="453" spans="1:22" x14ac:dyDescent="0.55000000000000004">
      <c r="A453" s="2">
        <v>41954</v>
      </c>
      <c r="B453" s="3">
        <v>44</v>
      </c>
      <c r="C453" s="3">
        <v>44.47</v>
      </c>
      <c r="D453" s="3">
        <v>43.32</v>
      </c>
      <c r="E453" s="3">
        <v>43.44</v>
      </c>
      <c r="F453" s="18">
        <v>11053611</v>
      </c>
      <c r="G453" s="3" t="s">
        <v>8</v>
      </c>
      <c r="I453" s="18">
        <v>28.325413063063049</v>
      </c>
      <c r="J453" s="30">
        <v>27.391394594594587</v>
      </c>
      <c r="M453" s="18">
        <v>12160136.714285715</v>
      </c>
      <c r="O453" s="18">
        <v>8974753</v>
      </c>
      <c r="R453">
        <v>42.831428571428567</v>
      </c>
      <c r="S453">
        <v>43.596542857142857</v>
      </c>
      <c r="T453">
        <v>42.319142857142857</v>
      </c>
      <c r="U453">
        <v>42.937142857142859</v>
      </c>
      <c r="V453" s="14">
        <v>12160136.714285715</v>
      </c>
    </row>
    <row r="454" spans="1:22" x14ac:dyDescent="0.55000000000000004">
      <c r="A454" s="2">
        <v>41955</v>
      </c>
      <c r="B454" s="3">
        <v>43.25</v>
      </c>
      <c r="C454" s="3">
        <v>43.63</v>
      </c>
      <c r="D454" s="3">
        <v>42.84</v>
      </c>
      <c r="E454" s="3">
        <v>43.43</v>
      </c>
      <c r="F454" s="18">
        <v>7705263</v>
      </c>
      <c r="G454" s="3" t="s">
        <v>8</v>
      </c>
      <c r="I454" s="18">
        <v>28.359805393258412</v>
      </c>
      <c r="J454" s="30">
        <v>27.426110561797739</v>
      </c>
      <c r="M454" s="18">
        <v>12054253.571428571</v>
      </c>
      <c r="O454" s="18">
        <v>9715935</v>
      </c>
      <c r="R454">
        <v>43.089999999999996</v>
      </c>
      <c r="S454">
        <v>43.815714285714286</v>
      </c>
      <c r="T454">
        <v>42.520571428571429</v>
      </c>
      <c r="U454">
        <v>43.141428571428563</v>
      </c>
      <c r="V454" s="14">
        <v>12054253.571428571</v>
      </c>
    </row>
    <row r="455" spans="1:22" x14ac:dyDescent="0.55000000000000004">
      <c r="A455" s="2">
        <v>41956</v>
      </c>
      <c r="B455" s="3">
        <v>43.54</v>
      </c>
      <c r="C455" s="3">
        <v>44.460099999999997</v>
      </c>
      <c r="D455" s="3">
        <v>43.489800000000002</v>
      </c>
      <c r="E455" s="3">
        <v>44.12</v>
      </c>
      <c r="F455" s="18">
        <v>11134963</v>
      </c>
      <c r="G455" s="3" t="s">
        <v>8</v>
      </c>
      <c r="I455" s="18">
        <v>28.395904708520163</v>
      </c>
      <c r="J455" s="30">
        <v>27.462127802690571</v>
      </c>
      <c r="M455" s="18">
        <v>11156220</v>
      </c>
      <c r="O455" s="18">
        <v>6771950</v>
      </c>
      <c r="R455">
        <v>43.191428571428567</v>
      </c>
      <c r="S455">
        <v>43.924300000000009</v>
      </c>
      <c r="T455">
        <v>42.662114285714289</v>
      </c>
      <c r="U455">
        <v>43.344285714285711</v>
      </c>
      <c r="V455" s="14">
        <v>11156220</v>
      </c>
    </row>
    <row r="456" spans="1:22" x14ac:dyDescent="0.55000000000000004">
      <c r="A456" s="2">
        <v>41957</v>
      </c>
      <c r="B456" s="3">
        <v>44</v>
      </c>
      <c r="C456" s="3">
        <v>44.540999999999997</v>
      </c>
      <c r="D456" s="3">
        <v>43.664999999999999</v>
      </c>
      <c r="E456" s="3">
        <v>44.01</v>
      </c>
      <c r="F456" s="18">
        <v>8746243</v>
      </c>
      <c r="G456" s="3" t="s">
        <v>8</v>
      </c>
      <c r="I456" s="18">
        <v>28.432023489932874</v>
      </c>
      <c r="J456" s="30">
        <v>27.498375838926162</v>
      </c>
      <c r="M456" s="18">
        <v>10758705.142857144</v>
      </c>
      <c r="O456" s="18">
        <v>6771950</v>
      </c>
      <c r="R456">
        <v>43.288571428571423</v>
      </c>
      <c r="S456">
        <v>44.094442857142852</v>
      </c>
      <c r="T456">
        <v>42.887114285714283</v>
      </c>
      <c r="U456">
        <v>43.59571428571428</v>
      </c>
      <c r="V456" s="14">
        <v>10758705.142857144</v>
      </c>
    </row>
    <row r="457" spans="1:22" x14ac:dyDescent="0.55000000000000004">
      <c r="A457" s="2">
        <v>41960</v>
      </c>
      <c r="B457" s="3">
        <v>43.97</v>
      </c>
      <c r="C457" s="3">
        <v>44.58</v>
      </c>
      <c r="D457" s="3">
        <v>43.63</v>
      </c>
      <c r="E457" s="3">
        <v>43.69</v>
      </c>
      <c r="F457" s="18">
        <v>8691679</v>
      </c>
      <c r="G457" s="3" t="s">
        <v>8</v>
      </c>
      <c r="I457" s="18">
        <v>28.468068080357135</v>
      </c>
      <c r="J457" s="30">
        <v>27.534383928571412</v>
      </c>
      <c r="M457" s="18">
        <v>9932200.2857142854</v>
      </c>
      <c r="O457" s="18">
        <v>5465738</v>
      </c>
      <c r="R457">
        <v>43.48571428571428</v>
      </c>
      <c r="S457">
        <v>44.158728571428568</v>
      </c>
      <c r="T457">
        <v>43.035685714285712</v>
      </c>
      <c r="U457">
        <v>43.674285714285709</v>
      </c>
      <c r="V457" s="14">
        <v>9932200.2857142854</v>
      </c>
    </row>
    <row r="458" spans="1:22" x14ac:dyDescent="0.55000000000000004">
      <c r="A458" s="2">
        <v>41961</v>
      </c>
      <c r="B458" s="3">
        <v>43.755000000000003</v>
      </c>
      <c r="C458" s="3">
        <v>45.46</v>
      </c>
      <c r="D458" s="3">
        <v>43.755000000000003</v>
      </c>
      <c r="E458" s="3">
        <v>45.05</v>
      </c>
      <c r="F458" s="18">
        <v>14219440</v>
      </c>
      <c r="G458" s="3" t="s">
        <v>8</v>
      </c>
      <c r="I458" s="18">
        <v>28.505912026726048</v>
      </c>
      <c r="J458" s="30">
        <v>27.570510022271698</v>
      </c>
      <c r="M458" s="18">
        <v>10674600</v>
      </c>
      <c r="O458" s="18">
        <v>6514177</v>
      </c>
      <c r="R458">
        <v>43.573571428571427</v>
      </c>
      <c r="S458">
        <v>44.440157142857132</v>
      </c>
      <c r="T458">
        <v>43.196400000000004</v>
      </c>
      <c r="U458">
        <v>43.938571428571429</v>
      </c>
      <c r="V458" s="14">
        <v>10674600</v>
      </c>
    </row>
    <row r="459" spans="1:22" x14ac:dyDescent="0.55000000000000004">
      <c r="A459" s="2">
        <v>41962</v>
      </c>
      <c r="B459" s="3">
        <v>44.83</v>
      </c>
      <c r="C459" s="3">
        <v>45.4</v>
      </c>
      <c r="D459" s="3">
        <v>44.04</v>
      </c>
      <c r="E459" s="3">
        <v>44.1</v>
      </c>
      <c r="F459" s="18">
        <v>11291063</v>
      </c>
      <c r="G459" s="3" t="s">
        <v>8</v>
      </c>
      <c r="I459" s="18">
        <v>28.543454444444432</v>
      </c>
      <c r="J459" s="30">
        <v>27.60710888888887</v>
      </c>
      <c r="M459" s="18">
        <v>10406037.428571429</v>
      </c>
      <c r="O459" s="18">
        <v>6514177</v>
      </c>
      <c r="R459">
        <v>43.906428571428577</v>
      </c>
      <c r="S459">
        <v>44.648728571428578</v>
      </c>
      <c r="T459">
        <v>43.534257142857143</v>
      </c>
      <c r="U459">
        <v>43.977142857142852</v>
      </c>
      <c r="V459" s="14">
        <v>10406037.428571429</v>
      </c>
    </row>
    <row r="460" spans="1:22" x14ac:dyDescent="0.55000000000000004">
      <c r="A460" s="2">
        <v>41963</v>
      </c>
      <c r="B460" s="3">
        <v>43.65</v>
      </c>
      <c r="C460" s="3">
        <v>44.72</v>
      </c>
      <c r="D460" s="3">
        <v>43.2</v>
      </c>
      <c r="E460" s="3">
        <v>44.16</v>
      </c>
      <c r="F460" s="18">
        <v>9431411</v>
      </c>
      <c r="G460" s="3" t="s">
        <v>8</v>
      </c>
      <c r="I460" s="18">
        <v>28.579322616407968</v>
      </c>
      <c r="J460" s="30">
        <v>27.641682926829251</v>
      </c>
      <c r="M460" s="18">
        <v>10174294.571428571</v>
      </c>
      <c r="O460" s="18">
        <v>6514177</v>
      </c>
      <c r="R460">
        <v>43.856428571428573</v>
      </c>
      <c r="S460">
        <v>44.684442857142862</v>
      </c>
      <c r="T460">
        <v>43.517114285714293</v>
      </c>
      <c r="U460">
        <v>44.08</v>
      </c>
      <c r="V460" s="14">
        <v>10174294.571428571</v>
      </c>
    </row>
    <row r="461" spans="1:22" x14ac:dyDescent="0.55000000000000004">
      <c r="A461" s="2">
        <v>41964</v>
      </c>
      <c r="B461" s="3">
        <v>44.38</v>
      </c>
      <c r="C461" s="3">
        <v>44.49</v>
      </c>
      <c r="D461" s="3">
        <v>43.25</v>
      </c>
      <c r="E461" s="3">
        <v>43.31</v>
      </c>
      <c r="F461" s="18">
        <v>10866472</v>
      </c>
      <c r="G461" s="3" t="s">
        <v>8</v>
      </c>
      <c r="I461" s="18">
        <v>28.614523230088484</v>
      </c>
      <c r="J461" s="30">
        <v>27.676214601769892</v>
      </c>
      <c r="M461" s="18">
        <v>10625895.857142856</v>
      </c>
      <c r="O461" s="18">
        <v>5527761</v>
      </c>
      <c r="R461">
        <v>44.017857142857153</v>
      </c>
      <c r="S461">
        <v>44.807300000000005</v>
      </c>
      <c r="T461">
        <v>43.575685714285719</v>
      </c>
      <c r="U461">
        <v>44.062857142857141</v>
      </c>
      <c r="V461" s="14">
        <v>10625895.857142856</v>
      </c>
    </row>
    <row r="462" spans="1:22" x14ac:dyDescent="0.55000000000000004">
      <c r="A462" s="2">
        <v>41967</v>
      </c>
      <c r="B462" s="3">
        <v>43.72</v>
      </c>
      <c r="C462" s="3">
        <v>43.96</v>
      </c>
      <c r="D462" s="3">
        <v>42.78</v>
      </c>
      <c r="E462" s="3">
        <v>43.21</v>
      </c>
      <c r="F462" s="18">
        <v>9576570</v>
      </c>
      <c r="G462" s="3" t="s">
        <v>8</v>
      </c>
      <c r="I462" s="18">
        <v>28.648398454746125</v>
      </c>
      <c r="J462" s="30">
        <v>27.709556291390712</v>
      </c>
      <c r="M462" s="18">
        <v>10403268.285714285</v>
      </c>
      <c r="O462" s="18">
        <v>5527761</v>
      </c>
      <c r="R462">
        <v>44.043571428571418</v>
      </c>
      <c r="S462">
        <v>44.735857142857142</v>
      </c>
      <c r="T462">
        <v>43.47428571428572</v>
      </c>
      <c r="U462">
        <v>43.932857142857138</v>
      </c>
      <c r="V462" s="14">
        <v>10403268.285714285</v>
      </c>
    </row>
    <row r="463" spans="1:22" x14ac:dyDescent="0.55000000000000004">
      <c r="A463" s="2">
        <v>41968</v>
      </c>
      <c r="B463" s="3">
        <v>43.18</v>
      </c>
      <c r="C463" s="3">
        <v>44.44</v>
      </c>
      <c r="D463" s="3">
        <v>43.1</v>
      </c>
      <c r="E463" s="3">
        <v>44.15</v>
      </c>
      <c r="F463" s="18">
        <v>11563828</v>
      </c>
      <c r="G463" s="3" t="s">
        <v>8</v>
      </c>
      <c r="I463" s="18">
        <v>28.683181718061665</v>
      </c>
      <c r="J463" s="30">
        <v>27.74345594713655</v>
      </c>
      <c r="M463" s="18">
        <v>10805780.428571429</v>
      </c>
      <c r="O463" s="18">
        <v>5527761</v>
      </c>
      <c r="R463">
        <v>43.926428571428573</v>
      </c>
      <c r="S463">
        <v>44.721428571428575</v>
      </c>
      <c r="T463">
        <v>43.393571428571427</v>
      </c>
      <c r="U463">
        <v>43.952857142857148</v>
      </c>
      <c r="V463" s="14">
        <v>10805780.428571429</v>
      </c>
    </row>
    <row r="464" spans="1:22" x14ac:dyDescent="0.55000000000000004">
      <c r="A464" s="2">
        <v>41969</v>
      </c>
      <c r="B464" s="3">
        <v>44.31</v>
      </c>
      <c r="C464" s="3">
        <v>45.750100000000003</v>
      </c>
      <c r="D464" s="3">
        <v>44</v>
      </c>
      <c r="E464" s="3">
        <v>44.97</v>
      </c>
      <c r="F464" s="18">
        <v>12798776</v>
      </c>
      <c r="G464" s="3" t="s">
        <v>8</v>
      </c>
      <c r="I464" s="18">
        <v>28.720691428571421</v>
      </c>
      <c r="J464" s="30">
        <v>27.779184615384601</v>
      </c>
      <c r="M464" s="18">
        <v>11392508.571428571</v>
      </c>
      <c r="O464" s="18">
        <v>4788029</v>
      </c>
      <c r="R464">
        <v>43.975000000000001</v>
      </c>
      <c r="S464">
        <v>44.888585714285718</v>
      </c>
      <c r="T464">
        <v>43.446428571428569</v>
      </c>
      <c r="U464">
        <v>44.135714285714293</v>
      </c>
      <c r="V464" s="14">
        <v>11392508.571428571</v>
      </c>
    </row>
    <row r="465" spans="1:22" x14ac:dyDescent="0.55000000000000004">
      <c r="A465" s="2">
        <v>41971</v>
      </c>
      <c r="B465" s="3">
        <v>47</v>
      </c>
      <c r="C465" s="3">
        <v>49.45</v>
      </c>
      <c r="D465" s="3">
        <v>47</v>
      </c>
      <c r="E465" s="3">
        <v>48.53</v>
      </c>
      <c r="F465" s="18">
        <v>21638709</v>
      </c>
      <c r="G465" s="3" t="s">
        <v>8</v>
      </c>
      <c r="I465" s="18">
        <v>28.766150438596483</v>
      </c>
      <c r="J465" s="30">
        <v>27.821335526315774</v>
      </c>
      <c r="M465" s="18">
        <v>12452404.142857144</v>
      </c>
      <c r="O465" s="18">
        <v>12207298</v>
      </c>
      <c r="R465">
        <v>44.438571428571429</v>
      </c>
      <c r="S465">
        <v>45.458585714285718</v>
      </c>
      <c r="T465">
        <v>43.910000000000004</v>
      </c>
      <c r="U465">
        <v>44.632857142857155</v>
      </c>
      <c r="V465" s="14">
        <v>12452404.142857144</v>
      </c>
    </row>
    <row r="466" spans="1:22" x14ac:dyDescent="0.55000000000000004">
      <c r="A466" s="2">
        <v>41974</v>
      </c>
      <c r="B466" s="3">
        <v>49</v>
      </c>
      <c r="C466" s="3">
        <v>49.47</v>
      </c>
      <c r="D466" s="3">
        <v>47.36</v>
      </c>
      <c r="E466" s="3">
        <v>47.88</v>
      </c>
      <c r="F466" s="18">
        <v>15151440</v>
      </c>
      <c r="G466" s="3" t="s">
        <v>8</v>
      </c>
      <c r="I466" s="18">
        <v>28.811454266958417</v>
      </c>
      <c r="J466" s="30">
        <v>27.864089715536096</v>
      </c>
      <c r="M466" s="18">
        <v>13003886.571428571</v>
      </c>
      <c r="O466" s="18">
        <v>12207298</v>
      </c>
      <c r="R466">
        <v>45.034285714285716</v>
      </c>
      <c r="S466">
        <v>46.040014285714278</v>
      </c>
      <c r="T466">
        <v>44.384285714285717</v>
      </c>
      <c r="U466">
        <v>45.172857142857147</v>
      </c>
      <c r="V466" s="14">
        <v>13003886.571428571</v>
      </c>
    </row>
    <row r="467" spans="1:22" x14ac:dyDescent="0.55000000000000004">
      <c r="A467" s="2">
        <v>41975</v>
      </c>
      <c r="B467" s="3">
        <v>48.12</v>
      </c>
      <c r="C467" s="3">
        <v>48.7</v>
      </c>
      <c r="D467" s="3">
        <v>47.15</v>
      </c>
      <c r="E467" s="3">
        <v>47.86</v>
      </c>
      <c r="F467" s="18">
        <v>11853928</v>
      </c>
      <c r="G467" s="3" t="s">
        <v>8</v>
      </c>
      <c r="I467" s="18">
        <v>28.854879039301299</v>
      </c>
      <c r="J467" s="30">
        <v>27.906198689956323</v>
      </c>
      <c r="M467" s="18">
        <v>13349960.428571429</v>
      </c>
      <c r="O467" s="18">
        <v>12062139</v>
      </c>
      <c r="R467">
        <v>45.672857142857147</v>
      </c>
      <c r="S467">
        <v>46.608585714285717</v>
      </c>
      <c r="T467">
        <v>44.948571428571427</v>
      </c>
      <c r="U467">
        <v>45.701428571428572</v>
      </c>
      <c r="V467" s="14">
        <v>13349960.428571429</v>
      </c>
    </row>
    <row r="468" spans="1:22" x14ac:dyDescent="0.55000000000000004">
      <c r="A468" s="2">
        <v>41976</v>
      </c>
      <c r="B468" s="3">
        <v>47.74</v>
      </c>
      <c r="C468" s="3">
        <v>48.47</v>
      </c>
      <c r="D468" s="3">
        <v>46.924999999999997</v>
      </c>
      <c r="E468" s="3">
        <v>48.24</v>
      </c>
      <c r="F468" s="18">
        <v>8917697</v>
      </c>
      <c r="G468" s="3" t="s">
        <v>8</v>
      </c>
      <c r="I468" s="18">
        <v>28.897613507625266</v>
      </c>
      <c r="J468" s="30">
        <v>27.947633986928093</v>
      </c>
      <c r="M468" s="18">
        <v>13071564</v>
      </c>
      <c r="O468" s="18">
        <v>12721012</v>
      </c>
      <c r="R468">
        <v>46.152857142857151</v>
      </c>
      <c r="S468">
        <v>47.177157142857133</v>
      </c>
      <c r="T468">
        <v>45.473571428571439</v>
      </c>
      <c r="U468">
        <v>46.405714285714282</v>
      </c>
      <c r="V468" s="14">
        <v>13071564</v>
      </c>
    </row>
    <row r="469" spans="1:22" x14ac:dyDescent="0.55000000000000004">
      <c r="A469" s="2">
        <v>41977</v>
      </c>
      <c r="B469" s="3">
        <v>49.6</v>
      </c>
      <c r="C469" s="3">
        <v>50.27</v>
      </c>
      <c r="D469" s="3">
        <v>49.32</v>
      </c>
      <c r="E469" s="3">
        <v>49.65</v>
      </c>
      <c r="F469" s="18">
        <v>15233774</v>
      </c>
      <c r="G469" s="3" t="s">
        <v>8</v>
      </c>
      <c r="I469" s="18">
        <v>28.944075217391294</v>
      </c>
      <c r="J469" s="30">
        <v>27.9940956521739</v>
      </c>
      <c r="M469" s="18">
        <v>13879736</v>
      </c>
      <c r="O469" s="18">
        <v>12721012</v>
      </c>
      <c r="R469">
        <v>46.99285714285714</v>
      </c>
      <c r="S469">
        <v>48.078585714285715</v>
      </c>
      <c r="T469">
        <v>46.407857142857146</v>
      </c>
      <c r="U469">
        <v>47.325714285714284</v>
      </c>
      <c r="V469" s="14">
        <v>13879736</v>
      </c>
    </row>
    <row r="470" spans="1:22" x14ac:dyDescent="0.55000000000000004">
      <c r="A470" s="2">
        <v>41978</v>
      </c>
      <c r="B470" s="3">
        <v>50.09</v>
      </c>
      <c r="C470" s="3">
        <v>51.75</v>
      </c>
      <c r="D470" s="3">
        <v>50.01</v>
      </c>
      <c r="E470" s="3">
        <v>51.01</v>
      </c>
      <c r="F470" s="18">
        <v>15588179</v>
      </c>
      <c r="G470" s="3" t="s">
        <v>8</v>
      </c>
      <c r="I470" s="18">
        <v>28.993545770065065</v>
      </c>
      <c r="J470" s="30">
        <v>28.041852494576993</v>
      </c>
      <c r="M470" s="18">
        <v>14454643.285714285</v>
      </c>
      <c r="O470" s="18">
        <v>12721012</v>
      </c>
      <c r="R470">
        <v>47.980000000000004</v>
      </c>
      <c r="S470">
        <v>49.122871428571429</v>
      </c>
      <c r="T470">
        <v>47.394999999999996</v>
      </c>
      <c r="U470">
        <v>48.305714285714281</v>
      </c>
      <c r="V470" s="14">
        <v>14454643.285714285</v>
      </c>
    </row>
    <row r="471" spans="1:22" x14ac:dyDescent="0.55000000000000004">
      <c r="A471" s="2">
        <v>41981</v>
      </c>
      <c r="B471" s="3">
        <v>50.44</v>
      </c>
      <c r="C471" s="3">
        <v>51.32</v>
      </c>
      <c r="D471" s="3">
        <v>50.15</v>
      </c>
      <c r="E471" s="3">
        <v>50.82</v>
      </c>
      <c r="F471" s="18">
        <v>16167321</v>
      </c>
      <c r="G471" s="3" t="s">
        <v>8</v>
      </c>
      <c r="I471" s="18">
        <v>29.041871428571419</v>
      </c>
      <c r="J471" s="30">
        <v>28.089705627705616</v>
      </c>
      <c r="M471" s="18">
        <v>14935864</v>
      </c>
      <c r="O471" s="18">
        <v>12721012</v>
      </c>
      <c r="R471">
        <v>48.855714285714285</v>
      </c>
      <c r="S471">
        <v>49.918571428571433</v>
      </c>
      <c r="T471">
        <v>48.273571428571422</v>
      </c>
      <c r="U471">
        <v>49.14142857142857</v>
      </c>
      <c r="V471" s="14">
        <v>14935864</v>
      </c>
    </row>
    <row r="472" spans="1:22" x14ac:dyDescent="0.55000000000000004">
      <c r="A472" s="2">
        <v>41982</v>
      </c>
      <c r="B472" s="3">
        <v>49.1</v>
      </c>
      <c r="C472" s="3">
        <v>49.2</v>
      </c>
      <c r="D472" s="3">
        <v>47.39</v>
      </c>
      <c r="E472" s="3">
        <v>48.31</v>
      </c>
      <c r="F472" s="18">
        <v>20575397</v>
      </c>
      <c r="G472" s="3" t="s">
        <v>8</v>
      </c>
      <c r="I472" s="18">
        <v>29.085409503239731</v>
      </c>
      <c r="J472" s="30">
        <v>28.131390928725686</v>
      </c>
      <c r="M472" s="18">
        <v>14783962.285714285</v>
      </c>
      <c r="O472" s="18">
        <v>11657700</v>
      </c>
      <c r="R472">
        <v>49.155714285714282</v>
      </c>
      <c r="S472">
        <v>49.882857142857155</v>
      </c>
      <c r="T472">
        <v>48.32928571428571</v>
      </c>
      <c r="U472">
        <v>49.11</v>
      </c>
      <c r="V472" s="14">
        <v>14783962.285714285</v>
      </c>
    </row>
    <row r="473" spans="1:22" x14ac:dyDescent="0.55000000000000004">
      <c r="A473" s="2">
        <v>41983</v>
      </c>
      <c r="B473" s="3">
        <v>49.8</v>
      </c>
      <c r="C473" s="3">
        <v>50.399000000000001</v>
      </c>
      <c r="D473" s="3">
        <v>48.25</v>
      </c>
      <c r="E473" s="3">
        <v>48.94</v>
      </c>
      <c r="F473" s="18">
        <v>18499976</v>
      </c>
      <c r="G473" s="3" t="s">
        <v>8</v>
      </c>
      <c r="I473" s="18">
        <v>29.131343965517232</v>
      </c>
      <c r="J473" s="30">
        <v>28.174749999999985</v>
      </c>
      <c r="M473" s="18">
        <v>15262324.571428571</v>
      </c>
      <c r="O473" s="18">
        <v>11657700</v>
      </c>
      <c r="R473">
        <v>49.269999999999996</v>
      </c>
      <c r="S473">
        <v>50.015571428571427</v>
      </c>
      <c r="T473">
        <v>48.45642857142856</v>
      </c>
      <c r="U473">
        <v>49.261428571428567</v>
      </c>
      <c r="V473" s="14">
        <v>15262324.571428571</v>
      </c>
    </row>
    <row r="474" spans="1:22" x14ac:dyDescent="0.55000000000000004">
      <c r="A474" s="2">
        <v>41984</v>
      </c>
      <c r="B474" s="3">
        <v>49.8</v>
      </c>
      <c r="C474" s="3">
        <v>51.5</v>
      </c>
      <c r="D474" s="3">
        <v>49.65</v>
      </c>
      <c r="E474" s="3">
        <v>50.53</v>
      </c>
      <c r="F474" s="18">
        <v>15100887</v>
      </c>
      <c r="G474" s="3" t="s">
        <v>8</v>
      </c>
      <c r="I474" s="18">
        <v>29.179448602150536</v>
      </c>
      <c r="J474" s="30">
        <v>28.220933333333317</v>
      </c>
      <c r="M474" s="18">
        <v>15726175.857142856</v>
      </c>
      <c r="O474" s="18">
        <v>11657700</v>
      </c>
      <c r="R474">
        <v>49.51</v>
      </c>
      <c r="S474">
        <v>50.415571428571425</v>
      </c>
      <c r="T474">
        <v>48.813571428571436</v>
      </c>
      <c r="U474">
        <v>49.642857142857146</v>
      </c>
      <c r="V474" s="14">
        <v>15726175.857142856</v>
      </c>
    </row>
    <row r="475" spans="1:22" x14ac:dyDescent="0.55000000000000004">
      <c r="A475" s="2">
        <v>41985</v>
      </c>
      <c r="B475" s="3">
        <v>51.674999999999997</v>
      </c>
      <c r="C475" s="3">
        <v>51.7</v>
      </c>
      <c r="D475" s="3">
        <v>49.9</v>
      </c>
      <c r="E475" s="3">
        <v>49.97</v>
      </c>
      <c r="F475" s="18">
        <v>15364034</v>
      </c>
      <c r="G475" s="3" t="s">
        <v>8</v>
      </c>
      <c r="I475" s="18">
        <v>29.227775965665234</v>
      </c>
      <c r="J475" s="30">
        <v>28.2674549356223</v>
      </c>
      <c r="M475" s="18">
        <v>16647081.142857144</v>
      </c>
      <c r="O475" s="18">
        <v>5474510</v>
      </c>
      <c r="R475">
        <v>50.072142857142858</v>
      </c>
      <c r="S475">
        <v>50.876999999999995</v>
      </c>
      <c r="T475">
        <v>49.238571428571433</v>
      </c>
      <c r="U475">
        <v>49.889999999999993</v>
      </c>
      <c r="V475" s="14">
        <v>16647081.142857144</v>
      </c>
    </row>
    <row r="476" spans="1:22" x14ac:dyDescent="0.55000000000000004">
      <c r="A476" s="2">
        <v>41988</v>
      </c>
      <c r="B476" s="3">
        <v>50.21</v>
      </c>
      <c r="C476" s="3">
        <v>51.32</v>
      </c>
      <c r="D476" s="3">
        <v>49.32</v>
      </c>
      <c r="E476" s="3">
        <v>50.84</v>
      </c>
      <c r="F476" s="18">
        <v>15368535</v>
      </c>
      <c r="G476" s="3" t="s">
        <v>8</v>
      </c>
      <c r="I476" s="18">
        <v>29.275082655246251</v>
      </c>
      <c r="J476" s="30">
        <v>28.312535331905764</v>
      </c>
      <c r="M476" s="18">
        <v>16666332.714285715</v>
      </c>
      <c r="O476" s="18">
        <v>5474510</v>
      </c>
      <c r="R476">
        <v>50.159285714285716</v>
      </c>
      <c r="S476">
        <v>51.027000000000001</v>
      </c>
      <c r="T476">
        <v>49.238571428571426</v>
      </c>
      <c r="U476">
        <v>50.06</v>
      </c>
      <c r="V476" s="14">
        <v>16666332.714285715</v>
      </c>
    </row>
    <row r="477" spans="1:22" x14ac:dyDescent="0.55000000000000004">
      <c r="A477" s="2">
        <v>41989</v>
      </c>
      <c r="B477" s="3">
        <v>51.01</v>
      </c>
      <c r="C477" s="3">
        <v>51.15</v>
      </c>
      <c r="D477" s="3">
        <v>47.68</v>
      </c>
      <c r="E477" s="3">
        <v>47.96</v>
      </c>
      <c r="F477" s="18">
        <v>22053666</v>
      </c>
      <c r="G477" s="3" t="s">
        <v>8</v>
      </c>
      <c r="I477" s="18">
        <v>29.321823931623932</v>
      </c>
      <c r="J477" s="30">
        <v>28.353918803418782</v>
      </c>
      <c r="M477" s="18">
        <v>17589973.714285713</v>
      </c>
      <c r="O477" s="18">
        <v>6952779</v>
      </c>
      <c r="R477">
        <v>50.290714285714287</v>
      </c>
      <c r="S477">
        <v>50.941285714285712</v>
      </c>
      <c r="T477">
        <v>48.905714285714282</v>
      </c>
      <c r="U477">
        <v>49.624285714285712</v>
      </c>
      <c r="V477" s="14">
        <v>17589973.714285713</v>
      </c>
    </row>
    <row r="478" spans="1:22" x14ac:dyDescent="0.55000000000000004">
      <c r="A478" s="2">
        <v>41990</v>
      </c>
      <c r="B478" s="3">
        <v>48.26</v>
      </c>
      <c r="C478" s="3">
        <v>49.49</v>
      </c>
      <c r="D478" s="3">
        <v>46.05</v>
      </c>
      <c r="E478" s="3">
        <v>48.8</v>
      </c>
      <c r="F478" s="18">
        <v>24779800</v>
      </c>
      <c r="G478" s="3" t="s">
        <v>8</v>
      </c>
      <c r="I478" s="18">
        <v>29.364826439232409</v>
      </c>
      <c r="J478" s="30">
        <v>28.391650319829406</v>
      </c>
      <c r="M478" s="18">
        <v>18820327.857142858</v>
      </c>
      <c r="O478" s="18">
        <v>9678913</v>
      </c>
      <c r="R478">
        <v>49.979285714285716</v>
      </c>
      <c r="S478">
        <v>50.679857142857145</v>
      </c>
      <c r="T478">
        <v>48.32</v>
      </c>
      <c r="U478">
        <v>49.335714285714282</v>
      </c>
      <c r="V478" s="14">
        <v>18820327.857142858</v>
      </c>
    </row>
    <row r="479" spans="1:22" x14ac:dyDescent="0.55000000000000004">
      <c r="A479" s="2">
        <v>41991</v>
      </c>
      <c r="B479" s="3">
        <v>48.56</v>
      </c>
      <c r="C479" s="3">
        <v>50.93</v>
      </c>
      <c r="D479" s="3">
        <v>47.5</v>
      </c>
      <c r="E479" s="3">
        <v>50.14</v>
      </c>
      <c r="F479" s="18">
        <v>16945321</v>
      </c>
      <c r="G479" s="3" t="s">
        <v>8</v>
      </c>
      <c r="I479" s="18">
        <v>29.41070978723404</v>
      </c>
      <c r="J479" s="30">
        <v>28.432306382978705</v>
      </c>
      <c r="M479" s="18">
        <v>18301745.571428571</v>
      </c>
      <c r="O479" s="18">
        <v>9678913</v>
      </c>
      <c r="R479">
        <v>49.902142857142856</v>
      </c>
      <c r="S479">
        <v>50.927</v>
      </c>
      <c r="T479">
        <v>48.335714285714282</v>
      </c>
      <c r="U479">
        <v>49.597142857142856</v>
      </c>
      <c r="V479" s="14">
        <v>18301745.571428571</v>
      </c>
    </row>
    <row r="480" spans="1:22" x14ac:dyDescent="0.55000000000000004">
      <c r="A480" s="2">
        <v>41992</v>
      </c>
      <c r="B480" s="3">
        <v>49.67</v>
      </c>
      <c r="C480" s="3">
        <v>50.94</v>
      </c>
      <c r="D480" s="3">
        <v>49.1</v>
      </c>
      <c r="E480" s="3">
        <v>50.71</v>
      </c>
      <c r="F480" s="18">
        <v>26787715</v>
      </c>
      <c r="G480" s="3" t="s">
        <v>8</v>
      </c>
      <c r="I480" s="18">
        <v>29.456419532908704</v>
      </c>
      <c r="J480" s="30">
        <v>28.476186836518032</v>
      </c>
      <c r="M480" s="18">
        <v>19485708.285714287</v>
      </c>
      <c r="O480" s="18">
        <v>11686828</v>
      </c>
      <c r="R480">
        <v>49.883571428571429</v>
      </c>
      <c r="S480">
        <v>51.004285714285722</v>
      </c>
      <c r="T480">
        <v>48.457142857142848</v>
      </c>
      <c r="U480">
        <v>49.849999999999987</v>
      </c>
      <c r="V480" s="14">
        <v>19485708.285714287</v>
      </c>
    </row>
    <row r="481" spans="1:22" x14ac:dyDescent="0.55000000000000004">
      <c r="A481" s="2">
        <v>41995</v>
      </c>
      <c r="B481" s="3">
        <v>51.1</v>
      </c>
      <c r="C481" s="3">
        <v>51.88</v>
      </c>
      <c r="D481" s="3">
        <v>50.72</v>
      </c>
      <c r="E481" s="3">
        <v>50.84</v>
      </c>
      <c r="F481" s="18">
        <v>8872374</v>
      </c>
      <c r="G481" s="3" t="s">
        <v>8</v>
      </c>
      <c r="I481" s="18">
        <v>29.503927118644068</v>
      </c>
      <c r="J481" s="30">
        <v>28.523313559322016</v>
      </c>
      <c r="M481" s="18">
        <v>18595920.714285713</v>
      </c>
      <c r="O481" s="18">
        <v>17915341</v>
      </c>
      <c r="R481">
        <v>50.069285714285719</v>
      </c>
      <c r="S481">
        <v>51.058571428571433</v>
      </c>
      <c r="T481">
        <v>48.61</v>
      </c>
      <c r="U481">
        <v>49.894285714285715</v>
      </c>
      <c r="V481" s="14">
        <v>18595920.714285713</v>
      </c>
    </row>
    <row r="482" spans="1:22" x14ac:dyDescent="0.55000000000000004">
      <c r="A482" s="2">
        <v>41996</v>
      </c>
      <c r="B482" s="3">
        <v>50.95</v>
      </c>
      <c r="C482" s="3">
        <v>51.14</v>
      </c>
      <c r="D482" s="3">
        <v>49.84</v>
      </c>
      <c r="E482" s="3">
        <v>50.21</v>
      </c>
      <c r="F482" s="18">
        <v>7169796</v>
      </c>
      <c r="G482" s="3" t="s">
        <v>8</v>
      </c>
      <c r="I482" s="18">
        <v>29.54966934460888</v>
      </c>
      <c r="J482" s="30">
        <v>28.56838054968286</v>
      </c>
      <c r="M482" s="18">
        <v>17425315.285714287</v>
      </c>
      <c r="O482" s="18">
        <v>19617919</v>
      </c>
      <c r="R482">
        <v>49.965714285714284</v>
      </c>
      <c r="S482">
        <v>50.978571428571435</v>
      </c>
      <c r="T482">
        <v>48.601428571428571</v>
      </c>
      <c r="U482">
        <v>49.928571428571431</v>
      </c>
      <c r="V482" s="14">
        <v>17425315.285714287</v>
      </c>
    </row>
    <row r="483" spans="1:22" x14ac:dyDescent="0.55000000000000004">
      <c r="A483" s="2">
        <v>41997</v>
      </c>
      <c r="B483" s="3">
        <v>50.66</v>
      </c>
      <c r="C483" s="3">
        <v>51.69</v>
      </c>
      <c r="D483" s="3">
        <v>50.35</v>
      </c>
      <c r="E483" s="3">
        <v>51.43</v>
      </c>
      <c r="F483" s="18">
        <v>5961395</v>
      </c>
      <c r="G483" s="3" t="s">
        <v>8</v>
      </c>
      <c r="I483" s="18">
        <v>29.596378902953589</v>
      </c>
      <c r="J483" s="30">
        <v>28.614333333333317</v>
      </c>
      <c r="M483" s="18">
        <v>16081438.142857144</v>
      </c>
      <c r="O483" s="18">
        <v>20826320</v>
      </c>
      <c r="R483">
        <v>50.029999999999994</v>
      </c>
      <c r="S483">
        <v>51.03142857142857</v>
      </c>
      <c r="T483">
        <v>48.748571428571431</v>
      </c>
      <c r="U483">
        <v>50.01285714285715</v>
      </c>
      <c r="V483" s="14">
        <v>16081438.142857144</v>
      </c>
    </row>
    <row r="484" spans="1:22" x14ac:dyDescent="0.55000000000000004">
      <c r="A484" s="2">
        <v>41999</v>
      </c>
      <c r="B484" s="3">
        <v>51.46</v>
      </c>
      <c r="C484" s="3">
        <v>52.25</v>
      </c>
      <c r="D484" s="3">
        <v>51.06</v>
      </c>
      <c r="E484" s="3">
        <v>51.954999999999998</v>
      </c>
      <c r="F484" s="18">
        <v>6841763</v>
      </c>
      <c r="G484" s="3" t="s">
        <v>8</v>
      </c>
      <c r="I484" s="18">
        <v>29.644070736842107</v>
      </c>
      <c r="J484" s="30">
        <v>28.661587368421038</v>
      </c>
      <c r="M484" s="18">
        <v>13908309.142857144</v>
      </c>
      <c r="O484" s="18">
        <v>20826320</v>
      </c>
      <c r="R484">
        <v>50.094285714285711</v>
      </c>
      <c r="S484">
        <v>51.188571428571429</v>
      </c>
      <c r="T484">
        <v>49.231428571428573</v>
      </c>
      <c r="U484">
        <v>50.583571428571432</v>
      </c>
      <c r="V484" s="14">
        <v>13908309.142857144</v>
      </c>
    </row>
    <row r="485" spans="1:22" x14ac:dyDescent="0.55000000000000004">
      <c r="A485" s="2">
        <v>42002</v>
      </c>
      <c r="B485" s="3">
        <v>51.65</v>
      </c>
      <c r="C485" s="3">
        <v>53.24</v>
      </c>
      <c r="D485" s="3">
        <v>51.3</v>
      </c>
      <c r="E485" s="3">
        <v>52.85</v>
      </c>
      <c r="F485" s="18">
        <v>8791483</v>
      </c>
      <c r="G485" s="3" t="s">
        <v>8</v>
      </c>
      <c r="I485" s="18">
        <v>29.693642016806724</v>
      </c>
      <c r="J485" s="30">
        <v>28.709147058823515</v>
      </c>
      <c r="M485" s="18">
        <v>11624263.857142856</v>
      </c>
      <c r="O485" s="18">
        <v>20826320</v>
      </c>
      <c r="R485">
        <v>50.578571428571422</v>
      </c>
      <c r="S485">
        <v>51.724285714285713</v>
      </c>
      <c r="T485">
        <v>49.981428571428573</v>
      </c>
      <c r="U485">
        <v>51.162142857142854</v>
      </c>
      <c r="V485" s="14">
        <v>11624263.857142856</v>
      </c>
    </row>
    <row r="486" spans="1:22" x14ac:dyDescent="0.55000000000000004">
      <c r="A486" s="2">
        <v>42003</v>
      </c>
      <c r="B486" s="3">
        <v>53</v>
      </c>
      <c r="C486" s="3">
        <v>53.7</v>
      </c>
      <c r="D486" s="3">
        <v>52.83</v>
      </c>
      <c r="E486" s="3">
        <v>53.42</v>
      </c>
      <c r="F486" s="18">
        <v>8063140</v>
      </c>
      <c r="G486" s="3" t="s">
        <v>8</v>
      </c>
      <c r="I486" s="18">
        <v>29.743969811320753</v>
      </c>
      <c r="J486" s="30">
        <v>28.759714884696006</v>
      </c>
      <c r="M486" s="18">
        <v>10355380.857142856</v>
      </c>
      <c r="O486" s="18">
        <v>20826320</v>
      </c>
      <c r="R486">
        <v>51.212857142857153</v>
      </c>
      <c r="S486">
        <v>52.12</v>
      </c>
      <c r="T486">
        <v>50.742857142857147</v>
      </c>
      <c r="U486">
        <v>51.630714285714291</v>
      </c>
      <c r="V486" s="14">
        <v>10355380.857142856</v>
      </c>
    </row>
    <row r="487" spans="1:22" x14ac:dyDescent="0.55000000000000004">
      <c r="A487" s="2">
        <v>42004</v>
      </c>
      <c r="B487" s="3">
        <v>53.9</v>
      </c>
      <c r="C487" s="3">
        <v>54.64</v>
      </c>
      <c r="D487" s="3">
        <v>53.32</v>
      </c>
      <c r="E487" s="3">
        <v>53.63</v>
      </c>
      <c r="F487" s="18">
        <v>11063024</v>
      </c>
      <c r="G487" s="3" t="s">
        <v>8</v>
      </c>
      <c r="I487" s="18">
        <v>29.796053556485354</v>
      </c>
      <c r="J487" s="30">
        <v>28.811096234309616</v>
      </c>
      <c r="M487" s="18">
        <v>8108996.4285714282</v>
      </c>
      <c r="O487" s="18">
        <v>5101629</v>
      </c>
      <c r="R487">
        <v>51.817142857142862</v>
      </c>
      <c r="S487">
        <v>52.648571428571422</v>
      </c>
      <c r="T487">
        <v>51.345714285714294</v>
      </c>
      <c r="U487">
        <v>52.047857142857147</v>
      </c>
      <c r="V487" s="14">
        <v>8108996.4285714282</v>
      </c>
    </row>
    <row r="488" spans="1:22" x14ac:dyDescent="0.55000000000000004">
      <c r="A488" s="2">
        <v>42006</v>
      </c>
      <c r="B488" s="3">
        <v>54.28</v>
      </c>
      <c r="C488" s="3">
        <v>54.6</v>
      </c>
      <c r="D488" s="3">
        <v>53.07</v>
      </c>
      <c r="E488" s="3">
        <v>53.91</v>
      </c>
      <c r="F488" s="18">
        <v>10756705</v>
      </c>
      <c r="G488" s="3" t="s">
        <v>8</v>
      </c>
      <c r="I488" s="18">
        <v>29.847836325678493</v>
      </c>
      <c r="J488" s="30">
        <v>28.861741127348633</v>
      </c>
      <c r="M488" s="18">
        <v>8378186.5714285718</v>
      </c>
      <c r="O488" s="18">
        <v>5101629</v>
      </c>
      <c r="R488">
        <v>52.271428571428579</v>
      </c>
      <c r="S488">
        <v>53.037142857142854</v>
      </c>
      <c r="T488">
        <v>51.681428571428569</v>
      </c>
      <c r="U488">
        <v>52.486428571428569</v>
      </c>
      <c r="V488" s="14">
        <v>8378186.5714285718</v>
      </c>
    </row>
    <row r="489" spans="1:22" x14ac:dyDescent="0.55000000000000004">
      <c r="A489" s="2">
        <v>42009</v>
      </c>
      <c r="B489" s="3">
        <v>54.37</v>
      </c>
      <c r="C489" s="3">
        <v>54.54</v>
      </c>
      <c r="D489" s="3">
        <v>53.34</v>
      </c>
      <c r="E489" s="3">
        <v>53.875</v>
      </c>
      <c r="F489" s="18">
        <v>11565004</v>
      </c>
      <c r="G489" s="3" t="s">
        <v>8</v>
      </c>
      <c r="I489" s="18">
        <v>29.899278333333331</v>
      </c>
      <c r="J489" s="30">
        <v>28.912737499999992</v>
      </c>
      <c r="M489" s="18">
        <v>9006073.4285714291</v>
      </c>
      <c r="O489" s="18">
        <v>5603609</v>
      </c>
      <c r="R489">
        <v>52.759999999999991</v>
      </c>
      <c r="S489">
        <v>53.522857142857148</v>
      </c>
      <c r="T489">
        <v>52.181428571428576</v>
      </c>
      <c r="U489">
        <v>53.01</v>
      </c>
      <c r="V489" s="14">
        <v>9006073.4285714291</v>
      </c>
    </row>
    <row r="490" spans="1:22" x14ac:dyDescent="0.55000000000000004">
      <c r="A490" s="2">
        <v>42010</v>
      </c>
      <c r="B490" s="3">
        <v>54.27</v>
      </c>
      <c r="C490" s="3">
        <v>54.43</v>
      </c>
      <c r="D490" s="3">
        <v>52.13</v>
      </c>
      <c r="E490" s="3">
        <v>53.04</v>
      </c>
      <c r="F490" s="18">
        <v>13772171</v>
      </c>
      <c r="G490" s="3" t="s">
        <v>8</v>
      </c>
      <c r="I490" s="18">
        <v>29.950277754677753</v>
      </c>
      <c r="J490" s="30">
        <v>28.961006237006227</v>
      </c>
      <c r="M490" s="18">
        <v>10121898.571428571</v>
      </c>
      <c r="O490" s="18">
        <v>6930408</v>
      </c>
      <c r="R490">
        <v>53.275714285714287</v>
      </c>
      <c r="S490">
        <v>53.914285714285711</v>
      </c>
      <c r="T490">
        <v>52.43571428571429</v>
      </c>
      <c r="U490">
        <v>53.24</v>
      </c>
      <c r="V490" s="14">
        <v>10121898.571428571</v>
      </c>
    </row>
    <row r="491" spans="1:22" x14ac:dyDescent="0.55000000000000004">
      <c r="A491" s="2">
        <v>42011</v>
      </c>
      <c r="B491" s="3">
        <v>53.38</v>
      </c>
      <c r="C491" s="3">
        <v>53.65</v>
      </c>
      <c r="D491" s="3">
        <v>52.12</v>
      </c>
      <c r="E491" s="3">
        <v>53.01</v>
      </c>
      <c r="F491" s="18">
        <v>10069816</v>
      </c>
      <c r="G491" s="3" t="s">
        <v>8</v>
      </c>
      <c r="I491" s="18">
        <v>29.999447302904564</v>
      </c>
      <c r="J491" s="30">
        <v>29.009053941908704</v>
      </c>
      <c r="M491" s="18">
        <v>10583049</v>
      </c>
      <c r="O491" s="18">
        <v>5709031</v>
      </c>
      <c r="R491">
        <v>53.55</v>
      </c>
      <c r="S491">
        <v>54.114285714285714</v>
      </c>
      <c r="T491">
        <v>52.587142857142858</v>
      </c>
      <c r="U491">
        <v>53.390714285714296</v>
      </c>
      <c r="V491" s="14">
        <v>10583049</v>
      </c>
    </row>
    <row r="492" spans="1:22" x14ac:dyDescent="0.55000000000000004">
      <c r="A492" s="2">
        <v>42012</v>
      </c>
      <c r="B492" s="3">
        <v>53.48</v>
      </c>
      <c r="C492" s="3">
        <v>54.28</v>
      </c>
      <c r="D492" s="3">
        <v>53.25</v>
      </c>
      <c r="E492" s="3">
        <v>53.66</v>
      </c>
      <c r="F492" s="18">
        <v>9672064</v>
      </c>
      <c r="G492" s="3" t="s">
        <v>8</v>
      </c>
      <c r="I492" s="18">
        <v>30.049717598343687</v>
      </c>
      <c r="J492" s="30">
        <v>29.059242236024836</v>
      </c>
      <c r="M492" s="18">
        <v>10708846.285714285</v>
      </c>
      <c r="O492" s="18">
        <v>5709031</v>
      </c>
      <c r="R492">
        <v>53.811428571428564</v>
      </c>
      <c r="S492">
        <v>54.262857142857136</v>
      </c>
      <c r="T492">
        <v>52.865714285714283</v>
      </c>
      <c r="U492">
        <v>53.506428571428572</v>
      </c>
      <c r="V492" s="14">
        <v>10708846.285714285</v>
      </c>
    </row>
    <row r="493" spans="1:22" x14ac:dyDescent="0.55000000000000004">
      <c r="A493" s="2">
        <v>42013</v>
      </c>
      <c r="B493" s="3">
        <v>53.67</v>
      </c>
      <c r="C493" s="3">
        <v>53.91</v>
      </c>
      <c r="D493" s="3">
        <v>51.82</v>
      </c>
      <c r="E493" s="3">
        <v>52.02</v>
      </c>
      <c r="F493" s="18">
        <v>12351638</v>
      </c>
      <c r="G493" s="3" t="s">
        <v>8</v>
      </c>
      <c r="I493" s="18">
        <v>30.099015702479338</v>
      </c>
      <c r="J493" s="30">
        <v>29.106268595041318</v>
      </c>
      <c r="M493" s="18">
        <v>11321488.857142856</v>
      </c>
      <c r="O493" s="18">
        <v>4100107</v>
      </c>
      <c r="R493">
        <v>53.907142857142858</v>
      </c>
      <c r="S493">
        <v>54.292857142857144</v>
      </c>
      <c r="T493">
        <v>52.721428571428568</v>
      </c>
      <c r="U493">
        <v>53.306428571428569</v>
      </c>
      <c r="V493" s="14">
        <v>11321488.857142856</v>
      </c>
    </row>
    <row r="494" spans="1:22" x14ac:dyDescent="0.55000000000000004">
      <c r="A494" s="2">
        <v>42016</v>
      </c>
      <c r="B494" s="3">
        <v>51.06</v>
      </c>
      <c r="C494" s="3">
        <v>51.45</v>
      </c>
      <c r="D494" s="3">
        <v>49.2</v>
      </c>
      <c r="E494" s="3">
        <v>49.58</v>
      </c>
      <c r="F494" s="18">
        <v>18261336</v>
      </c>
      <c r="G494" s="3" t="s">
        <v>8</v>
      </c>
      <c r="I494" s="18">
        <v>30.143038350515464</v>
      </c>
      <c r="J494" s="30">
        <v>29.14769896907216</v>
      </c>
      <c r="M494" s="18">
        <v>12349819.142857144</v>
      </c>
      <c r="O494" s="18">
        <v>8589272</v>
      </c>
      <c r="R494">
        <v>53.501428571428569</v>
      </c>
      <c r="S494">
        <v>53.837142857142858</v>
      </c>
      <c r="T494">
        <v>52.132857142857141</v>
      </c>
      <c r="U494">
        <v>52.727857142857147</v>
      </c>
      <c r="V494" s="14">
        <v>12349819.142857144</v>
      </c>
    </row>
    <row r="495" spans="1:22" x14ac:dyDescent="0.55000000000000004">
      <c r="A495" s="2">
        <v>42017</v>
      </c>
      <c r="B495" s="3">
        <v>50.12</v>
      </c>
      <c r="C495" s="3">
        <v>51.43</v>
      </c>
      <c r="D495" s="3">
        <v>49.46</v>
      </c>
      <c r="E495" s="3">
        <v>50.4</v>
      </c>
      <c r="F495" s="18">
        <v>12259271</v>
      </c>
      <c r="G495" s="3" t="s">
        <v>8</v>
      </c>
      <c r="I495" s="18">
        <v>30.186838683127576</v>
      </c>
      <c r="J495" s="30">
        <v>29.189493827160494</v>
      </c>
      <c r="M495" s="18">
        <v>12564471.428571429</v>
      </c>
      <c r="O495" s="18">
        <v>8589272</v>
      </c>
      <c r="R495">
        <v>52.907142857142858</v>
      </c>
      <c r="S495">
        <v>53.384285714285717</v>
      </c>
      <c r="T495">
        <v>51.617142857142866</v>
      </c>
      <c r="U495">
        <v>52.226428571428578</v>
      </c>
      <c r="V495" s="14">
        <v>12564471.428571429</v>
      </c>
    </row>
    <row r="496" spans="1:22" x14ac:dyDescent="0.55000000000000004">
      <c r="A496" s="2">
        <v>42018</v>
      </c>
      <c r="B496" s="3">
        <v>49.41</v>
      </c>
      <c r="C496" s="3">
        <v>50.23</v>
      </c>
      <c r="D496" s="3">
        <v>48.1</v>
      </c>
      <c r="E496" s="3">
        <v>49.41</v>
      </c>
      <c r="F496" s="18">
        <v>15684697</v>
      </c>
      <c r="G496" s="3" t="s">
        <v>8</v>
      </c>
      <c r="I496" s="18">
        <v>30.227995071868584</v>
      </c>
      <c r="J496" s="30">
        <v>29.228324435318275</v>
      </c>
      <c r="M496" s="18">
        <v>13152999</v>
      </c>
      <c r="O496" s="18">
        <v>8589272</v>
      </c>
      <c r="R496">
        <v>52.198571428571427</v>
      </c>
      <c r="S496">
        <v>52.768571428571427</v>
      </c>
      <c r="T496">
        <v>50.868571428571428</v>
      </c>
      <c r="U496">
        <v>51.588571428571427</v>
      </c>
      <c r="V496" s="14">
        <v>13152999</v>
      </c>
    </row>
    <row r="497" spans="1:22" x14ac:dyDescent="0.55000000000000004">
      <c r="A497" s="2">
        <v>42019</v>
      </c>
      <c r="B497" s="3">
        <v>49.134999999999998</v>
      </c>
      <c r="C497" s="3">
        <v>50.4</v>
      </c>
      <c r="D497" s="3">
        <v>48.58</v>
      </c>
      <c r="E497" s="3">
        <v>49.41</v>
      </c>
      <c r="F497" s="18">
        <v>10399684</v>
      </c>
      <c r="G497" s="3" t="s">
        <v>8</v>
      </c>
      <c r="I497" s="18">
        <v>30.269331147540985</v>
      </c>
      <c r="J497" s="30">
        <v>29.267979508196721</v>
      </c>
      <c r="M497" s="18">
        <v>12671215.142857144</v>
      </c>
      <c r="O497" s="18">
        <v>8589272</v>
      </c>
      <c r="R497">
        <v>51.464999999999996</v>
      </c>
      <c r="S497">
        <v>52.192857142857129</v>
      </c>
      <c r="T497">
        <v>50.361428571428576</v>
      </c>
      <c r="U497">
        <v>51.07</v>
      </c>
      <c r="V497" s="14">
        <v>12671215.142857144</v>
      </c>
    </row>
    <row r="498" spans="1:22" x14ac:dyDescent="0.55000000000000004">
      <c r="A498" s="2">
        <v>42020</v>
      </c>
      <c r="B498" s="3">
        <v>49.38</v>
      </c>
      <c r="C498" s="3">
        <v>49.97</v>
      </c>
      <c r="D498" s="3">
        <v>48.27</v>
      </c>
      <c r="E498" s="3">
        <v>49.81</v>
      </c>
      <c r="F498" s="18">
        <v>12978011</v>
      </c>
      <c r="G498" s="3" t="s">
        <v>8</v>
      </c>
      <c r="I498" s="18">
        <v>30.309618813905931</v>
      </c>
      <c r="J498" s="30">
        <v>29.30683844580777</v>
      </c>
      <c r="M498" s="18">
        <v>13086671.571428571</v>
      </c>
      <c r="O498" s="18">
        <v>8589272</v>
      </c>
      <c r="R498">
        <v>50.893571428571434</v>
      </c>
      <c r="S498">
        <v>51.667142857142849</v>
      </c>
      <c r="T498">
        <v>49.811428571428571</v>
      </c>
      <c r="U498">
        <v>50.612857142857138</v>
      </c>
      <c r="V498" s="14">
        <v>13086671.571428571</v>
      </c>
    </row>
    <row r="499" spans="1:22" x14ac:dyDescent="0.55000000000000004">
      <c r="A499" s="2">
        <v>42024</v>
      </c>
      <c r="B499" s="3">
        <v>51</v>
      </c>
      <c r="C499" s="3">
        <v>52.83</v>
      </c>
      <c r="D499" s="3">
        <v>49.9345</v>
      </c>
      <c r="E499" s="3">
        <v>52.75</v>
      </c>
      <c r="F499" s="18">
        <v>15157342</v>
      </c>
      <c r="G499" s="3" t="s">
        <v>8</v>
      </c>
      <c r="I499" s="18">
        <v>30.3555787755102</v>
      </c>
      <c r="J499" s="30">
        <v>29.348935714285712</v>
      </c>
      <c r="M499" s="18">
        <v>13870282.714285715</v>
      </c>
      <c r="O499" s="18">
        <v>7861652</v>
      </c>
      <c r="R499">
        <v>50.539285714285718</v>
      </c>
      <c r="S499">
        <v>51.46</v>
      </c>
      <c r="T499">
        <v>49.337785714285708</v>
      </c>
      <c r="U499">
        <v>50.482857142857142</v>
      </c>
      <c r="V499" s="14">
        <v>13870282.714285715</v>
      </c>
    </row>
    <row r="500" spans="1:22" x14ac:dyDescent="0.55000000000000004">
      <c r="A500" s="2">
        <v>42025</v>
      </c>
      <c r="B500" s="3">
        <v>52.65</v>
      </c>
      <c r="C500" s="3">
        <v>54</v>
      </c>
      <c r="D500" s="3">
        <v>51.95</v>
      </c>
      <c r="E500" s="3">
        <v>53.67</v>
      </c>
      <c r="F500" s="18">
        <v>12882227</v>
      </c>
      <c r="G500" s="3" t="s">
        <v>8</v>
      </c>
      <c r="I500" s="18">
        <v>30.403734419551927</v>
      </c>
      <c r="J500" s="30">
        <v>29.394966395112018</v>
      </c>
      <c r="M500" s="18">
        <v>13946081.142857144</v>
      </c>
      <c r="O500" s="18">
        <v>7861652</v>
      </c>
      <c r="R500">
        <v>50.393571428571427</v>
      </c>
      <c r="S500">
        <v>51.472857142857144</v>
      </c>
      <c r="T500">
        <v>49.356357142857142</v>
      </c>
      <c r="U500">
        <v>50.718571428571423</v>
      </c>
      <c r="V500" s="14">
        <v>13946081.142857144</v>
      </c>
    </row>
    <row r="501" spans="1:22" x14ac:dyDescent="0.55000000000000004">
      <c r="A501" s="2">
        <v>42026</v>
      </c>
      <c r="B501" s="3">
        <v>54.52</v>
      </c>
      <c r="C501" s="3">
        <v>55.82</v>
      </c>
      <c r="D501" s="3">
        <v>53.91</v>
      </c>
      <c r="E501" s="3">
        <v>55.59</v>
      </c>
      <c r="F501" s="18">
        <v>16201053</v>
      </c>
      <c r="G501" s="3" t="s">
        <v>8</v>
      </c>
      <c r="I501" s="18">
        <v>30.455393495934949</v>
      </c>
      <c r="J501" s="30">
        <v>29.444793699186988</v>
      </c>
      <c r="M501" s="18">
        <v>13651755</v>
      </c>
      <c r="O501" s="18">
        <v>5801369</v>
      </c>
      <c r="R501">
        <v>50.88785714285715</v>
      </c>
      <c r="S501">
        <v>52.097142857142856</v>
      </c>
      <c r="T501">
        <v>50.029214285714282</v>
      </c>
      <c r="U501">
        <v>51.577142857142853</v>
      </c>
      <c r="V501" s="14">
        <v>13651755</v>
      </c>
    </row>
    <row r="502" spans="1:22" x14ac:dyDescent="0.55000000000000004">
      <c r="A502" s="2">
        <v>42027</v>
      </c>
      <c r="B502" s="3">
        <v>55.4</v>
      </c>
      <c r="C502" s="3">
        <v>55.98</v>
      </c>
      <c r="D502" s="3">
        <v>54.8</v>
      </c>
      <c r="E502" s="3">
        <v>55.69</v>
      </c>
      <c r="F502" s="18">
        <v>9488822</v>
      </c>
      <c r="G502" s="3" t="s">
        <v>8</v>
      </c>
      <c r="I502" s="18">
        <v>30.507167545638939</v>
      </c>
      <c r="J502" s="30">
        <v>29.49622413793103</v>
      </c>
      <c r="M502" s="18">
        <v>13255976.571428571</v>
      </c>
      <c r="O502" s="18">
        <v>6712231</v>
      </c>
      <c r="R502">
        <v>51.642142857142858</v>
      </c>
      <c r="S502">
        <v>52.747142857142862</v>
      </c>
      <c r="T502">
        <v>50.792071428571425</v>
      </c>
      <c r="U502">
        <v>52.332857142857129</v>
      </c>
      <c r="V502" s="14">
        <v>13255976.571428571</v>
      </c>
    </row>
    <row r="503" spans="1:22" x14ac:dyDescent="0.55000000000000004">
      <c r="A503" s="2">
        <v>42030</v>
      </c>
      <c r="B503" s="3">
        <v>55.89</v>
      </c>
      <c r="C503" s="3">
        <v>56.2</v>
      </c>
      <c r="D503" s="3">
        <v>54.73</v>
      </c>
      <c r="E503" s="3">
        <v>55.45</v>
      </c>
      <c r="F503" s="18">
        <v>13353937</v>
      </c>
      <c r="G503" s="3" t="s">
        <v>8</v>
      </c>
      <c r="I503" s="18">
        <v>30.559177327935217</v>
      </c>
      <c r="J503" s="30">
        <v>29.547304655870441</v>
      </c>
      <c r="M503" s="18">
        <v>12923010.857142856</v>
      </c>
      <c r="O503" s="18">
        <v>6712231</v>
      </c>
      <c r="R503">
        <v>52.567857142857143</v>
      </c>
      <c r="S503">
        <v>53.599999999999987</v>
      </c>
      <c r="T503">
        <v>51.739214285714283</v>
      </c>
      <c r="U503">
        <v>53.195714285714288</v>
      </c>
      <c r="V503" s="14">
        <v>12923010.857142856</v>
      </c>
    </row>
    <row r="504" spans="1:22" x14ac:dyDescent="0.55000000000000004">
      <c r="A504" s="2">
        <v>42031</v>
      </c>
      <c r="B504" s="3">
        <v>53.99</v>
      </c>
      <c r="C504" s="3">
        <v>54.52</v>
      </c>
      <c r="D504" s="3">
        <v>52.54</v>
      </c>
      <c r="E504" s="3">
        <v>52.695</v>
      </c>
      <c r="F504" s="18">
        <v>19810717</v>
      </c>
      <c r="G504" s="3" t="s">
        <v>8</v>
      </c>
      <c r="I504" s="18">
        <v>30.607583030303022</v>
      </c>
      <c r="J504" s="30">
        <v>29.593754545454541</v>
      </c>
      <c r="M504" s="18">
        <v>14267444.142857144</v>
      </c>
      <c r="O504" s="18">
        <v>10321895</v>
      </c>
      <c r="R504">
        <v>53.261428571428567</v>
      </c>
      <c r="S504">
        <v>54.188571428571422</v>
      </c>
      <c r="T504">
        <v>52.304928571428569</v>
      </c>
      <c r="U504">
        <v>53.665000000000006</v>
      </c>
      <c r="V504" s="14">
        <v>14267444.142857144</v>
      </c>
    </row>
    <row r="505" spans="1:22" x14ac:dyDescent="0.55000000000000004">
      <c r="A505" s="2">
        <v>42032</v>
      </c>
      <c r="B505" s="3">
        <v>52.79</v>
      </c>
      <c r="C505" s="3">
        <v>53.698999999999998</v>
      </c>
      <c r="D505" s="3">
        <v>50.3</v>
      </c>
      <c r="E505" s="3">
        <v>50.62</v>
      </c>
      <c r="F505" s="18">
        <v>17064794</v>
      </c>
      <c r="G505" s="3" t="s">
        <v>8</v>
      </c>
      <c r="I505" s="18">
        <v>30.654138306451607</v>
      </c>
      <c r="J505" s="30">
        <v>29.635501008064509</v>
      </c>
      <c r="M505" s="18">
        <v>14851270.285714285</v>
      </c>
      <c r="O505" s="18">
        <v>10321895</v>
      </c>
      <c r="R505">
        <v>53.748571428571431</v>
      </c>
      <c r="S505">
        <v>54.721285714285713</v>
      </c>
      <c r="T505">
        <v>52.594928571428568</v>
      </c>
      <c r="U505">
        <v>53.780714285714282</v>
      </c>
      <c r="V505" s="14">
        <v>14851270.285714285</v>
      </c>
    </row>
    <row r="506" spans="1:22" x14ac:dyDescent="0.55000000000000004">
      <c r="A506" s="2">
        <v>42033</v>
      </c>
      <c r="B506" s="3">
        <v>51.045000000000002</v>
      </c>
      <c r="C506" s="3">
        <v>52.42</v>
      </c>
      <c r="D506" s="3">
        <v>50.57</v>
      </c>
      <c r="E506" s="3">
        <v>52.24</v>
      </c>
      <c r="F506" s="18">
        <v>16618856</v>
      </c>
      <c r="G506" s="3" t="s">
        <v>8</v>
      </c>
      <c r="I506" s="18">
        <v>30.697932796780677</v>
      </c>
      <c r="J506" s="30">
        <v>29.67762273641851</v>
      </c>
      <c r="M506" s="18">
        <v>15060058</v>
      </c>
      <c r="O506" s="18">
        <v>10321895</v>
      </c>
      <c r="R506">
        <v>53.754999999999995</v>
      </c>
      <c r="S506">
        <v>54.662714285714287</v>
      </c>
      <c r="T506">
        <v>52.68571428571429</v>
      </c>
      <c r="U506">
        <v>53.707857142857144</v>
      </c>
      <c r="V506" s="14">
        <v>15060058</v>
      </c>
    </row>
    <row r="507" spans="1:22" x14ac:dyDescent="0.55000000000000004">
      <c r="A507" s="2">
        <v>42034</v>
      </c>
      <c r="B507" s="3">
        <v>52.02</v>
      </c>
      <c r="C507" s="3">
        <v>52.13</v>
      </c>
      <c r="D507" s="3">
        <v>48.63</v>
      </c>
      <c r="E507" s="3">
        <v>49.08</v>
      </c>
      <c r="F507" s="18">
        <v>18473105</v>
      </c>
      <c r="G507" s="3" t="s">
        <v>8</v>
      </c>
      <c r="I507" s="18">
        <v>30.740969076305213</v>
      </c>
      <c r="J507" s="30">
        <v>29.715679718875506</v>
      </c>
      <c r="M507" s="18">
        <v>15858754.857142856</v>
      </c>
      <c r="O507" s="18">
        <v>10321895</v>
      </c>
      <c r="R507">
        <v>53.664999999999999</v>
      </c>
      <c r="S507">
        <v>54.395571428571436</v>
      </c>
      <c r="T507">
        <v>52.211428571428577</v>
      </c>
      <c r="U507">
        <v>53.052142857142861</v>
      </c>
      <c r="V507" s="14">
        <v>15858754.857142856</v>
      </c>
    </row>
    <row r="508" spans="1:22" x14ac:dyDescent="0.55000000000000004">
      <c r="A508" s="2">
        <v>42037</v>
      </c>
      <c r="B508" s="3">
        <v>48.58</v>
      </c>
      <c r="C508" s="3">
        <v>48.93</v>
      </c>
      <c r="D508" s="3">
        <v>46.21</v>
      </c>
      <c r="E508" s="3">
        <v>48.72</v>
      </c>
      <c r="F508" s="18">
        <v>22413054</v>
      </c>
      <c r="G508" s="3" t="s">
        <v>8</v>
      </c>
      <c r="I508" s="18">
        <v>30.777420040080152</v>
      </c>
      <c r="J508" s="30">
        <v>29.748734468937876</v>
      </c>
      <c r="M508" s="18">
        <v>16746183.571428571</v>
      </c>
      <c r="O508" s="18">
        <v>12924232</v>
      </c>
      <c r="R508">
        <v>52.81642857142856</v>
      </c>
      <c r="S508">
        <v>53.411285714285718</v>
      </c>
      <c r="T508">
        <v>51.111428571428569</v>
      </c>
      <c r="U508">
        <v>52.070714285714288</v>
      </c>
      <c r="V508" s="14">
        <v>16746183.571428571</v>
      </c>
    </row>
    <row r="509" spans="1:22" x14ac:dyDescent="0.55000000000000004">
      <c r="A509" s="2">
        <v>42038</v>
      </c>
      <c r="B509" s="3">
        <v>47.3</v>
      </c>
      <c r="C509" s="3">
        <v>48.16</v>
      </c>
      <c r="D509" s="3">
        <v>46.55</v>
      </c>
      <c r="E509" s="3">
        <v>47.5</v>
      </c>
      <c r="F509" s="18">
        <v>16678900</v>
      </c>
      <c r="G509" s="3" t="s">
        <v>8</v>
      </c>
      <c r="I509" s="18">
        <v>30.812185199999991</v>
      </c>
      <c r="J509" s="30">
        <v>29.782337000000002</v>
      </c>
      <c r="M509" s="18">
        <v>17773337.571428571</v>
      </c>
      <c r="O509" s="18">
        <v>9059117</v>
      </c>
      <c r="R509">
        <v>51.659285714285708</v>
      </c>
      <c r="S509">
        <v>52.294142857142852</v>
      </c>
      <c r="T509">
        <v>49.932857142857145</v>
      </c>
      <c r="U509">
        <v>50.900714285714287</v>
      </c>
      <c r="V509" s="14">
        <v>17773337.571428571</v>
      </c>
    </row>
    <row r="510" spans="1:22" x14ac:dyDescent="0.55000000000000004">
      <c r="A510" s="2">
        <v>42039</v>
      </c>
      <c r="B510" s="3">
        <v>48.62</v>
      </c>
      <c r="C510" s="3">
        <v>49.79</v>
      </c>
      <c r="D510" s="3">
        <v>48.23</v>
      </c>
      <c r="E510" s="3">
        <v>49.46</v>
      </c>
      <c r="F510" s="18">
        <v>11836762</v>
      </c>
      <c r="G510" s="3" t="s">
        <v>8</v>
      </c>
      <c r="I510" s="18">
        <v>30.850065069860278</v>
      </c>
      <c r="J510" s="30">
        <v>29.819158682634733</v>
      </c>
      <c r="M510" s="18">
        <v>17556598.285714287</v>
      </c>
      <c r="O510" s="18">
        <v>10576292</v>
      </c>
      <c r="R510">
        <v>50.620714285714293</v>
      </c>
      <c r="S510">
        <v>51.378428571428572</v>
      </c>
      <c r="T510">
        <v>49.004285714285722</v>
      </c>
      <c r="U510">
        <v>50.045000000000002</v>
      </c>
      <c r="V510" s="14">
        <v>17556598.285714287</v>
      </c>
    </row>
    <row r="511" spans="1:22" x14ac:dyDescent="0.55000000000000004">
      <c r="A511" s="2">
        <v>42040</v>
      </c>
      <c r="B511" s="3">
        <v>49.46</v>
      </c>
      <c r="C511" s="3">
        <v>49.46</v>
      </c>
      <c r="D511" s="3">
        <v>47.6</v>
      </c>
      <c r="E511" s="3">
        <v>48.81</v>
      </c>
      <c r="F511" s="18">
        <v>9220865</v>
      </c>
      <c r="G511" s="3" t="s">
        <v>8</v>
      </c>
      <c r="I511" s="18">
        <v>30.887136653386449</v>
      </c>
      <c r="J511" s="30">
        <v>29.854578685258968</v>
      </c>
      <c r="M511" s="18">
        <v>16043762.285714285</v>
      </c>
      <c r="O511" s="18">
        <v>13192189</v>
      </c>
      <c r="R511">
        <v>49.973571428571425</v>
      </c>
      <c r="S511">
        <v>50.655571428571427</v>
      </c>
      <c r="T511">
        <v>48.298571428571435</v>
      </c>
      <c r="U511">
        <v>49.49</v>
      </c>
      <c r="V511" s="14">
        <v>16043762.285714285</v>
      </c>
    </row>
    <row r="512" spans="1:22" x14ac:dyDescent="0.55000000000000004">
      <c r="A512" s="2">
        <v>42041</v>
      </c>
      <c r="B512" s="3">
        <v>48.84</v>
      </c>
      <c r="C512" s="3">
        <v>49.47</v>
      </c>
      <c r="D512" s="3">
        <v>47.89</v>
      </c>
      <c r="E512" s="3">
        <v>48.145000000000003</v>
      </c>
      <c r="F512" s="18">
        <v>8650092</v>
      </c>
      <c r="G512" s="3" t="s">
        <v>8</v>
      </c>
      <c r="I512" s="18">
        <v>30.92408071570576</v>
      </c>
      <c r="J512" s="30">
        <v>29.890434393638174</v>
      </c>
      <c r="M512" s="18">
        <v>14841662</v>
      </c>
      <c r="O512" s="18">
        <v>13762962</v>
      </c>
      <c r="R512">
        <v>49.409285714285716</v>
      </c>
      <c r="S512">
        <v>50.051428571428573</v>
      </c>
      <c r="T512">
        <v>47.954285714285717</v>
      </c>
      <c r="U512">
        <v>49.136428571428574</v>
      </c>
      <c r="V512" s="14">
        <v>14841662</v>
      </c>
    </row>
    <row r="513" spans="1:22" x14ac:dyDescent="0.55000000000000004">
      <c r="A513" s="2">
        <v>42044</v>
      </c>
      <c r="B513" s="3">
        <v>46.41</v>
      </c>
      <c r="C513" s="3">
        <v>47.234999999999999</v>
      </c>
      <c r="D513" s="3">
        <v>45.95</v>
      </c>
      <c r="E513" s="3">
        <v>46.53</v>
      </c>
      <c r="F513" s="18">
        <v>12961897</v>
      </c>
      <c r="G513" s="3" t="s">
        <v>8</v>
      </c>
      <c r="I513" s="18">
        <v>30.956443650793645</v>
      </c>
      <c r="J513" s="30">
        <v>29.92229861111111</v>
      </c>
      <c r="M513" s="18">
        <v>14319239.285714285</v>
      </c>
      <c r="O513" s="18">
        <v>13762962</v>
      </c>
      <c r="R513">
        <v>48.747142857142855</v>
      </c>
      <c r="S513">
        <v>49.310714285714276</v>
      </c>
      <c r="T513">
        <v>47.294285714285706</v>
      </c>
      <c r="U513">
        <v>48.320714285714288</v>
      </c>
      <c r="V513" s="14">
        <v>14319239.285714285</v>
      </c>
    </row>
    <row r="514" spans="1:22" x14ac:dyDescent="0.55000000000000004">
      <c r="A514" s="2">
        <v>42045</v>
      </c>
      <c r="B514" s="3">
        <v>47.4</v>
      </c>
      <c r="C514" s="3">
        <v>48.375</v>
      </c>
      <c r="D514" s="3">
        <v>46.9</v>
      </c>
      <c r="E514" s="3">
        <v>48.05</v>
      </c>
      <c r="F514" s="18">
        <v>9085330</v>
      </c>
      <c r="G514" s="3" t="s">
        <v>8</v>
      </c>
      <c r="I514" s="18">
        <v>30.990935841584154</v>
      </c>
      <c r="J514" s="30">
        <v>29.955917821782176</v>
      </c>
      <c r="M514" s="18">
        <v>12978128.571428571</v>
      </c>
      <c r="O514" s="18">
        <v>13762962</v>
      </c>
      <c r="R514">
        <v>48.087142857142858</v>
      </c>
      <c r="S514">
        <v>48.774285714285718</v>
      </c>
      <c r="T514">
        <v>47.047142857142852</v>
      </c>
      <c r="U514">
        <v>48.173571428571435</v>
      </c>
      <c r="V514" s="14">
        <v>12978128.571428571</v>
      </c>
    </row>
    <row r="515" spans="1:22" x14ac:dyDescent="0.55000000000000004">
      <c r="A515" s="2">
        <v>42046</v>
      </c>
      <c r="B515" s="3">
        <v>48.79</v>
      </c>
      <c r="C515" s="3">
        <v>48.95</v>
      </c>
      <c r="D515" s="3">
        <v>47.35</v>
      </c>
      <c r="E515" s="3">
        <v>47.59</v>
      </c>
      <c r="F515" s="18">
        <v>10060185</v>
      </c>
      <c r="G515" s="3" t="s">
        <v>8</v>
      </c>
      <c r="I515" s="18">
        <v>31.026428063241106</v>
      </c>
      <c r="J515" s="30">
        <v>29.99029347826087</v>
      </c>
      <c r="M515" s="18">
        <v>11213433</v>
      </c>
      <c r="O515" s="18">
        <v>8028808</v>
      </c>
      <c r="R515">
        <v>48.117142857142859</v>
      </c>
      <c r="S515">
        <v>48.777142857142863</v>
      </c>
      <c r="T515">
        <v>47.209999999999994</v>
      </c>
      <c r="U515">
        <v>48.012142857142862</v>
      </c>
      <c r="V515" s="14">
        <v>11213433</v>
      </c>
    </row>
    <row r="516" spans="1:22" x14ac:dyDescent="0.55000000000000004">
      <c r="A516" s="2">
        <v>42047</v>
      </c>
      <c r="B516" s="3">
        <v>46.75</v>
      </c>
      <c r="C516" s="3">
        <v>48.5</v>
      </c>
      <c r="D516" s="3">
        <v>46.4</v>
      </c>
      <c r="E516" s="3">
        <v>47.88</v>
      </c>
      <c r="F516" s="18">
        <v>9542801</v>
      </c>
      <c r="G516" s="3" t="s">
        <v>8</v>
      </c>
      <c r="I516" s="18">
        <v>31.060892702169625</v>
      </c>
      <c r="J516" s="30">
        <v>30.022659763313609</v>
      </c>
      <c r="M516" s="18">
        <v>10193990.285714285</v>
      </c>
      <c r="O516" s="18">
        <v>4311805</v>
      </c>
      <c r="R516">
        <v>48.038571428571423</v>
      </c>
      <c r="S516">
        <v>48.825714285714291</v>
      </c>
      <c r="T516">
        <v>47.188571428571436</v>
      </c>
      <c r="U516">
        <v>48.066428571428567</v>
      </c>
      <c r="V516" s="14">
        <v>10193990.285714285</v>
      </c>
    </row>
    <row r="517" spans="1:22" x14ac:dyDescent="0.55000000000000004">
      <c r="A517" s="2">
        <v>42048</v>
      </c>
      <c r="B517" s="3">
        <v>47.53</v>
      </c>
      <c r="C517" s="3">
        <v>48.4</v>
      </c>
      <c r="D517" s="3">
        <v>46.65</v>
      </c>
      <c r="E517" s="3">
        <v>48.39</v>
      </c>
      <c r="F517" s="18">
        <v>9895724</v>
      </c>
      <c r="G517" s="3" t="s">
        <v>8</v>
      </c>
      <c r="I517" s="18">
        <v>31.095024803149599</v>
      </c>
      <c r="J517" s="30">
        <v>30.055390748031492</v>
      </c>
      <c r="M517" s="18">
        <v>9916699.1428571437</v>
      </c>
      <c r="O517" s="18">
        <v>4311805</v>
      </c>
      <c r="R517">
        <v>47.882857142857141</v>
      </c>
      <c r="S517">
        <v>48.627142857142864</v>
      </c>
      <c r="T517">
        <v>46.962857142857146</v>
      </c>
      <c r="U517">
        <v>47.913571428571437</v>
      </c>
      <c r="V517" s="14">
        <v>9916699.1428571437</v>
      </c>
    </row>
    <row r="518" spans="1:22" x14ac:dyDescent="0.55000000000000004">
      <c r="A518" s="2">
        <v>42052</v>
      </c>
      <c r="B518" s="3">
        <v>48.77</v>
      </c>
      <c r="C518" s="3">
        <v>49.448999999999998</v>
      </c>
      <c r="D518" s="3">
        <v>47.86</v>
      </c>
      <c r="E518" s="3">
        <v>48.01</v>
      </c>
      <c r="F518" s="18">
        <v>7260535</v>
      </c>
      <c r="G518" s="3" t="s">
        <v>8</v>
      </c>
      <c r="I518" s="18">
        <v>31.131083693516693</v>
      </c>
      <c r="J518" s="30">
        <v>30.090370333988208</v>
      </c>
      <c r="M518" s="18">
        <v>9636652</v>
      </c>
      <c r="O518" s="18">
        <v>5701362</v>
      </c>
      <c r="R518">
        <v>47.784285714285716</v>
      </c>
      <c r="S518">
        <v>48.625571428571433</v>
      </c>
      <c r="T518">
        <v>47</v>
      </c>
      <c r="U518">
        <v>47.799285714285716</v>
      </c>
      <c r="V518" s="14">
        <v>9636652</v>
      </c>
    </row>
    <row r="519" spans="1:22" x14ac:dyDescent="0.55000000000000004">
      <c r="A519" s="2">
        <v>42053</v>
      </c>
      <c r="B519" s="3">
        <v>48.6</v>
      </c>
      <c r="C519" s="3">
        <v>49.45</v>
      </c>
      <c r="D519" s="3">
        <v>48.183999999999997</v>
      </c>
      <c r="E519" s="3">
        <v>49.31</v>
      </c>
      <c r="F519" s="18">
        <v>8752743</v>
      </c>
      <c r="G519" s="3" t="s">
        <v>8</v>
      </c>
      <c r="I519" s="18">
        <v>31.167003137254895</v>
      </c>
      <c r="J519" s="30">
        <v>30.125848039215679</v>
      </c>
      <c r="M519" s="18">
        <v>9651316.4285714291</v>
      </c>
      <c r="O519" s="18">
        <v>5701362</v>
      </c>
      <c r="R519">
        <v>47.75</v>
      </c>
      <c r="S519">
        <v>48.622714285714288</v>
      </c>
      <c r="T519">
        <v>47.041999999999994</v>
      </c>
      <c r="U519">
        <v>47.965714285714284</v>
      </c>
      <c r="V519" s="14">
        <v>9651316.4285714291</v>
      </c>
    </row>
    <row r="520" spans="1:22" x14ac:dyDescent="0.55000000000000004">
      <c r="A520" s="2">
        <v>42054</v>
      </c>
      <c r="B520" s="3">
        <v>50.78</v>
      </c>
      <c r="C520" s="3">
        <v>50.8</v>
      </c>
      <c r="D520" s="3">
        <v>49.59</v>
      </c>
      <c r="E520" s="3">
        <v>49.78</v>
      </c>
      <c r="F520" s="18">
        <v>11462822</v>
      </c>
      <c r="G520" s="3" t="s">
        <v>8</v>
      </c>
      <c r="I520" s="18">
        <v>31.205423874755372</v>
      </c>
      <c r="J520" s="30">
        <v>30.16393835616438</v>
      </c>
      <c r="M520" s="18">
        <v>9437162.8571428563</v>
      </c>
      <c r="O520" s="18">
        <v>4202287</v>
      </c>
      <c r="R520">
        <v>48.374285714285712</v>
      </c>
      <c r="S520">
        <v>49.132000000000005</v>
      </c>
      <c r="T520">
        <v>47.562000000000005</v>
      </c>
      <c r="U520">
        <v>48.430000000000007</v>
      </c>
      <c r="V520" s="14">
        <v>9437162.8571428563</v>
      </c>
    </row>
    <row r="521" spans="1:22" x14ac:dyDescent="0.55000000000000004">
      <c r="A521" s="2">
        <v>42055</v>
      </c>
      <c r="B521" s="3">
        <v>49.81</v>
      </c>
      <c r="C521" s="3">
        <v>51.12</v>
      </c>
      <c r="D521" s="3">
        <v>49.13</v>
      </c>
      <c r="E521" s="3">
        <v>51.02</v>
      </c>
      <c r="F521" s="18">
        <v>10537876</v>
      </c>
      <c r="G521" s="3" t="s">
        <v>8</v>
      </c>
      <c r="I521" s="18">
        <v>31.244319531249989</v>
      </c>
      <c r="J521" s="30">
        <v>30.200981445312493</v>
      </c>
      <c r="M521" s="18">
        <v>9644669.4285714291</v>
      </c>
      <c r="O521" s="18">
        <v>4202287</v>
      </c>
      <c r="R521">
        <v>48.71857142857143</v>
      </c>
      <c r="S521">
        <v>49.524142857142863</v>
      </c>
      <c r="T521">
        <v>47.880571428571436</v>
      </c>
      <c r="U521">
        <v>48.854285714285716</v>
      </c>
      <c r="V521" s="14">
        <v>9644669.4285714291</v>
      </c>
    </row>
    <row r="522" spans="1:22" x14ac:dyDescent="0.55000000000000004">
      <c r="A522" s="2">
        <v>42058</v>
      </c>
      <c r="B522" s="3">
        <v>51.75</v>
      </c>
      <c r="C522" s="3">
        <v>52.2</v>
      </c>
      <c r="D522" s="3">
        <v>50.95</v>
      </c>
      <c r="E522" s="3">
        <v>51.31</v>
      </c>
      <c r="F522" s="18">
        <v>9508679</v>
      </c>
      <c r="G522" s="3" t="s">
        <v>8</v>
      </c>
      <c r="I522" s="18">
        <v>31.285168810916169</v>
      </c>
      <c r="J522" s="30">
        <v>30.241427875243655</v>
      </c>
      <c r="M522" s="18">
        <v>9565882.8571428563</v>
      </c>
      <c r="O522" s="18">
        <v>4202287</v>
      </c>
      <c r="R522">
        <v>49.14142857142857</v>
      </c>
      <c r="S522">
        <v>49.988428571428571</v>
      </c>
      <c r="T522">
        <v>48.394857142857134</v>
      </c>
      <c r="U522">
        <v>49.385714285714286</v>
      </c>
      <c r="V522" s="14">
        <v>9565882.8571428563</v>
      </c>
    </row>
    <row r="523" spans="1:22" x14ac:dyDescent="0.55000000000000004">
      <c r="A523" s="2">
        <v>42059</v>
      </c>
      <c r="B523" s="3">
        <v>50.29</v>
      </c>
      <c r="C523" s="3">
        <v>51.555</v>
      </c>
      <c r="D523" s="3">
        <v>49.36</v>
      </c>
      <c r="E523" s="3">
        <v>51.52</v>
      </c>
      <c r="F523" s="18">
        <v>13916738</v>
      </c>
      <c r="G523" s="3" t="s">
        <v>8</v>
      </c>
      <c r="I523" s="18">
        <v>31.324604280155633</v>
      </c>
      <c r="J523" s="30">
        <v>30.278623540856024</v>
      </c>
      <c r="M523" s="18">
        <v>10190731</v>
      </c>
      <c r="O523" s="18">
        <v>6656203</v>
      </c>
      <c r="R523">
        <v>49.647142857142853</v>
      </c>
      <c r="S523">
        <v>50.424857142857142</v>
      </c>
      <c r="T523">
        <v>48.817714285714281</v>
      </c>
      <c r="U523">
        <v>49.905714285714289</v>
      </c>
      <c r="V523" s="14">
        <v>10190731</v>
      </c>
    </row>
    <row r="524" spans="1:22" x14ac:dyDescent="0.55000000000000004">
      <c r="A524" s="2">
        <v>42060</v>
      </c>
      <c r="B524" s="3">
        <v>51.3</v>
      </c>
      <c r="C524" s="3">
        <v>51.49</v>
      </c>
      <c r="D524" s="3">
        <v>49.46</v>
      </c>
      <c r="E524" s="3">
        <v>49.73</v>
      </c>
      <c r="F524" s="18">
        <v>9577025</v>
      </c>
      <c r="G524" s="3" t="s">
        <v>8</v>
      </c>
      <c r="I524" s="18">
        <v>31.363760388349505</v>
      </c>
      <c r="J524" s="30">
        <v>30.315868932038828</v>
      </c>
      <c r="M524" s="18">
        <v>10145202.571428571</v>
      </c>
      <c r="O524" s="18">
        <v>6656203</v>
      </c>
      <c r="R524">
        <v>50.18571428571429</v>
      </c>
      <c r="S524">
        <v>50.866285714285716</v>
      </c>
      <c r="T524">
        <v>49.219142857142856</v>
      </c>
      <c r="U524">
        <v>50.097142857142856</v>
      </c>
      <c r="V524" s="14">
        <v>10145202.571428571</v>
      </c>
    </row>
    <row r="525" spans="1:22" x14ac:dyDescent="0.55000000000000004">
      <c r="A525" s="2">
        <v>42061</v>
      </c>
      <c r="B525" s="3">
        <v>50.38</v>
      </c>
      <c r="C525" s="3">
        <v>50.38</v>
      </c>
      <c r="D525" s="3">
        <v>49.02</v>
      </c>
      <c r="E525" s="3">
        <v>49.35</v>
      </c>
      <c r="F525" s="18">
        <v>7577294</v>
      </c>
      <c r="G525" s="3" t="s">
        <v>8</v>
      </c>
      <c r="I525" s="18">
        <v>31.400613565891462</v>
      </c>
      <c r="J525" s="30">
        <v>30.352117248062012</v>
      </c>
      <c r="M525" s="18">
        <v>10190453.857142856</v>
      </c>
      <c r="O525" s="18">
        <v>6339444</v>
      </c>
      <c r="R525">
        <v>50.415714285714287</v>
      </c>
      <c r="S525">
        <v>50.999285714285712</v>
      </c>
      <c r="T525">
        <v>49.384857142857136</v>
      </c>
      <c r="U525">
        <v>50.288571428571437</v>
      </c>
      <c r="V525" s="14">
        <v>10190453.857142856</v>
      </c>
    </row>
    <row r="526" spans="1:22" x14ac:dyDescent="0.55000000000000004">
      <c r="A526" s="2">
        <v>42062</v>
      </c>
      <c r="B526" s="3">
        <v>49</v>
      </c>
      <c r="C526" s="3">
        <v>49.4</v>
      </c>
      <c r="D526" s="3">
        <v>47.85</v>
      </c>
      <c r="E526" s="3">
        <v>47.9</v>
      </c>
      <c r="F526" s="18">
        <v>9396398</v>
      </c>
      <c r="G526" s="3" t="s">
        <v>8</v>
      </c>
      <c r="I526" s="18">
        <v>31.435428626692445</v>
      </c>
      <c r="J526" s="30">
        <v>30.385962282398445</v>
      </c>
      <c r="M526" s="18">
        <v>10282404.571428571</v>
      </c>
      <c r="O526" s="18">
        <v>6339444</v>
      </c>
      <c r="R526">
        <v>50.472857142857137</v>
      </c>
      <c r="S526">
        <v>50.992142857142866</v>
      </c>
      <c r="T526">
        <v>49.337142857142858</v>
      </c>
      <c r="U526">
        <v>50.087142857142858</v>
      </c>
      <c r="V526" s="14">
        <v>10282404.571428571</v>
      </c>
    </row>
    <row r="527" spans="1:22" x14ac:dyDescent="0.55000000000000004">
      <c r="A527" s="2">
        <v>42065</v>
      </c>
      <c r="B527" s="3">
        <v>48.2</v>
      </c>
      <c r="C527" s="3">
        <v>48.57</v>
      </c>
      <c r="D527" s="3">
        <v>47.85</v>
      </c>
      <c r="E527" s="3">
        <v>48.31</v>
      </c>
      <c r="F527" s="18">
        <v>11482901</v>
      </c>
      <c r="G527" s="3" t="s">
        <v>8</v>
      </c>
      <c r="I527" s="18">
        <v>31.468506949806937</v>
      </c>
      <c r="J527" s="30">
        <v>30.419676640926635</v>
      </c>
      <c r="M527" s="18">
        <v>10285273</v>
      </c>
      <c r="O527" s="18">
        <v>6339444</v>
      </c>
      <c r="R527">
        <v>50.104285714285709</v>
      </c>
      <c r="S527">
        <v>50.673571428571435</v>
      </c>
      <c r="T527">
        <v>49.088571428571427</v>
      </c>
      <c r="U527">
        <v>49.877142857142857</v>
      </c>
      <c r="V527" s="14">
        <v>10285273</v>
      </c>
    </row>
    <row r="528" spans="1:22" x14ac:dyDescent="0.55000000000000004">
      <c r="A528" s="2">
        <v>42066</v>
      </c>
      <c r="B528" s="3">
        <v>47.9</v>
      </c>
      <c r="C528" s="3">
        <v>49.03</v>
      </c>
      <c r="D528" s="3">
        <v>47.75</v>
      </c>
      <c r="E528" s="3">
        <v>48.77</v>
      </c>
      <c r="F528" s="18">
        <v>9051248</v>
      </c>
      <c r="G528" s="3" t="s">
        <v>8</v>
      </c>
      <c r="I528" s="18">
        <v>31.50234412331405</v>
      </c>
      <c r="J528" s="30">
        <v>30.453068400770707</v>
      </c>
      <c r="M528" s="18">
        <v>10072897.571428571</v>
      </c>
      <c r="O528" s="18">
        <v>6339444</v>
      </c>
      <c r="R528">
        <v>49.831428571428567</v>
      </c>
      <c r="S528">
        <v>50.375</v>
      </c>
      <c r="T528">
        <v>48.89142857142857</v>
      </c>
      <c r="U528">
        <v>49.555714285714281</v>
      </c>
      <c r="V528" s="14">
        <v>10072897.571428571</v>
      </c>
    </row>
    <row r="529" spans="1:22" x14ac:dyDescent="0.55000000000000004">
      <c r="A529" s="2">
        <v>42067</v>
      </c>
      <c r="B529" s="3">
        <v>48.85</v>
      </c>
      <c r="C529" s="3">
        <v>48.96</v>
      </c>
      <c r="D529" s="3">
        <v>47.98</v>
      </c>
      <c r="E529" s="3">
        <v>48.95</v>
      </c>
      <c r="F529" s="18">
        <v>6711005</v>
      </c>
      <c r="G529" s="3" t="s">
        <v>8</v>
      </c>
      <c r="I529" s="18">
        <v>31.535916538461521</v>
      </c>
      <c r="J529" s="30">
        <v>30.486774038461533</v>
      </c>
      <c r="M529" s="18">
        <v>9673229.8571428563</v>
      </c>
      <c r="O529" s="18">
        <v>7205733</v>
      </c>
      <c r="R529">
        <v>49.417142857142856</v>
      </c>
      <c r="S529">
        <v>49.912142857142854</v>
      </c>
      <c r="T529">
        <v>48.467142857142854</v>
      </c>
      <c r="U529">
        <v>49.218571428571423</v>
      </c>
      <c r="V529" s="14">
        <v>9673229.8571428563</v>
      </c>
    </row>
    <row r="530" spans="1:22" x14ac:dyDescent="0.55000000000000004">
      <c r="A530" s="2">
        <v>42068</v>
      </c>
      <c r="B530" s="3">
        <v>49.19</v>
      </c>
      <c r="C530" s="3">
        <v>49.2</v>
      </c>
      <c r="D530" s="3">
        <v>47.78</v>
      </c>
      <c r="E530" s="3">
        <v>48.395000000000003</v>
      </c>
      <c r="F530" s="18">
        <v>7041012</v>
      </c>
      <c r="G530" s="3" t="s">
        <v>8</v>
      </c>
      <c r="I530" s="18">
        <v>31.56982072936658</v>
      </c>
      <c r="J530" s="30">
        <v>30.519966410748559</v>
      </c>
      <c r="M530" s="18">
        <v>8690983.2857142854</v>
      </c>
      <c r="O530" s="18">
        <v>4771896</v>
      </c>
      <c r="R530">
        <v>49.26</v>
      </c>
      <c r="S530">
        <v>49.575714285714291</v>
      </c>
      <c r="T530">
        <v>48.241428571428564</v>
      </c>
      <c r="U530">
        <v>48.77214285714286</v>
      </c>
      <c r="V530" s="14">
        <v>8690983.2857142854</v>
      </c>
    </row>
    <row r="531" spans="1:22" x14ac:dyDescent="0.55000000000000004">
      <c r="A531" s="2">
        <v>42069</v>
      </c>
      <c r="B531" s="3">
        <v>48.33</v>
      </c>
      <c r="C531" s="3">
        <v>48.94</v>
      </c>
      <c r="D531" s="3">
        <v>47.9</v>
      </c>
      <c r="E531" s="3">
        <v>47.994999999999997</v>
      </c>
      <c r="F531" s="18">
        <v>7002303</v>
      </c>
      <c r="G531" s="3" t="s">
        <v>8</v>
      </c>
      <c r="I531" s="18">
        <v>31.603096934865878</v>
      </c>
      <c r="J531" s="30">
        <v>30.553261494252869</v>
      </c>
      <c r="M531" s="18">
        <v>8323165.8571428573</v>
      </c>
      <c r="O531" s="18">
        <v>4771896</v>
      </c>
      <c r="R531">
        <v>48.835714285714289</v>
      </c>
      <c r="S531">
        <v>49.211428571428563</v>
      </c>
      <c r="T531">
        <v>48.018571428571427</v>
      </c>
      <c r="U531">
        <v>48.524285714285718</v>
      </c>
      <c r="V531" s="14">
        <v>8323165.8571428573</v>
      </c>
    </row>
    <row r="532" spans="1:22" x14ac:dyDescent="0.55000000000000004">
      <c r="A532" s="2">
        <v>42072</v>
      </c>
      <c r="B532" s="3">
        <v>48.05</v>
      </c>
      <c r="C532" s="3">
        <v>48.58</v>
      </c>
      <c r="D532" s="3">
        <v>47.58</v>
      </c>
      <c r="E532" s="3">
        <v>47.92</v>
      </c>
      <c r="F532" s="18">
        <v>7460205</v>
      </c>
      <c r="G532" s="3" t="s">
        <v>8</v>
      </c>
      <c r="I532" s="18">
        <v>31.635557552581226</v>
      </c>
      <c r="J532" s="30">
        <v>30.585817399617589</v>
      </c>
      <c r="M532" s="18">
        <v>8306438.8571428573</v>
      </c>
      <c r="O532" s="18">
        <v>4771896</v>
      </c>
      <c r="R532">
        <v>48.502857142857138</v>
      </c>
      <c r="S532">
        <v>48.954285714285717</v>
      </c>
      <c r="T532">
        <v>47.812857142857141</v>
      </c>
      <c r="U532">
        <v>48.32</v>
      </c>
      <c r="V532" s="14">
        <v>8306438.8571428573</v>
      </c>
    </row>
    <row r="533" spans="1:22" x14ac:dyDescent="0.55000000000000004">
      <c r="A533" s="2">
        <v>42073</v>
      </c>
      <c r="B533" s="3">
        <v>47.5</v>
      </c>
      <c r="C533" s="3">
        <v>47.58</v>
      </c>
      <c r="D533" s="3">
        <v>46.47</v>
      </c>
      <c r="E533" s="3">
        <v>46.734999999999999</v>
      </c>
      <c r="F533" s="18">
        <v>9337145</v>
      </c>
      <c r="G533" s="3" t="s">
        <v>8</v>
      </c>
      <c r="I533" s="18">
        <v>31.665985877862557</v>
      </c>
      <c r="J533" s="30">
        <v>30.616130725190839</v>
      </c>
      <c r="M533" s="18">
        <v>8297974.1428571427</v>
      </c>
      <c r="O533" s="18">
        <v>4771896</v>
      </c>
      <c r="R533">
        <v>48.288571428571423</v>
      </c>
      <c r="S533">
        <v>48.694285714285719</v>
      </c>
      <c r="T533">
        <v>47.615714285714283</v>
      </c>
      <c r="U533">
        <v>48.153571428571425</v>
      </c>
      <c r="V533" s="14">
        <v>8297974.1428571427</v>
      </c>
    </row>
    <row r="534" spans="1:22" x14ac:dyDescent="0.55000000000000004">
      <c r="A534" s="2">
        <v>42074</v>
      </c>
      <c r="B534" s="3">
        <v>46.9</v>
      </c>
      <c r="C534" s="3">
        <v>47.89</v>
      </c>
      <c r="D534" s="3">
        <v>46.58</v>
      </c>
      <c r="E534" s="3">
        <v>47.39</v>
      </c>
      <c r="F534" s="18">
        <v>6630302</v>
      </c>
      <c r="G534" s="3" t="s">
        <v>8</v>
      </c>
      <c r="I534" s="18">
        <v>31.696888761904731</v>
      </c>
      <c r="J534" s="30">
        <v>30.646538095238093</v>
      </c>
      <c r="M534" s="18">
        <v>7604745.7142857146</v>
      </c>
      <c r="O534" s="18">
        <v>2706843</v>
      </c>
      <c r="R534">
        <v>48.10285714285714</v>
      </c>
      <c r="S534">
        <v>48.597142857142849</v>
      </c>
      <c r="T534">
        <v>47.434285714285714</v>
      </c>
      <c r="U534">
        <v>48.02214285714286</v>
      </c>
      <c r="V534" s="14">
        <v>7604745.7142857146</v>
      </c>
    </row>
    <row r="535" spans="1:22" x14ac:dyDescent="0.55000000000000004">
      <c r="A535" s="2">
        <v>42075</v>
      </c>
      <c r="B535" s="3">
        <v>47.57</v>
      </c>
      <c r="C535" s="3">
        <v>48.72</v>
      </c>
      <c r="D535" s="3">
        <v>47.56</v>
      </c>
      <c r="E535" s="3">
        <v>48.68</v>
      </c>
      <c r="F535" s="18">
        <v>7133511</v>
      </c>
      <c r="G535" s="3" t="s">
        <v>8</v>
      </c>
      <c r="I535" s="18">
        <v>31.729252091254722</v>
      </c>
      <c r="J535" s="30">
        <v>30.678692965779469</v>
      </c>
      <c r="M535" s="18">
        <v>7330783.2857142854</v>
      </c>
      <c r="O535" s="18">
        <v>2706843</v>
      </c>
      <c r="R535">
        <v>48.055714285714281</v>
      </c>
      <c r="S535">
        <v>48.552857142857135</v>
      </c>
      <c r="T535">
        <v>47.407142857142858</v>
      </c>
      <c r="U535">
        <v>48.009285714285717</v>
      </c>
      <c r="V535" s="14">
        <v>7330783.2857142854</v>
      </c>
    </row>
    <row r="536" spans="1:22" x14ac:dyDescent="0.55000000000000004">
      <c r="A536" s="2">
        <v>42076</v>
      </c>
      <c r="B536" s="3">
        <v>48.75</v>
      </c>
      <c r="C536" s="3">
        <v>49.49</v>
      </c>
      <c r="D536" s="3">
        <v>48.28</v>
      </c>
      <c r="E536" s="3">
        <v>49.22</v>
      </c>
      <c r="F536" s="18">
        <v>9187991</v>
      </c>
      <c r="G536" s="3" t="s">
        <v>8</v>
      </c>
      <c r="I536" s="18">
        <v>31.762953700189719</v>
      </c>
      <c r="J536" s="30">
        <v>30.71209203036053</v>
      </c>
      <c r="M536" s="18">
        <v>7684638.4285714282</v>
      </c>
      <c r="O536" s="18">
        <v>2706843</v>
      </c>
      <c r="R536">
        <v>48.041428571428568</v>
      </c>
      <c r="S536">
        <v>48.628571428571426</v>
      </c>
      <c r="T536">
        <v>47.449999999999996</v>
      </c>
      <c r="U536">
        <v>48.047857142857147</v>
      </c>
      <c r="V536" s="14">
        <v>7684638.4285714282</v>
      </c>
    </row>
    <row r="537" spans="1:22" x14ac:dyDescent="0.55000000000000004">
      <c r="A537" s="2">
        <v>42079</v>
      </c>
      <c r="B537" s="3">
        <v>49.77</v>
      </c>
      <c r="C537" s="3">
        <v>50.45</v>
      </c>
      <c r="D537" s="3">
        <v>49.45</v>
      </c>
      <c r="E537" s="3">
        <v>50.22</v>
      </c>
      <c r="F537" s="18">
        <v>10897774</v>
      </c>
      <c r="G537" s="3" t="s">
        <v>8</v>
      </c>
      <c r="I537" s="18">
        <v>31.7983458333333</v>
      </c>
      <c r="J537" s="30">
        <v>30.747580492424241</v>
      </c>
      <c r="M537" s="18">
        <v>8235604.4285714282</v>
      </c>
      <c r="O537" s="18">
        <v>4267472</v>
      </c>
      <c r="R537">
        <v>48.124285714285712</v>
      </c>
      <c r="S537">
        <v>48.807142857142857</v>
      </c>
      <c r="T537">
        <v>47.688571428571429</v>
      </c>
      <c r="U537">
        <v>48.308571428571433</v>
      </c>
      <c r="V537" s="14">
        <v>8235604.4285714282</v>
      </c>
    </row>
    <row r="538" spans="1:22" x14ac:dyDescent="0.55000000000000004">
      <c r="A538" s="2">
        <v>42080</v>
      </c>
      <c r="B538" s="3">
        <v>52.63</v>
      </c>
      <c r="C538" s="3">
        <v>54.18</v>
      </c>
      <c r="D538" s="3">
        <v>52.5</v>
      </c>
      <c r="E538" s="3">
        <v>53.69</v>
      </c>
      <c r="F538" s="18">
        <v>41837891</v>
      </c>
      <c r="G538" s="3" t="s">
        <v>8</v>
      </c>
      <c r="I538" s="18">
        <v>31.840655198487681</v>
      </c>
      <c r="J538" s="30">
        <v>30.788700378071834</v>
      </c>
      <c r="M538" s="18">
        <v>13212117</v>
      </c>
      <c r="O538" s="18">
        <v>35207589</v>
      </c>
      <c r="R538">
        <v>48.738571428571433</v>
      </c>
      <c r="S538">
        <v>49.555714285714281</v>
      </c>
      <c r="T538">
        <v>48.345714285714287</v>
      </c>
      <c r="U538">
        <v>49.122142857142862</v>
      </c>
      <c r="V538" s="14">
        <v>13212117</v>
      </c>
    </row>
    <row r="539" spans="1:22" x14ac:dyDescent="0.55000000000000004">
      <c r="A539" s="2">
        <v>42081</v>
      </c>
      <c r="B539" s="3">
        <v>53.69</v>
      </c>
      <c r="C539" s="3">
        <v>54.6</v>
      </c>
      <c r="D539" s="3">
        <v>53.34</v>
      </c>
      <c r="E539" s="3">
        <v>54.13</v>
      </c>
      <c r="F539" s="18">
        <v>21324978</v>
      </c>
      <c r="G539" s="3" t="s">
        <v>8</v>
      </c>
      <c r="I539" s="18">
        <v>31.883597358490533</v>
      </c>
      <c r="J539" s="30">
        <v>30.831250000000001</v>
      </c>
      <c r="M539" s="18">
        <v>15192798.857142856</v>
      </c>
      <c r="O539" s="18">
        <v>35207589</v>
      </c>
      <c r="R539">
        <v>49.544285714285714</v>
      </c>
      <c r="S539">
        <v>50.415714285714287</v>
      </c>
      <c r="T539">
        <v>49.16857142857144</v>
      </c>
      <c r="U539">
        <v>50.009285714285717</v>
      </c>
      <c r="V539" s="14">
        <v>15192798.857142856</v>
      </c>
    </row>
    <row r="540" spans="1:22" x14ac:dyDescent="0.55000000000000004">
      <c r="A540" s="2">
        <v>42082</v>
      </c>
      <c r="B540" s="3">
        <v>54.57</v>
      </c>
      <c r="C540" s="3">
        <v>55.24</v>
      </c>
      <c r="D540" s="3">
        <v>54.45</v>
      </c>
      <c r="E540" s="3">
        <v>55.19</v>
      </c>
      <c r="F540" s="18">
        <v>18897709</v>
      </c>
      <c r="G540" s="3" t="s">
        <v>8</v>
      </c>
      <c r="I540" s="18">
        <v>31.927583050847428</v>
      </c>
      <c r="J540" s="30">
        <v>30.875729755178909</v>
      </c>
      <c r="M540" s="18">
        <v>16558593.714285715</v>
      </c>
      <c r="O540" s="18">
        <v>35207589</v>
      </c>
      <c r="R540">
        <v>50.554285714285705</v>
      </c>
      <c r="S540">
        <v>51.510000000000005</v>
      </c>
      <c r="T540">
        <v>50.308571428571426</v>
      </c>
      <c r="U540">
        <v>51.217142857142854</v>
      </c>
      <c r="V540" s="14">
        <v>16558593.714285715</v>
      </c>
    </row>
    <row r="541" spans="1:22" x14ac:dyDescent="0.55000000000000004">
      <c r="A541" s="2">
        <v>42083</v>
      </c>
      <c r="B541" s="3">
        <v>55.19</v>
      </c>
      <c r="C541" s="3">
        <v>56.05</v>
      </c>
      <c r="D541" s="3">
        <v>54.86</v>
      </c>
      <c r="E541" s="3">
        <v>55.76</v>
      </c>
      <c r="F541" s="18">
        <v>137767165</v>
      </c>
      <c r="G541" s="3" t="s">
        <v>8</v>
      </c>
      <c r="I541" s="18">
        <v>31.972925939849599</v>
      </c>
      <c r="J541" s="30">
        <v>30.920812969924807</v>
      </c>
      <c r="M541" s="18">
        <v>35292431.285714284</v>
      </c>
      <c r="O541" s="18">
        <v>130633654</v>
      </c>
      <c r="R541">
        <v>51.738571428571426</v>
      </c>
      <c r="S541">
        <v>52.675714285714285</v>
      </c>
      <c r="T541">
        <v>51.491428571428571</v>
      </c>
      <c r="U541">
        <v>52.412857142857149</v>
      </c>
      <c r="V541" s="14">
        <v>35292431.285714284</v>
      </c>
    </row>
    <row r="542" spans="1:22" x14ac:dyDescent="0.55000000000000004">
      <c r="A542" s="2">
        <v>42086</v>
      </c>
      <c r="B542" s="3">
        <v>55.47</v>
      </c>
      <c r="C542" s="3">
        <v>55.93</v>
      </c>
      <c r="D542" s="3">
        <v>54.37</v>
      </c>
      <c r="E542" s="3">
        <v>54.395000000000003</v>
      </c>
      <c r="F542" s="18">
        <v>19042013</v>
      </c>
      <c r="G542" s="3" t="s">
        <v>8</v>
      </c>
      <c r="I542" s="18">
        <v>32.017873545966204</v>
      </c>
      <c r="J542" s="30">
        <v>30.964807692307701</v>
      </c>
      <c r="M542" s="18">
        <v>36993645.857142858</v>
      </c>
      <c r="O542" s="18">
        <v>128579174</v>
      </c>
      <c r="R542">
        <v>52.867142857142859</v>
      </c>
      <c r="S542">
        <v>53.705714285714286</v>
      </c>
      <c r="T542">
        <v>52.464285714285715</v>
      </c>
      <c r="U542">
        <v>53.229285714285716</v>
      </c>
      <c r="V542" s="14">
        <v>36993645.857142858</v>
      </c>
    </row>
    <row r="543" spans="1:22" x14ac:dyDescent="0.55000000000000004">
      <c r="A543" s="2">
        <v>42087</v>
      </c>
      <c r="B543" s="3">
        <v>54.04</v>
      </c>
      <c r="C543" s="3">
        <v>54.41</v>
      </c>
      <c r="D543" s="3">
        <v>53.66</v>
      </c>
      <c r="E543" s="3">
        <v>53.93</v>
      </c>
      <c r="F543" s="18">
        <v>11940800</v>
      </c>
      <c r="G543" s="3" t="s">
        <v>8</v>
      </c>
      <c r="I543" s="18">
        <v>32.059806367041176</v>
      </c>
      <c r="J543" s="30">
        <v>31.007308052434464</v>
      </c>
      <c r="M543" s="18">
        <v>37386904.285714284</v>
      </c>
      <c r="O543" s="18">
        <v>126869391</v>
      </c>
      <c r="R543">
        <v>53.622857142857136</v>
      </c>
      <c r="S543">
        <v>54.408571428571427</v>
      </c>
      <c r="T543">
        <v>53.232857142857135</v>
      </c>
      <c r="U543">
        <v>53.902142857142863</v>
      </c>
      <c r="V543" s="14">
        <v>37386904.285714284</v>
      </c>
    </row>
    <row r="544" spans="1:22" x14ac:dyDescent="0.55000000000000004">
      <c r="A544" s="2">
        <v>42088</v>
      </c>
      <c r="B544" s="3">
        <v>53.62</v>
      </c>
      <c r="C544" s="3">
        <v>53.78</v>
      </c>
      <c r="D544" s="3">
        <v>51.93</v>
      </c>
      <c r="E544" s="3">
        <v>52.01</v>
      </c>
      <c r="F544" s="18">
        <v>14237851</v>
      </c>
      <c r="G544" s="3" t="s">
        <v>8</v>
      </c>
      <c r="I544" s="18">
        <v>32.100404859813068</v>
      </c>
      <c r="J544" s="30">
        <v>31.046415887850475</v>
      </c>
      <c r="M544" s="18">
        <v>37864058.142857142</v>
      </c>
      <c r="O544" s="18">
        <v>125826365</v>
      </c>
      <c r="R544">
        <v>54.17285714285714</v>
      </c>
      <c r="S544">
        <v>54.884285714285724</v>
      </c>
      <c r="T544">
        <v>53.587142857142858</v>
      </c>
      <c r="U544">
        <v>54.157857142857139</v>
      </c>
      <c r="V544" s="14">
        <v>37864058.142857142</v>
      </c>
    </row>
    <row r="545" spans="1:22" x14ac:dyDescent="0.55000000000000004">
      <c r="A545" s="2">
        <v>42089</v>
      </c>
      <c r="B545" s="3">
        <v>50.84</v>
      </c>
      <c r="C545" s="3">
        <v>51.685000000000002</v>
      </c>
      <c r="D545" s="3">
        <v>50.25</v>
      </c>
      <c r="E545" s="3">
        <v>51.265000000000001</v>
      </c>
      <c r="F545" s="18">
        <v>14242731</v>
      </c>
      <c r="G545" s="3" t="s">
        <v>8</v>
      </c>
      <c r="I545" s="18">
        <v>32.13694328358207</v>
      </c>
      <c r="J545" s="30">
        <v>31.082243470149262</v>
      </c>
      <c r="M545" s="18">
        <v>33921892.428571425</v>
      </c>
      <c r="O545" s="18">
        <v>125826365</v>
      </c>
      <c r="R545">
        <v>53.917142857142849</v>
      </c>
      <c r="S545">
        <v>54.527857142857151</v>
      </c>
      <c r="T545">
        <v>53.265714285714289</v>
      </c>
      <c r="U545">
        <v>53.811428571428571</v>
      </c>
      <c r="V545" s="14">
        <v>33921892.428571425</v>
      </c>
    </row>
    <row r="546" spans="1:22" x14ac:dyDescent="0.55000000000000004">
      <c r="A546" s="2">
        <v>42090</v>
      </c>
      <c r="B546" s="3">
        <v>51.38</v>
      </c>
      <c r="C546" s="3">
        <v>52.85</v>
      </c>
      <c r="D546" s="3">
        <v>51.38</v>
      </c>
      <c r="E546" s="3">
        <v>52.66</v>
      </c>
      <c r="F546" s="18">
        <v>9003971</v>
      </c>
      <c r="G546" s="3" t="s">
        <v>8</v>
      </c>
      <c r="I546" s="18">
        <v>32.175515083798871</v>
      </c>
      <c r="J546" s="30">
        <v>31.12004189944135</v>
      </c>
      <c r="M546" s="18">
        <v>32161748.571428571</v>
      </c>
      <c r="O546" s="18">
        <v>128763194</v>
      </c>
      <c r="R546">
        <v>53.587142857142858</v>
      </c>
      <c r="S546">
        <v>54.277857142857144</v>
      </c>
      <c r="T546">
        <v>52.98571428571428</v>
      </c>
      <c r="U546">
        <v>53.601428571428571</v>
      </c>
      <c r="V546" s="14">
        <v>32161748.571428571</v>
      </c>
    </row>
    <row r="547" spans="1:22" x14ac:dyDescent="0.55000000000000004">
      <c r="A547" s="2">
        <v>42093</v>
      </c>
      <c r="B547" s="3">
        <v>53.24</v>
      </c>
      <c r="C547" s="3">
        <v>53.84</v>
      </c>
      <c r="D547" s="3">
        <v>53.05</v>
      </c>
      <c r="E547" s="3">
        <v>53.64</v>
      </c>
      <c r="F547" s="18">
        <v>8167282</v>
      </c>
      <c r="G547" s="3" t="s">
        <v>8</v>
      </c>
      <c r="I547" s="18">
        <v>32.215783643122656</v>
      </c>
      <c r="J547" s="30">
        <v>31.160803903345741</v>
      </c>
      <c r="M547" s="18">
        <v>30628830.428571429</v>
      </c>
      <c r="O547" s="18">
        <v>129599883</v>
      </c>
      <c r="R547">
        <v>53.39714285714286</v>
      </c>
      <c r="S547">
        <v>54.077857142857148</v>
      </c>
      <c r="T547">
        <v>52.785714285714285</v>
      </c>
      <c r="U547">
        <v>53.379999999999995</v>
      </c>
      <c r="V547" s="14">
        <v>30628830.428571429</v>
      </c>
    </row>
    <row r="548" spans="1:22" x14ac:dyDescent="0.55000000000000004">
      <c r="A548" s="2">
        <v>42094</v>
      </c>
      <c r="B548" s="3">
        <v>53.66</v>
      </c>
      <c r="C548" s="3">
        <v>53.73</v>
      </c>
      <c r="D548" s="3">
        <v>52.68</v>
      </c>
      <c r="E548" s="3">
        <v>52.78</v>
      </c>
      <c r="F548" s="18">
        <v>8386414</v>
      </c>
      <c r="G548" s="3" t="s">
        <v>8</v>
      </c>
      <c r="I548" s="18">
        <v>32.255698701298684</v>
      </c>
      <c r="J548" s="30">
        <v>31.20072820037106</v>
      </c>
      <c r="M548" s="18">
        <v>12145866</v>
      </c>
      <c r="O548" s="18">
        <v>10874731</v>
      </c>
      <c r="R548">
        <v>53.178571428571431</v>
      </c>
      <c r="S548">
        <v>53.746428571428567</v>
      </c>
      <c r="T548">
        <v>52.474285714285706</v>
      </c>
      <c r="U548">
        <v>52.95428571428571</v>
      </c>
      <c r="V548" s="14">
        <v>12145866</v>
      </c>
    </row>
    <row r="549" spans="1:22" x14ac:dyDescent="0.55000000000000004">
      <c r="A549" s="2">
        <v>42095</v>
      </c>
      <c r="B549" s="3">
        <v>51.1</v>
      </c>
      <c r="C549" s="3">
        <v>51.38</v>
      </c>
      <c r="D549" s="3">
        <v>50.11</v>
      </c>
      <c r="E549" s="3">
        <v>50.44</v>
      </c>
      <c r="F549" s="18">
        <v>15191509</v>
      </c>
      <c r="G549" s="3" t="s">
        <v>8</v>
      </c>
      <c r="I549" s="18">
        <v>32.291114074074059</v>
      </c>
      <c r="J549" s="30">
        <v>31.235745370370374</v>
      </c>
      <c r="M549" s="18">
        <v>11595794</v>
      </c>
      <c r="O549" s="18">
        <v>7024227</v>
      </c>
      <c r="R549">
        <v>52.554285714285719</v>
      </c>
      <c r="S549">
        <v>53.096428571428568</v>
      </c>
      <c r="T549">
        <v>51.865714285714276</v>
      </c>
      <c r="U549">
        <v>52.38928571428572</v>
      </c>
      <c r="V549" s="14">
        <v>11595794</v>
      </c>
    </row>
    <row r="550" spans="1:22" x14ac:dyDescent="0.55000000000000004">
      <c r="A550" s="2">
        <v>42096</v>
      </c>
      <c r="B550" s="3">
        <v>50.48</v>
      </c>
      <c r="C550" s="3">
        <v>50.85</v>
      </c>
      <c r="D550" s="3">
        <v>49.15</v>
      </c>
      <c r="E550" s="3">
        <v>49.174999999999997</v>
      </c>
      <c r="F550" s="18">
        <v>14109775</v>
      </c>
      <c r="G550" s="3" t="s">
        <v>8</v>
      </c>
      <c r="I550" s="18">
        <v>32.325418853974114</v>
      </c>
      <c r="J550" s="30">
        <v>31.268858595194089</v>
      </c>
      <c r="M550" s="18">
        <v>11905647.571428571</v>
      </c>
      <c r="O550" s="18">
        <v>7024227</v>
      </c>
      <c r="R550">
        <v>52.04571428571429</v>
      </c>
      <c r="S550">
        <v>52.587857142857146</v>
      </c>
      <c r="T550">
        <v>51.221428571428575</v>
      </c>
      <c r="U550">
        <v>51.709999999999987</v>
      </c>
      <c r="V550" s="14">
        <v>11905647.571428571</v>
      </c>
    </row>
    <row r="551" spans="1:22" x14ac:dyDescent="0.55000000000000004">
      <c r="A551" s="2">
        <v>42100</v>
      </c>
      <c r="B551" s="3">
        <v>48.35</v>
      </c>
      <c r="C551" s="3">
        <v>48.69</v>
      </c>
      <c r="D551" s="3">
        <v>47.67</v>
      </c>
      <c r="E551" s="3">
        <v>48.08</v>
      </c>
      <c r="F551" s="18">
        <v>13323351</v>
      </c>
      <c r="G551" s="3" t="s">
        <v>8</v>
      </c>
      <c r="I551" s="18">
        <v>32.35561180811807</v>
      </c>
      <c r="J551" s="30">
        <v>31.299119003690034</v>
      </c>
      <c r="M551" s="18">
        <v>11775004.714285715</v>
      </c>
      <c r="O551" s="18">
        <v>7024227</v>
      </c>
      <c r="R551">
        <v>51.292857142857137</v>
      </c>
      <c r="S551">
        <v>51.860714285714288</v>
      </c>
      <c r="T551">
        <v>50.612857142857145</v>
      </c>
      <c r="U551">
        <v>51.148571428571422</v>
      </c>
      <c r="V551" s="14">
        <v>11775004.714285715</v>
      </c>
    </row>
    <row r="552" spans="1:22" x14ac:dyDescent="0.55000000000000004">
      <c r="A552" s="2">
        <v>42101</v>
      </c>
      <c r="B552" s="3">
        <v>48.3</v>
      </c>
      <c r="C552" s="3">
        <v>48.8</v>
      </c>
      <c r="D552" s="3">
        <v>47.49</v>
      </c>
      <c r="E552" s="3">
        <v>47.494999999999997</v>
      </c>
      <c r="F552" s="18">
        <v>9393200</v>
      </c>
      <c r="G552" s="3" t="s">
        <v>8</v>
      </c>
      <c r="I552" s="18">
        <v>32.38589613259667</v>
      </c>
      <c r="J552" s="30">
        <v>31.32893646408839</v>
      </c>
      <c r="M552" s="18">
        <v>11082214.571428571</v>
      </c>
      <c r="O552" s="18">
        <v>7024227</v>
      </c>
      <c r="R552">
        <v>50.93</v>
      </c>
      <c r="S552">
        <v>51.448571428571427</v>
      </c>
      <c r="T552">
        <v>50.21857142857143</v>
      </c>
      <c r="U552">
        <v>50.61</v>
      </c>
      <c r="V552" s="14">
        <v>11082214.571428571</v>
      </c>
    </row>
    <row r="553" spans="1:22" x14ac:dyDescent="0.55000000000000004">
      <c r="A553" s="2">
        <v>42102</v>
      </c>
      <c r="B553" s="3">
        <v>47.8</v>
      </c>
      <c r="C553" s="3">
        <v>49.086500000000001</v>
      </c>
      <c r="D553" s="3">
        <v>47.73</v>
      </c>
      <c r="E553" s="3">
        <v>48.74</v>
      </c>
      <c r="F553" s="18">
        <v>11180048</v>
      </c>
      <c r="G553" s="3" t="s">
        <v>8</v>
      </c>
      <c r="I553" s="18">
        <v>32.41659577205882</v>
      </c>
      <c r="J553" s="30">
        <v>31.359085477941175</v>
      </c>
      <c r="M553" s="18">
        <v>11393082.714285715</v>
      </c>
      <c r="O553" s="18">
        <v>7024227</v>
      </c>
      <c r="R553">
        <v>50.418571428571418</v>
      </c>
      <c r="S553">
        <v>50.910928571428563</v>
      </c>
      <c r="T553">
        <v>49.697142857142858</v>
      </c>
      <c r="U553">
        <v>50.050000000000004</v>
      </c>
      <c r="V553" s="14">
        <v>11393082.714285715</v>
      </c>
    </row>
    <row r="554" spans="1:22" x14ac:dyDescent="0.55000000000000004">
      <c r="A554" s="2">
        <v>42103</v>
      </c>
      <c r="B554" s="3">
        <v>48.86</v>
      </c>
      <c r="C554" s="3">
        <v>49.48</v>
      </c>
      <c r="D554" s="3">
        <v>47.72</v>
      </c>
      <c r="E554" s="3">
        <v>47.84</v>
      </c>
      <c r="F554" s="18">
        <v>11576174</v>
      </c>
      <c r="G554" s="3" t="s">
        <v>8</v>
      </c>
      <c r="I554" s="18">
        <v>32.447904770642204</v>
      </c>
      <c r="J554" s="30">
        <v>31.389105504587157</v>
      </c>
      <c r="M554" s="18">
        <v>11880067.285714285</v>
      </c>
      <c r="O554" s="18">
        <v>6805095</v>
      </c>
      <c r="R554">
        <v>49.792857142857137</v>
      </c>
      <c r="S554">
        <v>50.288071428571428</v>
      </c>
      <c r="T554">
        <v>48.93571428571429</v>
      </c>
      <c r="U554">
        <v>49.221428571428582</v>
      </c>
      <c r="V554" s="14">
        <v>11880067.285714285</v>
      </c>
    </row>
    <row r="555" spans="1:22" x14ac:dyDescent="0.55000000000000004">
      <c r="A555" s="2">
        <v>42104</v>
      </c>
      <c r="B555" s="3">
        <v>48.16</v>
      </c>
      <c r="C555" s="3">
        <v>48.79</v>
      </c>
      <c r="D555" s="3">
        <v>47.72</v>
      </c>
      <c r="E555" s="3">
        <v>47.73</v>
      </c>
      <c r="F555" s="18">
        <v>11713378</v>
      </c>
      <c r="G555" s="3" t="s">
        <v>8</v>
      </c>
      <c r="I555" s="18">
        <v>32.477835347985355</v>
      </c>
      <c r="J555" s="30">
        <v>31.41901556776557</v>
      </c>
      <c r="M555" s="18">
        <v>12355347.857142856</v>
      </c>
      <c r="O555" s="18">
        <v>5798309</v>
      </c>
      <c r="R555">
        <v>49.00714285714286</v>
      </c>
      <c r="S555">
        <v>49.582357142857141</v>
      </c>
      <c r="T555">
        <v>48.227142857142852</v>
      </c>
      <c r="U555">
        <v>48.5</v>
      </c>
      <c r="V555" s="14">
        <v>12355347.857142856</v>
      </c>
    </row>
    <row r="556" spans="1:22" x14ac:dyDescent="0.55000000000000004">
      <c r="A556" s="2">
        <v>42107</v>
      </c>
      <c r="B556" s="3">
        <v>47.47</v>
      </c>
      <c r="C556" s="3">
        <v>48.59</v>
      </c>
      <c r="D556" s="3">
        <v>47.47</v>
      </c>
      <c r="E556" s="3">
        <v>47.79</v>
      </c>
      <c r="F556" s="18">
        <v>9350279</v>
      </c>
      <c r="G556" s="3" t="s">
        <v>8</v>
      </c>
      <c r="I556" s="18">
        <v>32.507290859232171</v>
      </c>
      <c r="J556" s="30">
        <v>31.448359232175502</v>
      </c>
      <c r="M556" s="18">
        <v>11520886.428571429</v>
      </c>
      <c r="O556" s="18">
        <v>4759496</v>
      </c>
      <c r="R556">
        <v>48.48857142857144</v>
      </c>
      <c r="S556">
        <v>49.183785714285712</v>
      </c>
      <c r="T556">
        <v>47.85</v>
      </c>
      <c r="U556">
        <v>48.121428571428574</v>
      </c>
      <c r="V556" s="14">
        <v>11520886.428571429</v>
      </c>
    </row>
    <row r="557" spans="1:22" x14ac:dyDescent="0.55000000000000004">
      <c r="A557" s="2">
        <v>42108</v>
      </c>
      <c r="B557" s="3">
        <v>47.49</v>
      </c>
      <c r="C557" s="3">
        <v>47.78</v>
      </c>
      <c r="D557" s="3">
        <v>46.88</v>
      </c>
      <c r="E557" s="3">
        <v>47.42</v>
      </c>
      <c r="F557" s="18">
        <v>9878409</v>
      </c>
      <c r="G557" s="3" t="s">
        <v>8</v>
      </c>
      <c r="I557" s="18">
        <v>32.535160766423346</v>
      </c>
      <c r="J557" s="30">
        <v>31.476519160583933</v>
      </c>
      <c r="M557" s="18">
        <v>10916405.571428571</v>
      </c>
      <c r="O557" s="18">
        <v>3973072</v>
      </c>
      <c r="R557">
        <v>48.061428571428578</v>
      </c>
      <c r="S557">
        <v>48.745214285714283</v>
      </c>
      <c r="T557">
        <v>47.525714285714287</v>
      </c>
      <c r="U557">
        <v>47.870714285714278</v>
      </c>
      <c r="V557" s="14">
        <v>10916405.571428571</v>
      </c>
    </row>
    <row r="558" spans="1:22" x14ac:dyDescent="0.55000000000000004">
      <c r="A558" s="2">
        <v>42109</v>
      </c>
      <c r="B558" s="3">
        <v>48</v>
      </c>
      <c r="C558" s="3">
        <v>48.72</v>
      </c>
      <c r="D558" s="3">
        <v>47.67</v>
      </c>
      <c r="E558" s="3">
        <v>47.75</v>
      </c>
      <c r="F558" s="18">
        <v>9846675</v>
      </c>
      <c r="G558" s="3" t="s">
        <v>8</v>
      </c>
      <c r="I558" s="18">
        <v>32.564641347905273</v>
      </c>
      <c r="J558" s="30">
        <v>31.506015482695808</v>
      </c>
      <c r="M558" s="18">
        <v>10419737.571428571</v>
      </c>
      <c r="O558" s="18">
        <v>2363099</v>
      </c>
      <c r="R558">
        <v>48.011428571428574</v>
      </c>
      <c r="S558">
        <v>48.749500000000005</v>
      </c>
      <c r="T558">
        <v>47.525714285714287</v>
      </c>
      <c r="U558">
        <v>47.823571428571427</v>
      </c>
      <c r="V558" s="14">
        <v>10419737.571428571</v>
      </c>
    </row>
    <row r="559" spans="1:22" x14ac:dyDescent="0.55000000000000004">
      <c r="A559" s="2">
        <v>42110</v>
      </c>
      <c r="B559" s="3">
        <v>47.81</v>
      </c>
      <c r="C559" s="3">
        <v>48.91</v>
      </c>
      <c r="D559" s="3">
        <v>47.75</v>
      </c>
      <c r="E559" s="3">
        <v>48.24</v>
      </c>
      <c r="F559" s="18">
        <v>7155874</v>
      </c>
      <c r="G559" s="3" t="s">
        <v>8</v>
      </c>
      <c r="I559" s="18">
        <v>32.594360181818175</v>
      </c>
      <c r="J559" s="30">
        <v>31.535549999999997</v>
      </c>
      <c r="M559" s="18">
        <v>10100119.571428571</v>
      </c>
      <c r="O559" s="18">
        <v>4557504</v>
      </c>
      <c r="R559">
        <v>47.941428571428574</v>
      </c>
      <c r="S559">
        <v>48.765214285714286</v>
      </c>
      <c r="T559">
        <v>47.562857142857148</v>
      </c>
      <c r="U559">
        <v>47.93</v>
      </c>
      <c r="V559" s="14">
        <v>10100119.571428571</v>
      </c>
    </row>
    <row r="560" spans="1:22" x14ac:dyDescent="0.55000000000000004">
      <c r="A560" s="2">
        <v>42111</v>
      </c>
      <c r="B560" s="3">
        <v>47.96</v>
      </c>
      <c r="C560" s="3">
        <v>48.65</v>
      </c>
      <c r="D560" s="3">
        <v>47.945099999999996</v>
      </c>
      <c r="E560" s="3">
        <v>48.19</v>
      </c>
      <c r="F560" s="18">
        <v>8659765</v>
      </c>
      <c r="G560" s="3" t="s">
        <v>8</v>
      </c>
      <c r="I560" s="18">
        <v>32.623499274047177</v>
      </c>
      <c r="J560" s="30">
        <v>31.565331397459165</v>
      </c>
      <c r="M560" s="18">
        <v>9740079.1428571437</v>
      </c>
      <c r="O560" s="18">
        <v>4557504</v>
      </c>
      <c r="R560">
        <v>47.964285714285715</v>
      </c>
      <c r="S560">
        <v>48.702857142857148</v>
      </c>
      <c r="T560">
        <v>47.593585714285709</v>
      </c>
      <c r="U560">
        <v>47.851428571428578</v>
      </c>
      <c r="V560" s="14">
        <v>9740079.1428571437</v>
      </c>
    </row>
    <row r="561" spans="1:22" x14ac:dyDescent="0.55000000000000004">
      <c r="A561" s="2">
        <v>42114</v>
      </c>
      <c r="B561" s="3">
        <v>48.61</v>
      </c>
      <c r="C561" s="3">
        <v>49.78</v>
      </c>
      <c r="D561" s="3">
        <v>47.91</v>
      </c>
      <c r="E561" s="3">
        <v>49.76</v>
      </c>
      <c r="F561" s="18">
        <v>9523520</v>
      </c>
      <c r="G561" s="3" t="s">
        <v>8</v>
      </c>
      <c r="I561" s="18">
        <v>32.654579891304337</v>
      </c>
      <c r="J561" s="30">
        <v>31.594941304347831</v>
      </c>
      <c r="M561" s="18">
        <v>9446842.8571428563</v>
      </c>
      <c r="O561" s="18">
        <v>4557504</v>
      </c>
      <c r="R561">
        <v>47.928571428571431</v>
      </c>
      <c r="S561">
        <v>48.745714285714293</v>
      </c>
      <c r="T561">
        <v>47.620728571428572</v>
      </c>
      <c r="U561">
        <v>48.125714285714295</v>
      </c>
      <c r="V561" s="14">
        <v>9446842.8571428563</v>
      </c>
    </row>
    <row r="562" spans="1:22" x14ac:dyDescent="0.55000000000000004">
      <c r="A562" s="2">
        <v>42115</v>
      </c>
      <c r="B562" s="3">
        <v>50</v>
      </c>
      <c r="C562" s="3">
        <v>51.42</v>
      </c>
      <c r="D562" s="3">
        <v>49.46</v>
      </c>
      <c r="E562" s="3">
        <v>51.36</v>
      </c>
      <c r="F562" s="18">
        <v>10850327</v>
      </c>
      <c r="G562" s="3" t="s">
        <v>8</v>
      </c>
      <c r="I562" s="18">
        <v>32.688513743218792</v>
      </c>
      <c r="J562" s="30">
        <v>31.627247016274868</v>
      </c>
      <c r="M562" s="18">
        <v>9323549.8571428563</v>
      </c>
      <c r="O562" s="18">
        <v>3694453</v>
      </c>
      <c r="R562">
        <v>48.191428571428574</v>
      </c>
      <c r="S562">
        <v>49.121428571428574</v>
      </c>
      <c r="T562">
        <v>47.869300000000003</v>
      </c>
      <c r="U562">
        <v>48.644285714285722</v>
      </c>
      <c r="V562" s="14">
        <v>9323549.8571428563</v>
      </c>
    </row>
    <row r="563" spans="1:22" x14ac:dyDescent="0.55000000000000004">
      <c r="A563" s="2">
        <v>42116</v>
      </c>
      <c r="B563" s="3">
        <v>51.4</v>
      </c>
      <c r="C563" s="3">
        <v>51.54</v>
      </c>
      <c r="D563" s="3">
        <v>50.4</v>
      </c>
      <c r="E563" s="3">
        <v>51.4</v>
      </c>
      <c r="F563" s="18">
        <v>7333255</v>
      </c>
      <c r="G563" s="3" t="s">
        <v>8</v>
      </c>
      <c r="I563" s="18">
        <v>32.722541696750902</v>
      </c>
      <c r="J563" s="30">
        <v>31.661132851985563</v>
      </c>
      <c r="M563" s="18">
        <v>9035403.5714285709</v>
      </c>
      <c r="O563" s="18">
        <v>3694453</v>
      </c>
      <c r="R563">
        <v>48.752857142857138</v>
      </c>
      <c r="S563">
        <v>49.542857142857137</v>
      </c>
      <c r="T563">
        <v>48.287871428571421</v>
      </c>
      <c r="U563">
        <v>49.160000000000004</v>
      </c>
      <c r="V563" s="14">
        <v>9035403.5714285709</v>
      </c>
    </row>
    <row r="564" spans="1:22" x14ac:dyDescent="0.55000000000000004">
      <c r="A564" s="2">
        <v>42117</v>
      </c>
      <c r="B564" s="3">
        <v>51.07</v>
      </c>
      <c r="C564" s="3">
        <v>51.72</v>
      </c>
      <c r="D564" s="3">
        <v>50.700699999999998</v>
      </c>
      <c r="E564" s="3">
        <v>51.45</v>
      </c>
      <c r="F564" s="18">
        <v>9821775</v>
      </c>
      <c r="G564" s="3" t="s">
        <v>8</v>
      </c>
      <c r="I564" s="18">
        <v>32.756771351351347</v>
      </c>
      <c r="J564" s="30">
        <v>31.695438378378388</v>
      </c>
      <c r="M564" s="18">
        <v>9027313</v>
      </c>
      <c r="O564" s="18">
        <v>3694453</v>
      </c>
      <c r="R564">
        <v>49.26428571428572</v>
      </c>
      <c r="S564">
        <v>50.105714285714285</v>
      </c>
      <c r="T564">
        <v>48.833685714285714</v>
      </c>
      <c r="U564">
        <v>49.73571428571428</v>
      </c>
      <c r="V564" s="14">
        <v>9027313</v>
      </c>
    </row>
    <row r="565" spans="1:22" x14ac:dyDescent="0.55000000000000004">
      <c r="A565" s="2">
        <v>42118</v>
      </c>
      <c r="B565" s="3">
        <v>51.98</v>
      </c>
      <c r="C565" s="3">
        <v>53.47</v>
      </c>
      <c r="D565" s="3">
        <v>51.49</v>
      </c>
      <c r="E565" s="3">
        <v>52.704999999999998</v>
      </c>
      <c r="F565" s="18">
        <v>20248074</v>
      </c>
      <c r="G565" s="3" t="s">
        <v>8</v>
      </c>
      <c r="I565" s="18">
        <v>32.794025359712229</v>
      </c>
      <c r="J565" s="30">
        <v>31.731040107913678</v>
      </c>
      <c r="M565" s="18">
        <v>10513227.142857144</v>
      </c>
      <c r="O565" s="18">
        <v>13092200</v>
      </c>
      <c r="R565">
        <v>49.832857142857144</v>
      </c>
      <c r="S565">
        <v>50.784285714285701</v>
      </c>
      <c r="T565">
        <v>49.379399999999997</v>
      </c>
      <c r="U565">
        <v>50.443571428571431</v>
      </c>
      <c r="V565" s="14">
        <v>10513227.142857144</v>
      </c>
    </row>
    <row r="566" spans="1:22" x14ac:dyDescent="0.55000000000000004">
      <c r="A566" s="2">
        <v>42121</v>
      </c>
      <c r="B566" s="3">
        <v>52.68</v>
      </c>
      <c r="C566" s="3">
        <v>52.68</v>
      </c>
      <c r="D566" s="3">
        <v>51.695</v>
      </c>
      <c r="E566" s="3">
        <v>51.87</v>
      </c>
      <c r="F566" s="18">
        <v>9843392</v>
      </c>
      <c r="G566" s="3" t="s">
        <v>8</v>
      </c>
      <c r="I566" s="18">
        <v>32.829727289048471</v>
      </c>
      <c r="J566" s="30">
        <v>31.766882046678646</v>
      </c>
      <c r="M566" s="18">
        <v>10897158.285714285</v>
      </c>
      <c r="O566" s="18">
        <v>12914819</v>
      </c>
      <c r="R566">
        <v>50.528571428571425</v>
      </c>
      <c r="S566">
        <v>51.322857142857139</v>
      </c>
      <c r="T566">
        <v>49.942971428571433</v>
      </c>
      <c r="U566">
        <v>50.962142857142851</v>
      </c>
      <c r="V566" s="14">
        <v>10897158.285714285</v>
      </c>
    </row>
    <row r="567" spans="1:22" x14ac:dyDescent="0.55000000000000004">
      <c r="A567" s="2">
        <v>42122</v>
      </c>
      <c r="B567" s="3">
        <v>51.7</v>
      </c>
      <c r="C567" s="3">
        <v>51.82</v>
      </c>
      <c r="D567" s="3">
        <v>50.01</v>
      </c>
      <c r="E567" s="3">
        <v>51.19</v>
      </c>
      <c r="F567" s="18">
        <v>9235688</v>
      </c>
      <c r="G567" s="3" t="s">
        <v>8</v>
      </c>
      <c r="I567" s="18">
        <v>32.863760035842283</v>
      </c>
      <c r="J567" s="30">
        <v>31.799575806451625</v>
      </c>
      <c r="M567" s="18">
        <v>10979433</v>
      </c>
      <c r="O567" s="18">
        <v>12914819</v>
      </c>
      <c r="R567">
        <v>51.062857142857141</v>
      </c>
      <c r="S567">
        <v>51.775714285714294</v>
      </c>
      <c r="T567">
        <v>50.237957142857148</v>
      </c>
      <c r="U567">
        <v>51.390714285714282</v>
      </c>
      <c r="V567" s="14">
        <v>10979433</v>
      </c>
    </row>
    <row r="568" spans="1:22" x14ac:dyDescent="0.55000000000000004">
      <c r="A568" s="2">
        <v>42123</v>
      </c>
      <c r="B568" s="3">
        <v>50.58</v>
      </c>
      <c r="C568" s="3">
        <v>50.8</v>
      </c>
      <c r="D568" s="3">
        <v>47.66</v>
      </c>
      <c r="E568" s="3">
        <v>48.88</v>
      </c>
      <c r="F568" s="18">
        <v>18050280</v>
      </c>
      <c r="G568" s="3" t="s">
        <v>8</v>
      </c>
      <c r="I568" s="18">
        <v>32.895846332737023</v>
      </c>
      <c r="J568" s="30">
        <v>31.827948658318444</v>
      </c>
      <c r="M568" s="18">
        <v>12197541.571428571</v>
      </c>
      <c r="O568" s="18">
        <v>12914819</v>
      </c>
      <c r="R568">
        <v>51.344285714285711</v>
      </c>
      <c r="S568">
        <v>51.921428571428578</v>
      </c>
      <c r="T568">
        <v>50.202242857142849</v>
      </c>
      <c r="U568">
        <v>51.264999999999993</v>
      </c>
      <c r="V568" s="14">
        <v>12197541.571428571</v>
      </c>
    </row>
    <row r="569" spans="1:22" x14ac:dyDescent="0.55000000000000004">
      <c r="A569" s="2">
        <v>42124</v>
      </c>
      <c r="B569" s="3">
        <v>48.5</v>
      </c>
      <c r="C569" s="3">
        <v>49.46</v>
      </c>
      <c r="D569" s="3">
        <v>48.01</v>
      </c>
      <c r="E569" s="3">
        <v>48.284999999999997</v>
      </c>
      <c r="F569" s="18">
        <v>9400367</v>
      </c>
      <c r="G569" s="3" t="s">
        <v>8</v>
      </c>
      <c r="I569" s="18">
        <v>32.925425178571423</v>
      </c>
      <c r="J569" s="30">
        <v>31.856845178571444</v>
      </c>
      <c r="M569" s="18">
        <v>11990404.428571429</v>
      </c>
      <c r="O569" s="18">
        <v>12914819</v>
      </c>
      <c r="R569">
        <v>51.129999999999995</v>
      </c>
      <c r="S569">
        <v>51.641428571428584</v>
      </c>
      <c r="T569">
        <v>49.995099999999994</v>
      </c>
      <c r="U569">
        <v>50.825714285714284</v>
      </c>
      <c r="V569" s="14">
        <v>11990404.428571429</v>
      </c>
    </row>
    <row r="570" spans="1:22" x14ac:dyDescent="0.55000000000000004">
      <c r="A570" s="2">
        <v>42125</v>
      </c>
      <c r="B570" s="3">
        <v>48.65</v>
      </c>
      <c r="C570" s="3">
        <v>49.83</v>
      </c>
      <c r="D570" s="3">
        <v>48.51</v>
      </c>
      <c r="E570" s="3">
        <v>49.39</v>
      </c>
      <c r="F570" s="18">
        <v>8084568</v>
      </c>
      <c r="G570" s="3" t="s">
        <v>8</v>
      </c>
      <c r="I570" s="18">
        <v>32.955558110516932</v>
      </c>
      <c r="J570" s="30">
        <v>31.886529946524078</v>
      </c>
      <c r="M570" s="18">
        <v>12097734.857142856</v>
      </c>
      <c r="O570" s="18">
        <v>12163506</v>
      </c>
      <c r="R570">
        <v>50.737142857142864</v>
      </c>
      <c r="S570">
        <v>51.397142857142853</v>
      </c>
      <c r="T570">
        <v>49.725099999999998</v>
      </c>
      <c r="U570">
        <v>50.538571428571423</v>
      </c>
      <c r="V570" s="14">
        <v>12097734.857142856</v>
      </c>
    </row>
    <row r="571" spans="1:22" x14ac:dyDescent="0.55000000000000004">
      <c r="A571" s="2">
        <v>42128</v>
      </c>
      <c r="B571" s="3">
        <v>49.41</v>
      </c>
      <c r="C571" s="3">
        <v>50.08</v>
      </c>
      <c r="D571" s="3">
        <v>48.8</v>
      </c>
      <c r="E571" s="3">
        <v>48.95</v>
      </c>
      <c r="F571" s="18">
        <v>5589831</v>
      </c>
      <c r="G571" s="3" t="s">
        <v>8</v>
      </c>
      <c r="I571" s="18">
        <v>32.98602864768683</v>
      </c>
      <c r="J571" s="30">
        <v>31.916625088967983</v>
      </c>
      <c r="M571" s="18">
        <v>11493171.428571429</v>
      </c>
      <c r="O571" s="18">
        <v>14658243</v>
      </c>
      <c r="R571">
        <v>50.5</v>
      </c>
      <c r="S571">
        <v>51.162857142857142</v>
      </c>
      <c r="T571">
        <v>49.453571428571429</v>
      </c>
      <c r="U571">
        <v>50.181428571428569</v>
      </c>
      <c r="V571" s="14">
        <v>11493171.428571429</v>
      </c>
    </row>
    <row r="572" spans="1:22" x14ac:dyDescent="0.55000000000000004">
      <c r="A572" s="2">
        <v>42129</v>
      </c>
      <c r="B572" s="3">
        <v>48.21</v>
      </c>
      <c r="C572" s="3">
        <v>48.71</v>
      </c>
      <c r="D572" s="3">
        <v>46.9</v>
      </c>
      <c r="E572" s="3">
        <v>47.005000000000003</v>
      </c>
      <c r="F572" s="18">
        <v>11384951</v>
      </c>
      <c r="G572" s="3" t="s">
        <v>8</v>
      </c>
      <c r="I572" s="18">
        <v>33.013957548845475</v>
      </c>
      <c r="J572" s="30">
        <v>31.943238543516884</v>
      </c>
      <c r="M572" s="18">
        <v>10227011</v>
      </c>
      <c r="O572" s="18">
        <v>12460449</v>
      </c>
      <c r="R572">
        <v>49.961428571428577</v>
      </c>
      <c r="S572">
        <v>50.482857142857142</v>
      </c>
      <c r="T572">
        <v>48.79785714285714</v>
      </c>
      <c r="U572">
        <v>49.367142857142866</v>
      </c>
      <c r="V572" s="14">
        <v>10227011</v>
      </c>
    </row>
    <row r="573" spans="1:22" x14ac:dyDescent="0.55000000000000004">
      <c r="A573" s="2">
        <v>42130</v>
      </c>
      <c r="B573" s="3">
        <v>46.78</v>
      </c>
      <c r="C573" s="3">
        <v>47.64</v>
      </c>
      <c r="D573" s="3">
        <v>46.15</v>
      </c>
      <c r="E573" s="3">
        <v>47.045000000000002</v>
      </c>
      <c r="F573" s="18">
        <v>10116405</v>
      </c>
      <c r="G573" s="3" t="s">
        <v>8</v>
      </c>
      <c r="I573" s="18">
        <v>33.039890248226953</v>
      </c>
      <c r="J573" s="30">
        <v>31.968427836879442</v>
      </c>
      <c r="M573" s="18">
        <v>10266012.857142856</v>
      </c>
      <c r="O573" s="18">
        <v>12460449</v>
      </c>
      <c r="R573">
        <v>49.118571428571428</v>
      </c>
      <c r="S573">
        <v>49.762857142857136</v>
      </c>
      <c r="T573">
        <v>48.005714285714284</v>
      </c>
      <c r="U573">
        <v>48.677857142857142</v>
      </c>
      <c r="V573" s="14">
        <v>10266012.857142856</v>
      </c>
    </row>
    <row r="574" spans="1:22" x14ac:dyDescent="0.55000000000000004">
      <c r="A574" s="2">
        <v>42131</v>
      </c>
      <c r="B574" s="3">
        <v>47.4</v>
      </c>
      <c r="C574" s="3">
        <v>49.62</v>
      </c>
      <c r="D574" s="3">
        <v>47.4</v>
      </c>
      <c r="E574" s="3">
        <v>49.06</v>
      </c>
      <c r="F574" s="18">
        <v>11427992</v>
      </c>
      <c r="G574" s="3" t="s">
        <v>8</v>
      </c>
      <c r="I574" s="18">
        <v>33.069235575221242</v>
      </c>
      <c r="J574" s="30">
        <v>31.99574035398231</v>
      </c>
      <c r="M574" s="18">
        <v>10579199.142857144</v>
      </c>
      <c r="O574" s="18">
        <v>12460449</v>
      </c>
      <c r="R574">
        <v>48.504285714285722</v>
      </c>
      <c r="S574">
        <v>49.448571428571427</v>
      </c>
      <c r="T574">
        <v>47.632857142857134</v>
      </c>
      <c r="U574">
        <v>48.373571428571431</v>
      </c>
      <c r="V574" s="14">
        <v>10579199.142857144</v>
      </c>
    </row>
    <row r="575" spans="1:22" x14ac:dyDescent="0.55000000000000004">
      <c r="A575" s="2">
        <v>42132</v>
      </c>
      <c r="B575" s="3">
        <v>49.23</v>
      </c>
      <c r="C575" s="3">
        <v>49.83</v>
      </c>
      <c r="D575" s="3">
        <v>48.93</v>
      </c>
      <c r="E575" s="3">
        <v>49.04</v>
      </c>
      <c r="F575" s="18">
        <v>6478195</v>
      </c>
      <c r="G575" s="3" t="s">
        <v>8</v>
      </c>
      <c r="I575" s="18">
        <v>33.098848233215556</v>
      </c>
      <c r="J575" s="30">
        <v>32.025659540636049</v>
      </c>
      <c r="M575" s="18">
        <v>8926044.1428571437</v>
      </c>
      <c r="O575" s="18">
        <v>5838161</v>
      </c>
      <c r="R575">
        <v>48.311428571428571</v>
      </c>
      <c r="S575">
        <v>49.309999999999995</v>
      </c>
      <c r="T575">
        <v>47.81428571428571</v>
      </c>
      <c r="U575">
        <v>48.396428571428565</v>
      </c>
      <c r="V575" s="14">
        <v>8926044.1428571437</v>
      </c>
    </row>
    <row r="576" spans="1:22" x14ac:dyDescent="0.55000000000000004">
      <c r="A576" s="2">
        <v>42135</v>
      </c>
      <c r="B576" s="3">
        <v>49</v>
      </c>
      <c r="C576" s="3">
        <v>50.3</v>
      </c>
      <c r="D576" s="3">
        <v>48.8</v>
      </c>
      <c r="E576" s="3">
        <v>49.645000000000003</v>
      </c>
      <c r="F576" s="18">
        <v>8036689</v>
      </c>
      <c r="G576" s="3" t="s">
        <v>8</v>
      </c>
      <c r="I576" s="18">
        <v>33.129185361552032</v>
      </c>
      <c r="J576" s="30">
        <v>32.055243915343929</v>
      </c>
      <c r="M576" s="18">
        <v>8731233</v>
      </c>
      <c r="O576" s="18">
        <v>5838161</v>
      </c>
      <c r="R576">
        <v>48.382857142857134</v>
      </c>
      <c r="S576">
        <v>49.43</v>
      </c>
      <c r="T576">
        <v>47.927142857142861</v>
      </c>
      <c r="U576">
        <v>48.590714285714284</v>
      </c>
      <c r="V576" s="14">
        <v>8731233</v>
      </c>
    </row>
    <row r="577" spans="1:22" x14ac:dyDescent="0.55000000000000004">
      <c r="A577" s="2">
        <v>42136</v>
      </c>
      <c r="B577" s="3">
        <v>49.11</v>
      </c>
      <c r="C577" s="3">
        <v>49.4</v>
      </c>
      <c r="D577" s="3">
        <v>48.63</v>
      </c>
      <c r="E577" s="3">
        <v>48.85</v>
      </c>
      <c r="F577" s="18">
        <v>6820544</v>
      </c>
      <c r="G577" s="3" t="s">
        <v>8</v>
      </c>
      <c r="I577" s="18">
        <v>33.157831161971828</v>
      </c>
      <c r="J577" s="30">
        <v>32.084424823943678</v>
      </c>
      <c r="M577" s="18">
        <v>8550658.1428571437</v>
      </c>
      <c r="O577" s="18">
        <v>5838161</v>
      </c>
      <c r="R577">
        <v>48.448571428571427</v>
      </c>
      <c r="S577">
        <v>49.368571428571421</v>
      </c>
      <c r="T577">
        <v>47.944285714285719</v>
      </c>
      <c r="U577">
        <v>48.513571428571424</v>
      </c>
      <c r="V577" s="14">
        <v>8550658.1428571437</v>
      </c>
    </row>
    <row r="578" spans="1:22" x14ac:dyDescent="0.55000000000000004">
      <c r="A578" s="2">
        <v>42137</v>
      </c>
      <c r="B578" s="3">
        <v>49.27</v>
      </c>
      <c r="C578" s="3">
        <v>49.85</v>
      </c>
      <c r="D578" s="3">
        <v>48.4</v>
      </c>
      <c r="E578" s="3">
        <v>48.49</v>
      </c>
      <c r="F578" s="18">
        <v>8553119</v>
      </c>
      <c r="G578" s="3" t="s">
        <v>8</v>
      </c>
      <c r="I578" s="18">
        <v>33.18716713532514</v>
      </c>
      <c r="J578" s="30">
        <v>32.113098945518466</v>
      </c>
      <c r="M578" s="18">
        <v>8973985</v>
      </c>
      <c r="O578" s="18">
        <v>4949797</v>
      </c>
      <c r="R578">
        <v>48.428571428571423</v>
      </c>
      <c r="S578">
        <v>49.335714285714282</v>
      </c>
      <c r="T578">
        <v>47.887142857142855</v>
      </c>
      <c r="U578">
        <v>48.447857142857139</v>
      </c>
      <c r="V578" s="14">
        <v>8973985</v>
      </c>
    </row>
    <row r="579" spans="1:22" x14ac:dyDescent="0.55000000000000004">
      <c r="A579" s="2">
        <v>42138</v>
      </c>
      <c r="B579" s="3">
        <v>48.94</v>
      </c>
      <c r="C579" s="3">
        <v>49.09</v>
      </c>
      <c r="D579" s="3">
        <v>48.5</v>
      </c>
      <c r="E579" s="3">
        <v>48.814999999999998</v>
      </c>
      <c r="F579" s="18">
        <v>7980104</v>
      </c>
      <c r="G579" s="3" t="s">
        <v>8</v>
      </c>
      <c r="I579" s="18">
        <v>33.215066842105273</v>
      </c>
      <c r="J579" s="30">
        <v>32.141847894736856</v>
      </c>
      <c r="M579" s="18">
        <v>8487578.2857142854</v>
      </c>
      <c r="O579" s="18">
        <v>4949797</v>
      </c>
      <c r="R579">
        <v>48.532857142857146</v>
      </c>
      <c r="S579">
        <v>49.389999999999993</v>
      </c>
      <c r="T579">
        <v>48.115714285714276</v>
      </c>
      <c r="U579">
        <v>48.706428571428567</v>
      </c>
      <c r="V579" s="14">
        <v>8487578.2857142854</v>
      </c>
    </row>
    <row r="580" spans="1:22" x14ac:dyDescent="0.55000000000000004">
      <c r="A580" s="2">
        <v>42139</v>
      </c>
      <c r="B580" s="3">
        <v>49.41</v>
      </c>
      <c r="C580" s="3">
        <v>49.45</v>
      </c>
      <c r="D580" s="3">
        <v>48.56</v>
      </c>
      <c r="E580" s="3">
        <v>48.664999999999999</v>
      </c>
      <c r="F580" s="18">
        <v>6650381</v>
      </c>
      <c r="G580" s="3" t="s">
        <v>8</v>
      </c>
      <c r="I580" s="18">
        <v>33.243499299474607</v>
      </c>
      <c r="J580" s="30">
        <v>32.170601225919455</v>
      </c>
      <c r="M580" s="18">
        <v>7992432</v>
      </c>
      <c r="O580" s="18">
        <v>4949797</v>
      </c>
      <c r="R580">
        <v>48.908571428571427</v>
      </c>
      <c r="S580">
        <v>49.648571428571429</v>
      </c>
      <c r="T580">
        <v>48.459999999999994</v>
      </c>
      <c r="U580">
        <v>48.937857142857141</v>
      </c>
      <c r="V580" s="14">
        <v>7992432</v>
      </c>
    </row>
    <row r="581" spans="1:22" x14ac:dyDescent="0.55000000000000004">
      <c r="A581" s="2">
        <v>42142</v>
      </c>
      <c r="B581" s="3">
        <v>48.56</v>
      </c>
      <c r="C581" s="3">
        <v>49.17</v>
      </c>
      <c r="D581" s="3">
        <v>48.38</v>
      </c>
      <c r="E581" s="3">
        <v>49</v>
      </c>
      <c r="F581" s="18">
        <v>6152250</v>
      </c>
      <c r="G581" s="3" t="s">
        <v>8</v>
      </c>
      <c r="I581" s="18">
        <v>33.271342832167839</v>
      </c>
      <c r="J581" s="30">
        <v>32.198939335664356</v>
      </c>
      <c r="M581" s="18">
        <v>7238754.5714285718</v>
      </c>
      <c r="O581" s="18">
        <v>2400869</v>
      </c>
      <c r="R581">
        <v>49.074285714285722</v>
      </c>
      <c r="S581">
        <v>49.584285714285713</v>
      </c>
      <c r="T581">
        <v>48.6</v>
      </c>
      <c r="U581">
        <v>48.929285714285712</v>
      </c>
      <c r="V581" s="14">
        <v>7238754.5714285718</v>
      </c>
    </row>
    <row r="582" spans="1:22" x14ac:dyDescent="0.55000000000000004">
      <c r="A582" s="2">
        <v>42143</v>
      </c>
      <c r="B582" s="3">
        <v>49.45</v>
      </c>
      <c r="C582" s="3">
        <v>49.68</v>
      </c>
      <c r="D582" s="3">
        <v>47.7</v>
      </c>
      <c r="E582" s="3">
        <v>47.85</v>
      </c>
      <c r="F582" s="18">
        <v>14984942</v>
      </c>
      <c r="G582" s="3" t="s">
        <v>8</v>
      </c>
      <c r="I582" s="18">
        <v>33.299979232111696</v>
      </c>
      <c r="J582" s="30">
        <v>32.225991797556745</v>
      </c>
      <c r="M582" s="18">
        <v>8454004.1428571437</v>
      </c>
      <c r="O582" s="18">
        <v>8832692</v>
      </c>
      <c r="R582">
        <v>49.105714285714285</v>
      </c>
      <c r="S582">
        <v>49.562857142857141</v>
      </c>
      <c r="T582">
        <v>48.424285714285716</v>
      </c>
      <c r="U582">
        <v>48.759285714285717</v>
      </c>
      <c r="V582" s="14">
        <v>8454004.1428571437</v>
      </c>
    </row>
    <row r="583" spans="1:22" x14ac:dyDescent="0.55000000000000004">
      <c r="A583" s="2">
        <v>42144</v>
      </c>
      <c r="B583" s="3">
        <v>47.56</v>
      </c>
      <c r="C583" s="3">
        <v>47.56</v>
      </c>
      <c r="D583" s="3">
        <v>42.97</v>
      </c>
      <c r="E583" s="3">
        <v>43.06</v>
      </c>
      <c r="F583" s="18">
        <v>51460347</v>
      </c>
      <c r="G583" s="3" t="s">
        <v>8</v>
      </c>
      <c r="I583" s="18">
        <v>33.324822473867599</v>
      </c>
      <c r="J583" s="30">
        <v>32.244709581881565</v>
      </c>
      <c r="M583" s="18">
        <v>14657383.857142856</v>
      </c>
      <c r="O583" s="18">
        <v>45308097</v>
      </c>
      <c r="R583">
        <v>48.9</v>
      </c>
      <c r="S583">
        <v>49.171428571428571</v>
      </c>
      <c r="T583">
        <v>47.591428571428573</v>
      </c>
      <c r="U583">
        <v>47.818571428571431</v>
      </c>
      <c r="V583" s="14">
        <v>14657383.857142856</v>
      </c>
    </row>
    <row r="584" spans="1:22" x14ac:dyDescent="0.55000000000000004">
      <c r="A584" s="2">
        <v>42145</v>
      </c>
      <c r="B584" s="3">
        <v>43.19</v>
      </c>
      <c r="C584" s="3">
        <v>43.39</v>
      </c>
      <c r="D584" s="3">
        <v>42.4</v>
      </c>
      <c r="E584" s="3">
        <v>42.47</v>
      </c>
      <c r="F584" s="18">
        <v>23895773</v>
      </c>
      <c r="G584" s="3" t="s">
        <v>8</v>
      </c>
      <c r="I584" s="18">
        <v>33.342327130434782</v>
      </c>
      <c r="J584" s="30">
        <v>32.262370956521771</v>
      </c>
      <c r="M584" s="18">
        <v>17096702.285714287</v>
      </c>
      <c r="O584" s="18">
        <v>45308097</v>
      </c>
      <c r="R584">
        <v>48.054285714285712</v>
      </c>
      <c r="S584">
        <v>48.312857142857148</v>
      </c>
      <c r="T584">
        <v>46.701428571428565</v>
      </c>
      <c r="U584">
        <v>46.907142857142858</v>
      </c>
      <c r="V584" s="14">
        <v>17096702.285714287</v>
      </c>
    </row>
    <row r="585" spans="1:22" x14ac:dyDescent="0.55000000000000004">
      <c r="A585" s="2">
        <v>42146</v>
      </c>
      <c r="B585" s="3">
        <v>42.7</v>
      </c>
      <c r="C585" s="3">
        <v>42.93</v>
      </c>
      <c r="D585" s="3">
        <v>42.02</v>
      </c>
      <c r="E585" s="3">
        <v>42.61</v>
      </c>
      <c r="F585" s="18">
        <v>16113065</v>
      </c>
      <c r="G585" s="3" t="s">
        <v>8</v>
      </c>
      <c r="I585" s="18">
        <v>33.358972395833327</v>
      </c>
      <c r="J585" s="30">
        <v>32.279311284722247</v>
      </c>
      <c r="M585" s="18">
        <v>18176694.571428571</v>
      </c>
      <c r="O585" s="18">
        <v>45308097</v>
      </c>
      <c r="R585">
        <v>47.115714285714283</v>
      </c>
      <c r="S585">
        <v>47.324285714285715</v>
      </c>
      <c r="T585">
        <v>45.79</v>
      </c>
      <c r="U585">
        <v>46.067142857142855</v>
      </c>
      <c r="V585" s="14">
        <v>18176694.571428571</v>
      </c>
    </row>
    <row r="586" spans="1:22" x14ac:dyDescent="0.55000000000000004">
      <c r="A586" s="2">
        <v>42150</v>
      </c>
      <c r="B586" s="3">
        <v>43.05</v>
      </c>
      <c r="C586" s="3">
        <v>43.09</v>
      </c>
      <c r="D586" s="3">
        <v>41.36</v>
      </c>
      <c r="E586" s="3">
        <v>41.555</v>
      </c>
      <c r="F586" s="18">
        <v>17481066</v>
      </c>
      <c r="G586" s="3" t="s">
        <v>8</v>
      </c>
      <c r="I586" s="18">
        <v>33.375837261698436</v>
      </c>
      <c r="J586" s="30">
        <v>32.295049046793785</v>
      </c>
      <c r="M586" s="18">
        <v>19533974.857142858</v>
      </c>
      <c r="O586" s="18">
        <v>45308097</v>
      </c>
      <c r="R586">
        <v>46.27428571428571</v>
      </c>
      <c r="S586">
        <v>46.467142857142861</v>
      </c>
      <c r="T586">
        <v>44.769999999999996</v>
      </c>
      <c r="U586">
        <v>45.029999999999994</v>
      </c>
      <c r="V586" s="14">
        <v>19533974.857142858</v>
      </c>
    </row>
    <row r="587" spans="1:22" x14ac:dyDescent="0.55000000000000004">
      <c r="A587" s="2">
        <v>42151</v>
      </c>
      <c r="B587" s="3">
        <v>41.65</v>
      </c>
      <c r="C587" s="3">
        <v>42.45</v>
      </c>
      <c r="D587" s="3">
        <v>41.6</v>
      </c>
      <c r="E587" s="3">
        <v>42.24</v>
      </c>
      <c r="F587" s="18">
        <v>13017827</v>
      </c>
      <c r="G587" s="3" t="s">
        <v>8</v>
      </c>
      <c r="I587" s="18">
        <v>33.391536505190309</v>
      </c>
      <c r="J587" s="30">
        <v>32.31114757785469</v>
      </c>
      <c r="M587" s="18">
        <v>20443610</v>
      </c>
      <c r="O587" s="18">
        <v>45308097</v>
      </c>
      <c r="R587">
        <v>45.16571428571428</v>
      </c>
      <c r="S587">
        <v>45.467142857142861</v>
      </c>
      <c r="T587">
        <v>43.775714285714287</v>
      </c>
      <c r="U587">
        <v>44.112142857142864</v>
      </c>
      <c r="V587" s="14">
        <v>20443610</v>
      </c>
    </row>
    <row r="588" spans="1:22" x14ac:dyDescent="0.55000000000000004">
      <c r="A588" s="2">
        <v>42152</v>
      </c>
      <c r="B588" s="3">
        <v>42.25</v>
      </c>
      <c r="C588" s="3">
        <v>42.5</v>
      </c>
      <c r="D588" s="3">
        <v>41.77</v>
      </c>
      <c r="E588" s="3">
        <v>41.97</v>
      </c>
      <c r="F588" s="18">
        <v>9238835</v>
      </c>
      <c r="G588" s="3" t="s">
        <v>8</v>
      </c>
      <c r="I588" s="18">
        <v>33.407267875647669</v>
      </c>
      <c r="J588" s="30">
        <v>32.32748411053543</v>
      </c>
      <c r="M588" s="18">
        <v>20884550.714285713</v>
      </c>
      <c r="O588" s="18">
        <v>42221512</v>
      </c>
      <c r="R588">
        <v>44.264285714285712</v>
      </c>
      <c r="S588">
        <v>44.51428571428572</v>
      </c>
      <c r="T588">
        <v>42.831428571428567</v>
      </c>
      <c r="U588">
        <v>43.107857142857142</v>
      </c>
      <c r="V588" s="14">
        <v>20884550.714285713</v>
      </c>
    </row>
    <row r="589" spans="1:22" x14ac:dyDescent="0.55000000000000004">
      <c r="A589" s="2">
        <v>42153</v>
      </c>
      <c r="B589" s="3">
        <v>41.68</v>
      </c>
      <c r="C589" s="3">
        <v>42.6</v>
      </c>
      <c r="D589" s="3">
        <v>41.32</v>
      </c>
      <c r="E589" s="3">
        <v>42.37</v>
      </c>
      <c r="F589" s="18">
        <v>13236123</v>
      </c>
      <c r="G589" s="3" t="s">
        <v>8</v>
      </c>
      <c r="I589" s="18">
        <v>33.423117413793108</v>
      </c>
      <c r="J589" s="30">
        <v>32.342988448275882</v>
      </c>
      <c r="M589" s="18">
        <v>20634719.428571429</v>
      </c>
      <c r="O589" s="18">
        <v>42221512</v>
      </c>
      <c r="R589">
        <v>43.154285714285713</v>
      </c>
      <c r="S589">
        <v>43.502857142857138</v>
      </c>
      <c r="T589">
        <v>41.920000000000009</v>
      </c>
      <c r="U589">
        <v>42.324999999999996</v>
      </c>
      <c r="V589" s="14">
        <v>20634719.428571429</v>
      </c>
    </row>
    <row r="590" spans="1:22" x14ac:dyDescent="0.55000000000000004">
      <c r="A590" s="2">
        <v>42156</v>
      </c>
      <c r="B590" s="3">
        <v>42.61</v>
      </c>
      <c r="C590" s="3">
        <v>44.38</v>
      </c>
      <c r="D590" s="3">
        <v>42.09</v>
      </c>
      <c r="E590" s="3">
        <v>44.18</v>
      </c>
      <c r="F590" s="18">
        <v>21917072</v>
      </c>
      <c r="G590" s="3" t="s">
        <v>8</v>
      </c>
      <c r="I590" s="18">
        <v>33.441976075731503</v>
      </c>
      <c r="J590" s="30">
        <v>32.359764716006907</v>
      </c>
      <c r="M590" s="18">
        <v>16414251.571428571</v>
      </c>
      <c r="O590" s="18">
        <v>14656938</v>
      </c>
      <c r="R590">
        <v>42.447142857142858</v>
      </c>
      <c r="S590">
        <v>43.048571428571428</v>
      </c>
      <c r="T590">
        <v>41.794285714285714</v>
      </c>
      <c r="U590">
        <v>42.484999999999999</v>
      </c>
      <c r="V590" s="14">
        <v>16414251.571428571</v>
      </c>
    </row>
    <row r="591" spans="1:22" x14ac:dyDescent="0.55000000000000004">
      <c r="A591" s="2">
        <v>42157</v>
      </c>
      <c r="B591" s="3">
        <v>43.3</v>
      </c>
      <c r="C591" s="3">
        <v>44.104999999999997</v>
      </c>
      <c r="D591" s="3">
        <v>43.04</v>
      </c>
      <c r="E591" s="3">
        <v>43.774999999999999</v>
      </c>
      <c r="F591" s="18">
        <v>14832921</v>
      </c>
      <c r="G591" s="3" t="s">
        <v>8</v>
      </c>
      <c r="I591" s="18">
        <v>33.460297422680412</v>
      </c>
      <c r="J591" s="30">
        <v>32.378115635738851</v>
      </c>
      <c r="M591" s="18">
        <v>15119558.428571429</v>
      </c>
      <c r="O591" s="18">
        <v>12678237</v>
      </c>
      <c r="R591">
        <v>42.462857142857146</v>
      </c>
      <c r="S591">
        <v>43.150714285714287</v>
      </c>
      <c r="T591">
        <v>41.885714285714286</v>
      </c>
      <c r="U591">
        <v>42.671428571428571</v>
      </c>
      <c r="V591" s="14">
        <v>15119558.428571429</v>
      </c>
    </row>
    <row r="592" spans="1:22" x14ac:dyDescent="0.55000000000000004">
      <c r="A592" s="2">
        <v>42158</v>
      </c>
      <c r="B592" s="3">
        <v>43.35</v>
      </c>
      <c r="C592" s="3">
        <v>43.91</v>
      </c>
      <c r="D592" s="3">
        <v>43.01</v>
      </c>
      <c r="E592" s="3">
        <v>43.13</v>
      </c>
      <c r="F592" s="18">
        <v>13272584</v>
      </c>
      <c r="G592" s="3" t="s">
        <v>8</v>
      </c>
      <c r="I592" s="18">
        <v>33.478221440823333</v>
      </c>
      <c r="J592" s="30">
        <v>32.39635214408235</v>
      </c>
      <c r="M592" s="18">
        <v>14713775.428571429</v>
      </c>
      <c r="O592" s="18">
        <v>12678237</v>
      </c>
      <c r="R592">
        <v>42.555714285714281</v>
      </c>
      <c r="S592">
        <v>43.29071428571428</v>
      </c>
      <c r="T592">
        <v>42.027142857142856</v>
      </c>
      <c r="U592">
        <v>42.745714285714293</v>
      </c>
      <c r="V592" s="14">
        <v>14713775.428571429</v>
      </c>
    </row>
    <row r="593" spans="1:22" x14ac:dyDescent="0.55000000000000004">
      <c r="A593" s="2">
        <v>42159</v>
      </c>
      <c r="B593" s="3">
        <v>43.05</v>
      </c>
      <c r="C593" s="3">
        <v>43.98</v>
      </c>
      <c r="D593" s="3">
        <v>41.88</v>
      </c>
      <c r="E593" s="3">
        <v>42.17</v>
      </c>
      <c r="F593" s="18">
        <v>14128026</v>
      </c>
      <c r="G593" s="3" t="s">
        <v>8</v>
      </c>
      <c r="I593" s="18">
        <v>33.496203938356174</v>
      </c>
      <c r="J593" s="30">
        <v>32.412591267123311</v>
      </c>
      <c r="M593" s="18">
        <v>14234769.714285715</v>
      </c>
      <c r="O593" s="18">
        <v>12678237</v>
      </c>
      <c r="R593">
        <v>42.555714285714281</v>
      </c>
      <c r="S593">
        <v>43.417857142857137</v>
      </c>
      <c r="T593">
        <v>42.101428571428578</v>
      </c>
      <c r="U593">
        <v>42.833571428571432</v>
      </c>
      <c r="V593" s="14">
        <v>14234769.714285715</v>
      </c>
    </row>
    <row r="594" spans="1:22" x14ac:dyDescent="0.55000000000000004">
      <c r="A594" s="2">
        <v>42160</v>
      </c>
      <c r="B594" s="3">
        <v>42.13</v>
      </c>
      <c r="C594" s="3">
        <v>42.58</v>
      </c>
      <c r="D594" s="3">
        <v>41.71</v>
      </c>
      <c r="E594" s="3">
        <v>41.72</v>
      </c>
      <c r="F594" s="18">
        <v>9951149</v>
      </c>
      <c r="G594" s="3" t="s">
        <v>8</v>
      </c>
      <c r="I594" s="18">
        <v>33.511731794871807</v>
      </c>
      <c r="J594" s="30">
        <v>32.428484273504296</v>
      </c>
      <c r="M594" s="18">
        <v>13796672.857142856</v>
      </c>
      <c r="O594" s="18">
        <v>12678237</v>
      </c>
      <c r="R594">
        <v>42.624285714285712</v>
      </c>
      <c r="S594">
        <v>43.436428571428571</v>
      </c>
      <c r="T594">
        <v>42.117142857142859</v>
      </c>
      <c r="U594">
        <v>42.759285714285724</v>
      </c>
      <c r="V594" s="14">
        <v>13796672.857142856</v>
      </c>
    </row>
    <row r="595" spans="1:22" x14ac:dyDescent="0.55000000000000004">
      <c r="A595" s="2">
        <v>42163</v>
      </c>
      <c r="B595" s="3">
        <v>41.07</v>
      </c>
      <c r="C595" s="3">
        <v>41.24</v>
      </c>
      <c r="D595" s="3">
        <v>39.270000000000003</v>
      </c>
      <c r="E595" s="3">
        <v>39.86</v>
      </c>
      <c r="F595" s="18">
        <v>25757794</v>
      </c>
      <c r="G595" s="3" t="s">
        <v>8</v>
      </c>
      <c r="I595" s="18">
        <v>33.524919965870318</v>
      </c>
      <c r="J595" s="30">
        <v>32.44015921501709</v>
      </c>
      <c r="M595" s="18">
        <v>16156524.142857144</v>
      </c>
      <c r="O595" s="18">
        <v>15806645</v>
      </c>
      <c r="R595">
        <v>42.455714285714286</v>
      </c>
      <c r="S595">
        <v>43.256428571428572</v>
      </c>
      <c r="T595">
        <v>41.76</v>
      </c>
      <c r="U595">
        <v>42.457857142857144</v>
      </c>
      <c r="V595" s="14">
        <v>16156524.142857144</v>
      </c>
    </row>
    <row r="596" spans="1:22" x14ac:dyDescent="0.55000000000000004">
      <c r="A596" s="2">
        <v>42164</v>
      </c>
      <c r="B596" s="3">
        <v>38.799999999999997</v>
      </c>
      <c r="C596" s="3">
        <v>40.72</v>
      </c>
      <c r="D596" s="3">
        <v>38.450000000000003</v>
      </c>
      <c r="E596" s="3">
        <v>40.325000000000003</v>
      </c>
      <c r="F596" s="18">
        <v>27024764</v>
      </c>
      <c r="G596" s="3" t="s">
        <v>8</v>
      </c>
      <c r="I596" s="18">
        <v>33.537177342419099</v>
      </c>
      <c r="J596" s="30">
        <v>32.450397444633751</v>
      </c>
      <c r="M596" s="18">
        <v>18126330</v>
      </c>
      <c r="O596" s="18">
        <v>17073615</v>
      </c>
      <c r="R596">
        <v>42.044285714285714</v>
      </c>
      <c r="S596">
        <v>42.987857142857145</v>
      </c>
      <c r="T596">
        <v>41.35</v>
      </c>
      <c r="U596">
        <v>42.16571428571428</v>
      </c>
      <c r="V596" s="14">
        <v>18126330</v>
      </c>
    </row>
    <row r="597" spans="1:22" x14ac:dyDescent="0.55000000000000004">
      <c r="A597" s="2">
        <v>42165</v>
      </c>
      <c r="B597" s="3">
        <v>40.21</v>
      </c>
      <c r="C597" s="3">
        <v>41.213000000000001</v>
      </c>
      <c r="D597" s="3">
        <v>39.700000000000003</v>
      </c>
      <c r="E597" s="3">
        <v>40.43</v>
      </c>
      <c r="F597" s="18">
        <v>15731942</v>
      </c>
      <c r="G597" s="3" t="s">
        <v>8</v>
      </c>
      <c r="I597" s="18">
        <v>33.550231462585053</v>
      </c>
      <c r="J597" s="30">
        <v>32.462726700680292</v>
      </c>
      <c r="M597" s="18">
        <v>17242740</v>
      </c>
      <c r="O597" s="18">
        <v>17073615</v>
      </c>
      <c r="R597">
        <v>41.701428571428565</v>
      </c>
      <c r="S597">
        <v>42.535428571428568</v>
      </c>
      <c r="T597">
        <v>41.008571428571429</v>
      </c>
      <c r="U597">
        <v>41.629999999999995</v>
      </c>
      <c r="V597" s="14">
        <v>17242740</v>
      </c>
    </row>
    <row r="598" spans="1:22" x14ac:dyDescent="0.55000000000000004">
      <c r="A598" s="2">
        <v>42166</v>
      </c>
      <c r="B598" s="3">
        <v>40.79</v>
      </c>
      <c r="C598" s="3">
        <v>41.26</v>
      </c>
      <c r="D598" s="3">
        <v>39.94</v>
      </c>
      <c r="E598" s="3">
        <v>40.020000000000003</v>
      </c>
      <c r="F598" s="18">
        <v>10116732</v>
      </c>
      <c r="G598" s="3" t="s">
        <v>8</v>
      </c>
      <c r="I598" s="18">
        <v>33.563321052631601</v>
      </c>
      <c r="J598" s="30">
        <v>32.475421561969469</v>
      </c>
      <c r="M598" s="18">
        <v>16568998.714285715</v>
      </c>
      <c r="O598" s="18">
        <v>17073615</v>
      </c>
      <c r="R598">
        <v>41.342857142857149</v>
      </c>
      <c r="S598">
        <v>42.128999999999998</v>
      </c>
      <c r="T598">
        <v>40.565714285714293</v>
      </c>
      <c r="U598">
        <v>41.093571428571423</v>
      </c>
      <c r="V598" s="14">
        <v>16568998.714285715</v>
      </c>
    </row>
    <row r="599" spans="1:22" x14ac:dyDescent="0.55000000000000004">
      <c r="A599" s="2">
        <v>42167</v>
      </c>
      <c r="B599" s="3">
        <v>39.840000000000003</v>
      </c>
      <c r="C599" s="3">
        <v>40.994999999999997</v>
      </c>
      <c r="D599" s="3">
        <v>39.76</v>
      </c>
      <c r="E599" s="3">
        <v>40.704999999999998</v>
      </c>
      <c r="F599" s="18">
        <v>10333824</v>
      </c>
      <c r="G599" s="3" t="s">
        <v>8</v>
      </c>
      <c r="I599" s="18">
        <v>33.575917118644092</v>
      </c>
      <c r="J599" s="30">
        <v>32.487768305084771</v>
      </c>
      <c r="M599" s="18">
        <v>16149175.857142856</v>
      </c>
      <c r="O599" s="18">
        <v>17073615</v>
      </c>
      <c r="R599">
        <v>40.841428571428573</v>
      </c>
      <c r="S599">
        <v>41.71257142857143</v>
      </c>
      <c r="T599">
        <v>40.101428571428578</v>
      </c>
      <c r="U599">
        <v>40.747142857142862</v>
      </c>
      <c r="V599" s="14">
        <v>16149175.857142856</v>
      </c>
    </row>
    <row r="600" spans="1:22" x14ac:dyDescent="0.55000000000000004">
      <c r="A600" s="2">
        <v>42170</v>
      </c>
      <c r="B600" s="3">
        <v>40.35</v>
      </c>
      <c r="C600" s="3">
        <v>41</v>
      </c>
      <c r="D600" s="3">
        <v>40.01</v>
      </c>
      <c r="E600" s="3">
        <v>40.07</v>
      </c>
      <c r="F600" s="18">
        <v>8830268</v>
      </c>
      <c r="G600" s="3" t="s">
        <v>8</v>
      </c>
      <c r="I600" s="18">
        <v>33.588479018612546</v>
      </c>
      <c r="J600" s="30">
        <v>32.500496277495792</v>
      </c>
      <c r="M600" s="18">
        <v>15392353.285714285</v>
      </c>
      <c r="O600" s="18">
        <v>18194496</v>
      </c>
      <c r="R600">
        <v>40.455714285714286</v>
      </c>
      <c r="S600">
        <v>41.286857142857137</v>
      </c>
      <c r="T600">
        <v>39.83428571428572</v>
      </c>
      <c r="U600">
        <v>40.447142857142858</v>
      </c>
      <c r="V600" s="14">
        <v>15392353.285714285</v>
      </c>
    </row>
    <row r="601" spans="1:22" x14ac:dyDescent="0.55000000000000004">
      <c r="A601" s="2">
        <v>42171</v>
      </c>
      <c r="B601" s="3">
        <v>40.130000000000003</v>
      </c>
      <c r="C601" s="3">
        <v>40.3202</v>
      </c>
      <c r="D601" s="3">
        <v>39.32</v>
      </c>
      <c r="E601" s="3">
        <v>39.479999999999997</v>
      </c>
      <c r="F601" s="18">
        <v>9212092</v>
      </c>
      <c r="G601" s="3" t="s">
        <v>8</v>
      </c>
      <c r="I601" s="18">
        <v>33.599850168918941</v>
      </c>
      <c r="J601" s="30">
        <v>32.512015709459476</v>
      </c>
      <c r="M601" s="18">
        <v>15286773.714285715</v>
      </c>
      <c r="O601" s="18">
        <v>18194496</v>
      </c>
      <c r="R601">
        <v>40.17</v>
      </c>
      <c r="S601">
        <v>40.964028571428571</v>
      </c>
      <c r="T601">
        <v>39.49285714285714</v>
      </c>
      <c r="U601">
        <v>40.127142857142864</v>
      </c>
      <c r="V601" s="14">
        <v>15286773.714285715</v>
      </c>
    </row>
    <row r="602" spans="1:22" x14ac:dyDescent="0.55000000000000004">
      <c r="A602" s="2">
        <v>42172</v>
      </c>
      <c r="B602" s="3">
        <v>39.270000000000003</v>
      </c>
      <c r="C602" s="3">
        <v>40.090000000000003</v>
      </c>
      <c r="D602" s="3">
        <v>38.909999999999997</v>
      </c>
      <c r="E602" s="3">
        <v>39.880000000000003</v>
      </c>
      <c r="F602" s="18">
        <v>9567438</v>
      </c>
      <c r="G602" s="3" t="s">
        <v>8</v>
      </c>
      <c r="I602" s="18">
        <v>33.610794772344036</v>
      </c>
      <c r="J602" s="30">
        <v>32.522804890387881</v>
      </c>
      <c r="M602" s="18">
        <v>12973865.714285715</v>
      </c>
      <c r="O602" s="18">
        <v>18194496</v>
      </c>
      <c r="R602">
        <v>39.912857142857142</v>
      </c>
      <c r="S602">
        <v>40.79974285714286</v>
      </c>
      <c r="T602">
        <v>39.441428571428567</v>
      </c>
      <c r="U602">
        <v>40.130000000000003</v>
      </c>
      <c r="V602" s="14">
        <v>12973865.714285715</v>
      </c>
    </row>
    <row r="603" spans="1:22" x14ac:dyDescent="0.55000000000000004">
      <c r="A603" s="2">
        <v>42173</v>
      </c>
      <c r="B603" s="3">
        <v>39.799999999999997</v>
      </c>
      <c r="C603" s="3">
        <v>40.22</v>
      </c>
      <c r="D603" s="3">
        <v>39.61</v>
      </c>
      <c r="E603" s="3">
        <v>39.975000000000001</v>
      </c>
      <c r="F603" s="18">
        <v>10647022</v>
      </c>
      <c r="G603" s="3" t="s">
        <v>8</v>
      </c>
      <c r="I603" s="18">
        <v>33.621921380471399</v>
      </c>
      <c r="J603" s="30">
        <v>32.534736195286214</v>
      </c>
      <c r="M603" s="18">
        <v>10634188.285714285</v>
      </c>
      <c r="O603" s="18">
        <v>6901674</v>
      </c>
      <c r="R603">
        <v>40.055714285714281</v>
      </c>
      <c r="S603">
        <v>40.728314285714291</v>
      </c>
      <c r="T603">
        <v>39.607142857142854</v>
      </c>
      <c r="U603">
        <v>40.08</v>
      </c>
      <c r="V603" s="14">
        <v>10634188.285714285</v>
      </c>
    </row>
    <row r="604" spans="1:22" x14ac:dyDescent="0.55000000000000004">
      <c r="A604" s="2">
        <v>42174</v>
      </c>
      <c r="B604" s="3">
        <v>40.299999999999997</v>
      </c>
      <c r="C604" s="3">
        <v>41.89</v>
      </c>
      <c r="D604" s="3">
        <v>40.299999999999997</v>
      </c>
      <c r="E604" s="3">
        <v>41.56</v>
      </c>
      <c r="F604" s="18">
        <v>20198313</v>
      </c>
      <c r="G604" s="3" t="s">
        <v>8</v>
      </c>
      <c r="I604" s="18">
        <v>33.635817310924395</v>
      </c>
      <c r="J604" s="30">
        <v>32.547787058823552</v>
      </c>
      <c r="M604" s="18">
        <v>11272241.285714285</v>
      </c>
      <c r="O604" s="18">
        <v>11368045</v>
      </c>
      <c r="R604">
        <v>40.068571428571431</v>
      </c>
      <c r="S604">
        <v>40.825028571428568</v>
      </c>
      <c r="T604">
        <v>39.692857142857136</v>
      </c>
      <c r="U604">
        <v>40.241428571428564</v>
      </c>
      <c r="V604" s="14">
        <v>11272241.285714285</v>
      </c>
    </row>
    <row r="605" spans="1:22" x14ac:dyDescent="0.55000000000000004">
      <c r="A605" s="2">
        <v>42177</v>
      </c>
      <c r="B605" s="3">
        <v>42.92</v>
      </c>
      <c r="C605" s="3">
        <v>43.25</v>
      </c>
      <c r="D605" s="3">
        <v>42.24</v>
      </c>
      <c r="E605" s="3">
        <v>43.03</v>
      </c>
      <c r="F605" s="18">
        <v>15120162</v>
      </c>
      <c r="G605" s="3" t="s">
        <v>8</v>
      </c>
      <c r="I605" s="18">
        <v>33.651948489932913</v>
      </c>
      <c r="J605" s="30">
        <v>32.564049161073847</v>
      </c>
      <c r="M605" s="18">
        <v>11987017</v>
      </c>
      <c r="O605" s="18">
        <v>11368045</v>
      </c>
      <c r="R605">
        <v>40.372857142857143</v>
      </c>
      <c r="S605">
        <v>41.109314285714284</v>
      </c>
      <c r="T605">
        <v>40.021428571428565</v>
      </c>
      <c r="U605">
        <v>40.671428571428571</v>
      </c>
      <c r="V605" s="14">
        <v>11987017</v>
      </c>
    </row>
    <row r="606" spans="1:22" x14ac:dyDescent="0.55000000000000004">
      <c r="A606" s="2">
        <v>42178</v>
      </c>
      <c r="B606" s="3">
        <v>42.98</v>
      </c>
      <c r="C606" s="3">
        <v>43.42</v>
      </c>
      <c r="D606" s="3">
        <v>42.35</v>
      </c>
      <c r="E606" s="3">
        <v>42.725000000000001</v>
      </c>
      <c r="F606" s="18">
        <v>10701960</v>
      </c>
      <c r="G606" s="3" t="s">
        <v>8</v>
      </c>
      <c r="I606" s="18">
        <v>33.668310385259652</v>
      </c>
      <c r="J606" s="30">
        <v>32.580441038525983</v>
      </c>
      <c r="M606" s="18">
        <v>12039607.857142856</v>
      </c>
      <c r="O606" s="18">
        <v>11368045</v>
      </c>
      <c r="R606">
        <v>40.821428571428569</v>
      </c>
      <c r="S606">
        <v>41.455742857142859</v>
      </c>
      <c r="T606">
        <v>40.39142857142857</v>
      </c>
      <c r="U606">
        <v>40.959999999999994</v>
      </c>
      <c r="V606" s="14">
        <v>12039607.857142856</v>
      </c>
    </row>
    <row r="607" spans="1:22" x14ac:dyDescent="0.55000000000000004">
      <c r="A607" s="2">
        <v>42179</v>
      </c>
      <c r="B607" s="3">
        <v>42.7</v>
      </c>
      <c r="C607" s="3">
        <v>42.92</v>
      </c>
      <c r="D607" s="3">
        <v>42.07</v>
      </c>
      <c r="E607" s="3">
        <v>42.24</v>
      </c>
      <c r="F607" s="18">
        <v>6895903</v>
      </c>
      <c r="G607" s="3" t="s">
        <v>8</v>
      </c>
      <c r="I607" s="18">
        <v>33.68378143812712</v>
      </c>
      <c r="J607" s="30">
        <v>32.596309866220764</v>
      </c>
      <c r="M607" s="18">
        <v>11763270</v>
      </c>
      <c r="O607" s="18">
        <v>13302410</v>
      </c>
      <c r="R607">
        <v>41.157142857142865</v>
      </c>
      <c r="S607">
        <v>41.730028571428576</v>
      </c>
      <c r="T607">
        <v>40.68571428571429</v>
      </c>
      <c r="U607">
        <v>41.269999999999996</v>
      </c>
      <c r="V607" s="14">
        <v>11763270</v>
      </c>
    </row>
    <row r="608" spans="1:22" x14ac:dyDescent="0.55000000000000004">
      <c r="A608" s="2">
        <v>42180</v>
      </c>
      <c r="B608" s="3">
        <v>42.65</v>
      </c>
      <c r="C608" s="3">
        <v>43.42</v>
      </c>
      <c r="D608" s="3">
        <v>42.2</v>
      </c>
      <c r="E608" s="3">
        <v>42.24</v>
      </c>
      <c r="F608" s="18">
        <v>8174154</v>
      </c>
      <c r="G608" s="3" t="s">
        <v>8</v>
      </c>
      <c r="I608" s="18">
        <v>33.700035559265466</v>
      </c>
      <c r="J608" s="30">
        <v>32.612342737896526</v>
      </c>
      <c r="M608" s="18">
        <v>11614993.142857144</v>
      </c>
      <c r="O608" s="18">
        <v>13302410</v>
      </c>
      <c r="R608">
        <v>41.517142857142858</v>
      </c>
      <c r="S608">
        <v>42.17285714285714</v>
      </c>
      <c r="T608">
        <v>41.097142857142863</v>
      </c>
      <c r="U608">
        <v>41.664285714285718</v>
      </c>
      <c r="V608" s="14">
        <v>11614993.142857144</v>
      </c>
    </row>
    <row r="609" spans="1:22" x14ac:dyDescent="0.55000000000000004">
      <c r="A609" s="2">
        <v>42181</v>
      </c>
      <c r="B609" s="3">
        <v>42.44</v>
      </c>
      <c r="C609" s="3">
        <v>42.58</v>
      </c>
      <c r="D609" s="3">
        <v>41.33</v>
      </c>
      <c r="E609" s="3">
        <v>41.44</v>
      </c>
      <c r="F609" s="18">
        <v>9819882</v>
      </c>
      <c r="G609" s="3" t="s">
        <v>8</v>
      </c>
      <c r="I609" s="18">
        <v>33.714835500000028</v>
      </c>
      <c r="J609" s="30">
        <v>32.626872166666701</v>
      </c>
      <c r="M609" s="18">
        <v>11651056.571428571</v>
      </c>
      <c r="O609" s="18">
        <v>13302410</v>
      </c>
      <c r="R609">
        <v>41.970000000000006</v>
      </c>
      <c r="S609">
        <v>42.528571428571432</v>
      </c>
      <c r="T609">
        <v>41.442857142857143</v>
      </c>
      <c r="U609">
        <v>41.887142857142862</v>
      </c>
      <c r="V609" s="14">
        <v>11651056.571428571</v>
      </c>
    </row>
    <row r="610" spans="1:22" x14ac:dyDescent="0.55000000000000004">
      <c r="A610" s="2">
        <v>42184</v>
      </c>
      <c r="B610" s="3">
        <v>40.770000000000003</v>
      </c>
      <c r="C610" s="3">
        <v>41.32</v>
      </c>
      <c r="D610" s="3">
        <v>39.590000000000003</v>
      </c>
      <c r="E610" s="3">
        <v>39.75</v>
      </c>
      <c r="F610" s="18">
        <v>17651705</v>
      </c>
      <c r="G610" s="3" t="s">
        <v>8</v>
      </c>
      <c r="I610" s="18">
        <v>33.727489683860256</v>
      </c>
      <c r="J610" s="30">
        <v>32.638458069883562</v>
      </c>
      <c r="M610" s="18">
        <v>12651725.571428571</v>
      </c>
      <c r="O610" s="18">
        <v>13302410</v>
      </c>
      <c r="R610">
        <v>42.10857142857143</v>
      </c>
      <c r="S610">
        <v>42.68571428571429</v>
      </c>
      <c r="T610">
        <v>41.44</v>
      </c>
      <c r="U610">
        <v>41.855000000000004</v>
      </c>
      <c r="V610" s="14">
        <v>12651725.571428571</v>
      </c>
    </row>
    <row r="611" spans="1:22" x14ac:dyDescent="0.55000000000000004">
      <c r="A611" s="2">
        <v>42185</v>
      </c>
      <c r="B611" s="3">
        <v>40.200000000000003</v>
      </c>
      <c r="C611" s="3">
        <v>40.604999999999997</v>
      </c>
      <c r="D611" s="3">
        <v>39.93</v>
      </c>
      <c r="E611" s="3">
        <v>39.935000000000002</v>
      </c>
      <c r="F611" s="18">
        <v>11184512</v>
      </c>
      <c r="G611" s="3" t="s">
        <v>8</v>
      </c>
      <c r="I611" s="18">
        <v>33.738914119601347</v>
      </c>
      <c r="J611" s="30">
        <v>32.650570265780765</v>
      </c>
      <c r="M611" s="18">
        <v>11364039.714285715</v>
      </c>
      <c r="O611" s="18">
        <v>10755802</v>
      </c>
      <c r="R611">
        <v>42.094285714285711</v>
      </c>
      <c r="S611">
        <v>42.502142857142864</v>
      </c>
      <c r="T611">
        <v>41.387142857142855</v>
      </c>
      <c r="U611">
        <v>41.622857142857143</v>
      </c>
      <c r="V611" s="14">
        <v>11364039.714285715</v>
      </c>
    </row>
    <row r="612" spans="1:22" x14ac:dyDescent="0.55000000000000004">
      <c r="A612" s="2">
        <v>42186</v>
      </c>
      <c r="B612" s="3">
        <v>40.65</v>
      </c>
      <c r="C612" s="3">
        <v>40.9</v>
      </c>
      <c r="D612" s="3">
        <v>37.799999999999997</v>
      </c>
      <c r="E612" s="3">
        <v>38.799999999999997</v>
      </c>
      <c r="F612" s="18">
        <v>24907070</v>
      </c>
      <c r="G612" s="3" t="s">
        <v>8</v>
      </c>
      <c r="I612" s="18">
        <v>33.750789883913789</v>
      </c>
      <c r="J612" s="30">
        <v>32.659109950248791</v>
      </c>
      <c r="M612" s="18">
        <v>12762169.428571429</v>
      </c>
      <c r="O612" s="18">
        <v>18011167</v>
      </c>
      <c r="R612">
        <v>41.77</v>
      </c>
      <c r="S612">
        <v>42.166428571428575</v>
      </c>
      <c r="T612">
        <v>40.752857142857138</v>
      </c>
      <c r="U612">
        <v>41.018571428571434</v>
      </c>
      <c r="V612" s="14">
        <v>12762169.428571429</v>
      </c>
    </row>
    <row r="613" spans="1:22" x14ac:dyDescent="0.55000000000000004">
      <c r="A613" s="2">
        <v>42187</v>
      </c>
      <c r="B613" s="3">
        <v>39.020000000000003</v>
      </c>
      <c r="C613" s="3">
        <v>39.805</v>
      </c>
      <c r="D613" s="3">
        <v>38.4</v>
      </c>
      <c r="E613" s="3">
        <v>39.03</v>
      </c>
      <c r="F613" s="18">
        <v>11080020</v>
      </c>
      <c r="G613" s="3" t="s">
        <v>8</v>
      </c>
      <c r="I613" s="18">
        <v>33.76081341059605</v>
      </c>
      <c r="J613" s="30">
        <v>32.668614735099375</v>
      </c>
      <c r="M613" s="18">
        <v>12816178</v>
      </c>
      <c r="O613" s="18">
        <v>18011167</v>
      </c>
      <c r="R613">
        <v>41.204285714285717</v>
      </c>
      <c r="S613">
        <v>41.65</v>
      </c>
      <c r="T613">
        <v>40.188571428571429</v>
      </c>
      <c r="U613">
        <v>40.490714285714283</v>
      </c>
      <c r="V613" s="14">
        <v>12816178</v>
      </c>
    </row>
    <row r="614" spans="1:22" x14ac:dyDescent="0.55000000000000004">
      <c r="A614" s="2">
        <v>42191</v>
      </c>
      <c r="B614" s="3">
        <v>39.090000000000003</v>
      </c>
      <c r="C614" s="3">
        <v>40</v>
      </c>
      <c r="D614" s="3">
        <v>39.08</v>
      </c>
      <c r="E614" s="3">
        <v>39.729999999999997</v>
      </c>
      <c r="F614" s="18">
        <v>9157738</v>
      </c>
      <c r="G614" s="3" t="s">
        <v>8</v>
      </c>
      <c r="I614" s="18">
        <v>33.771126115702501</v>
      </c>
      <c r="J614" s="30">
        <v>32.679212066115745</v>
      </c>
      <c r="M614" s="18">
        <v>13139297.285714285</v>
      </c>
      <c r="O614" s="18">
        <v>16732916</v>
      </c>
      <c r="R614">
        <v>40.688571428571436</v>
      </c>
      <c r="S614">
        <v>41.232857142857142</v>
      </c>
      <c r="T614">
        <v>39.761428571428567</v>
      </c>
      <c r="U614">
        <v>40.13214285714286</v>
      </c>
      <c r="V614" s="14">
        <v>13139297.285714285</v>
      </c>
    </row>
    <row r="615" spans="1:22" x14ac:dyDescent="0.55000000000000004">
      <c r="A615" s="2">
        <v>42192</v>
      </c>
      <c r="B615" s="3">
        <v>39.93</v>
      </c>
      <c r="C615" s="3">
        <v>40.74</v>
      </c>
      <c r="D615" s="3">
        <v>39.26</v>
      </c>
      <c r="E615" s="3">
        <v>40.674999999999997</v>
      </c>
      <c r="F615" s="18">
        <v>10375901</v>
      </c>
      <c r="G615" s="3" t="s">
        <v>8</v>
      </c>
      <c r="I615" s="18">
        <v>33.782625907590784</v>
      </c>
      <c r="J615" s="30">
        <v>32.690071452145254</v>
      </c>
      <c r="M615" s="18">
        <v>13453832.571428571</v>
      </c>
      <c r="O615" s="18">
        <v>15749332</v>
      </c>
      <c r="R615">
        <v>40.300000000000004</v>
      </c>
      <c r="S615">
        <v>40.85</v>
      </c>
      <c r="T615">
        <v>39.34142857142858</v>
      </c>
      <c r="U615">
        <v>39.908571428571427</v>
      </c>
      <c r="V615" s="14">
        <v>13453832.571428571</v>
      </c>
    </row>
    <row r="616" spans="1:22" x14ac:dyDescent="0.55000000000000004">
      <c r="A616" s="2">
        <v>42193</v>
      </c>
      <c r="B616" s="3">
        <v>40.299999999999997</v>
      </c>
      <c r="C616" s="3">
        <v>40.31</v>
      </c>
      <c r="D616" s="3">
        <v>39.14</v>
      </c>
      <c r="E616" s="3">
        <v>39.31</v>
      </c>
      <c r="F616" s="18">
        <v>11193029</v>
      </c>
      <c r="G616" s="3" t="s">
        <v>8</v>
      </c>
      <c r="I616" s="18">
        <v>33.7933794069193</v>
      </c>
      <c r="J616" s="30">
        <v>32.700697364085713</v>
      </c>
      <c r="M616" s="18">
        <v>13649996.428571429</v>
      </c>
      <c r="O616" s="18">
        <v>15749332</v>
      </c>
      <c r="R616">
        <v>39.994285714285709</v>
      </c>
      <c r="S616">
        <v>40.525714285714287</v>
      </c>
      <c r="T616">
        <v>39.028571428571432</v>
      </c>
      <c r="U616">
        <v>39.604285714285716</v>
      </c>
      <c r="V616" s="14">
        <v>13649996.428571429</v>
      </c>
    </row>
    <row r="617" spans="1:22" x14ac:dyDescent="0.55000000000000004">
      <c r="A617" s="2">
        <v>42194</v>
      </c>
      <c r="B617" s="3">
        <v>39.840000000000003</v>
      </c>
      <c r="C617" s="3">
        <v>40.28</v>
      </c>
      <c r="D617" s="3">
        <v>39.655000000000001</v>
      </c>
      <c r="E617" s="3">
        <v>39.67</v>
      </c>
      <c r="F617" s="18">
        <v>8490876</v>
      </c>
      <c r="G617" s="3" t="s">
        <v>8</v>
      </c>
      <c r="I617" s="18">
        <v>33.804048190789501</v>
      </c>
      <c r="J617" s="30">
        <v>32.712135361842151</v>
      </c>
      <c r="M617" s="18">
        <v>12341306.571428571</v>
      </c>
      <c r="O617" s="18">
        <v>16416194</v>
      </c>
      <c r="R617">
        <v>39.861428571428576</v>
      </c>
      <c r="S617">
        <v>40.377142857142864</v>
      </c>
      <c r="T617">
        <v>39.037857142857142</v>
      </c>
      <c r="U617">
        <v>39.592857142857142</v>
      </c>
      <c r="V617" s="14">
        <v>12341306.571428571</v>
      </c>
    </row>
    <row r="618" spans="1:22" x14ac:dyDescent="0.55000000000000004">
      <c r="A618" s="2">
        <v>42195</v>
      </c>
      <c r="B618" s="3">
        <v>40.51</v>
      </c>
      <c r="C618" s="3">
        <v>41.64</v>
      </c>
      <c r="D618" s="3">
        <v>40.5</v>
      </c>
      <c r="E618" s="3">
        <v>41.21</v>
      </c>
      <c r="F618" s="18">
        <v>16451679</v>
      </c>
      <c r="G618" s="3" t="s">
        <v>8</v>
      </c>
      <c r="I618" s="18">
        <v>33.816915106732374</v>
      </c>
      <c r="J618" s="30">
        <v>32.724923316913021</v>
      </c>
      <c r="M618" s="18">
        <v>13093759</v>
      </c>
      <c r="O618" s="18">
        <v>16416194</v>
      </c>
      <c r="R618">
        <v>39.905714285714282</v>
      </c>
      <c r="S618">
        <v>40.524999999999999</v>
      </c>
      <c r="T618">
        <v>39.119285714285709</v>
      </c>
      <c r="U618">
        <v>39.774999999999999</v>
      </c>
      <c r="V618" s="14">
        <v>13093759</v>
      </c>
    </row>
    <row r="619" spans="1:22" x14ac:dyDescent="0.55000000000000004">
      <c r="A619" s="2">
        <v>42198</v>
      </c>
      <c r="B619" s="3">
        <v>41.96</v>
      </c>
      <c r="C619" s="3">
        <v>42.72</v>
      </c>
      <c r="D619" s="3">
        <v>41.96</v>
      </c>
      <c r="E619" s="3">
        <v>42.42</v>
      </c>
      <c r="F619" s="18">
        <v>12076978</v>
      </c>
      <c r="G619" s="3" t="s">
        <v>8</v>
      </c>
      <c r="I619" s="18">
        <v>33.83151032786887</v>
      </c>
      <c r="J619" s="30">
        <v>32.740062786885296</v>
      </c>
      <c r="M619" s="18">
        <v>11260888.714285715</v>
      </c>
      <c r="O619" s="18">
        <v>7960803</v>
      </c>
      <c r="R619">
        <v>40.092857142857149</v>
      </c>
      <c r="S619">
        <v>40.785000000000004</v>
      </c>
      <c r="T619">
        <v>39.71357142857142</v>
      </c>
      <c r="U619">
        <v>40.292142857142856</v>
      </c>
      <c r="V619" s="14">
        <v>11260888.714285715</v>
      </c>
    </row>
    <row r="620" spans="1:22" x14ac:dyDescent="0.55000000000000004">
      <c r="A620" s="2">
        <v>42199</v>
      </c>
      <c r="B620" s="3">
        <v>42.04</v>
      </c>
      <c r="C620" s="3">
        <v>42.46</v>
      </c>
      <c r="D620" s="3">
        <v>41.29</v>
      </c>
      <c r="E620" s="3">
        <v>42.06</v>
      </c>
      <c r="F620" s="18">
        <v>12701464</v>
      </c>
      <c r="G620" s="3" t="s">
        <v>8</v>
      </c>
      <c r="I620" s="18">
        <v>33.845632242225882</v>
      </c>
      <c r="J620" s="30">
        <v>32.754056137479594</v>
      </c>
      <c r="M620" s="18">
        <v>11492523.571428571</v>
      </c>
      <c r="O620" s="18">
        <v>7960803</v>
      </c>
      <c r="R620">
        <v>40.52428571428571</v>
      </c>
      <c r="S620">
        <v>41.164285714285718</v>
      </c>
      <c r="T620">
        <v>40.126428571428569</v>
      </c>
      <c r="U620">
        <v>40.725000000000009</v>
      </c>
      <c r="V620" s="14">
        <v>11492523.571428571</v>
      </c>
    </row>
    <row r="621" spans="1:22" x14ac:dyDescent="0.55000000000000004">
      <c r="A621" s="2">
        <v>42200</v>
      </c>
      <c r="B621" s="3">
        <v>41.39</v>
      </c>
      <c r="C621" s="3">
        <v>42.22</v>
      </c>
      <c r="D621" s="3">
        <v>40.39</v>
      </c>
      <c r="E621" s="3">
        <v>41.54</v>
      </c>
      <c r="F621" s="18">
        <v>17922765</v>
      </c>
      <c r="G621" s="3" t="s">
        <v>8</v>
      </c>
      <c r="I621" s="18">
        <v>33.859315849673223</v>
      </c>
      <c r="J621" s="30">
        <v>32.766533169934682</v>
      </c>
      <c r="M621" s="18">
        <v>12744670.285714285</v>
      </c>
      <c r="O621" s="18">
        <v>9431889</v>
      </c>
      <c r="R621">
        <v>40.852857142857147</v>
      </c>
      <c r="S621">
        <v>41.481428571428573</v>
      </c>
      <c r="T621">
        <v>40.313571428571429</v>
      </c>
      <c r="U621">
        <v>40.98357142857143</v>
      </c>
      <c r="V621" s="14">
        <v>12744670.285714285</v>
      </c>
    </row>
    <row r="622" spans="1:22" x14ac:dyDescent="0.55000000000000004">
      <c r="A622" s="2">
        <v>42201</v>
      </c>
      <c r="B622" s="3">
        <v>41.81</v>
      </c>
      <c r="C622" s="3">
        <v>42.22</v>
      </c>
      <c r="D622" s="3">
        <v>41.3</v>
      </c>
      <c r="E622" s="3">
        <v>41.39</v>
      </c>
      <c r="F622" s="18">
        <v>12111338</v>
      </c>
      <c r="G622" s="3" t="s">
        <v>8</v>
      </c>
      <c r="I622" s="18">
        <v>33.872954812398071</v>
      </c>
      <c r="J622" s="30">
        <v>32.7804539967374</v>
      </c>
      <c r="M622" s="18">
        <v>12992589.857142856</v>
      </c>
      <c r="O622" s="18">
        <v>9431889</v>
      </c>
      <c r="R622">
        <v>41.121428571428574</v>
      </c>
      <c r="S622">
        <v>41.692857142857143</v>
      </c>
      <c r="T622">
        <v>40.605000000000004</v>
      </c>
      <c r="U622">
        <v>41.085714285714289</v>
      </c>
      <c r="V622" s="14">
        <v>12992589.857142856</v>
      </c>
    </row>
    <row r="623" spans="1:22" x14ac:dyDescent="0.55000000000000004">
      <c r="A623" s="2">
        <v>42202</v>
      </c>
      <c r="B623" s="3">
        <v>41.45</v>
      </c>
      <c r="C623" s="3">
        <v>41.84</v>
      </c>
      <c r="D623" s="3">
        <v>41.241</v>
      </c>
      <c r="E623" s="3">
        <v>41.4</v>
      </c>
      <c r="F623" s="18">
        <v>9735964</v>
      </c>
      <c r="G623" s="3" t="s">
        <v>8</v>
      </c>
      <c r="I623" s="18">
        <v>33.885930456026081</v>
      </c>
      <c r="J623" s="30">
        <v>32.794233387622199</v>
      </c>
      <c r="M623" s="18">
        <v>12784437.714285715</v>
      </c>
      <c r="O623" s="18">
        <v>9431889</v>
      </c>
      <c r="R623">
        <v>41.285714285714285</v>
      </c>
      <c r="S623">
        <v>41.911428571428573</v>
      </c>
      <c r="T623">
        <v>40.905142857142856</v>
      </c>
      <c r="U623">
        <v>41.384285714285717</v>
      </c>
      <c r="V623" s="14">
        <v>12784437.714285715</v>
      </c>
    </row>
    <row r="624" spans="1:22" x14ac:dyDescent="0.55000000000000004">
      <c r="A624" s="2">
        <v>42205</v>
      </c>
      <c r="B624" s="3">
        <v>41.55</v>
      </c>
      <c r="C624" s="3">
        <v>41.71</v>
      </c>
      <c r="D624" s="3">
        <v>40.44</v>
      </c>
      <c r="E624" s="3">
        <v>40.549999999999997</v>
      </c>
      <c r="F624" s="18">
        <v>7645875</v>
      </c>
      <c r="G624" s="3" t="s">
        <v>8</v>
      </c>
      <c r="I624" s="18">
        <v>33.898652520325221</v>
      </c>
      <c r="J624" s="30">
        <v>32.806665528455319</v>
      </c>
      <c r="M624" s="18">
        <v>12663723.285714285</v>
      </c>
      <c r="O624" s="18">
        <v>10276890</v>
      </c>
      <c r="R624">
        <v>41.529999999999994</v>
      </c>
      <c r="S624">
        <v>42.115714285714283</v>
      </c>
      <c r="T624">
        <v>41.017285714285713</v>
      </c>
      <c r="U624">
        <v>41.51</v>
      </c>
      <c r="V624" s="14">
        <v>12663723.285714285</v>
      </c>
    </row>
    <row r="625" spans="1:22" x14ac:dyDescent="0.55000000000000004">
      <c r="A625" s="2">
        <v>42206</v>
      </c>
      <c r="B625" s="3">
        <v>40.5</v>
      </c>
      <c r="C625" s="3">
        <v>41.3</v>
      </c>
      <c r="D625" s="3">
        <v>40.49</v>
      </c>
      <c r="E625" s="3">
        <v>40.9</v>
      </c>
      <c r="F625" s="18">
        <v>7300014</v>
      </c>
      <c r="G625" s="3" t="s">
        <v>8</v>
      </c>
      <c r="I625" s="18">
        <v>33.910667694805213</v>
      </c>
      <c r="J625" s="30">
        <v>32.819138474026012</v>
      </c>
      <c r="M625" s="18">
        <v>11356342.571428571</v>
      </c>
      <c r="O625" s="18">
        <v>10622751</v>
      </c>
      <c r="R625">
        <v>41.528571428571425</v>
      </c>
      <c r="S625">
        <v>42.067142857142862</v>
      </c>
      <c r="T625">
        <v>41.015857142857143</v>
      </c>
      <c r="U625">
        <v>41.465714285714284</v>
      </c>
      <c r="V625" s="14">
        <v>11356342.571428571</v>
      </c>
    </row>
    <row r="626" spans="1:22" x14ac:dyDescent="0.55000000000000004">
      <c r="A626" s="2">
        <v>42207</v>
      </c>
      <c r="B626" s="3">
        <v>40.96</v>
      </c>
      <c r="C626" s="3">
        <v>41.61</v>
      </c>
      <c r="D626" s="3">
        <v>40.96</v>
      </c>
      <c r="E626" s="3">
        <v>41.43</v>
      </c>
      <c r="F626" s="18">
        <v>8302897</v>
      </c>
      <c r="G626" s="3" t="s">
        <v>8</v>
      </c>
      <c r="I626" s="18">
        <v>33.923146353322551</v>
      </c>
      <c r="J626" s="30">
        <v>32.832332739060007</v>
      </c>
      <c r="M626" s="18">
        <v>10817188.142857144</v>
      </c>
      <c r="O626" s="18">
        <v>10622751</v>
      </c>
      <c r="R626">
        <v>41.385714285714293</v>
      </c>
      <c r="S626">
        <v>41.908571428571427</v>
      </c>
      <c r="T626">
        <v>40.872999999999998</v>
      </c>
      <c r="U626">
        <v>41.324285714285715</v>
      </c>
      <c r="V626" s="14">
        <v>10817188.142857144</v>
      </c>
    </row>
    <row r="627" spans="1:22" x14ac:dyDescent="0.55000000000000004">
      <c r="A627" s="2">
        <v>42208</v>
      </c>
      <c r="B627" s="3">
        <v>42.78</v>
      </c>
      <c r="C627" s="3">
        <v>43.81</v>
      </c>
      <c r="D627" s="3">
        <v>42</v>
      </c>
      <c r="E627" s="3">
        <v>42.61</v>
      </c>
      <c r="F627" s="18">
        <v>16579876</v>
      </c>
      <c r="G627" s="3" t="s">
        <v>8</v>
      </c>
      <c r="I627" s="18">
        <v>33.939144498381893</v>
      </c>
      <c r="J627" s="30">
        <v>32.847167152103601</v>
      </c>
      <c r="M627" s="18">
        <v>11371247</v>
      </c>
      <c r="O627" s="18">
        <v>10622751</v>
      </c>
      <c r="R627">
        <v>41.491428571428571</v>
      </c>
      <c r="S627">
        <v>42.101428571428578</v>
      </c>
      <c r="T627">
        <v>40.974428571428575</v>
      </c>
      <c r="U627">
        <v>41.402857142857151</v>
      </c>
      <c r="V627" s="14">
        <v>11371247</v>
      </c>
    </row>
    <row r="628" spans="1:22" x14ac:dyDescent="0.55000000000000004">
      <c r="A628" s="2">
        <v>42209</v>
      </c>
      <c r="B628" s="3">
        <v>43</v>
      </c>
      <c r="C628" s="3">
        <v>43.11</v>
      </c>
      <c r="D628" s="3">
        <v>39.619999999999997</v>
      </c>
      <c r="E628" s="3">
        <v>39.630000000000003</v>
      </c>
      <c r="F628" s="18">
        <v>20152599</v>
      </c>
      <c r="G628" s="3" t="s">
        <v>8</v>
      </c>
      <c r="I628" s="18">
        <v>33.953960096930551</v>
      </c>
      <c r="J628" s="30">
        <v>32.858108723748018</v>
      </c>
      <c r="M628" s="18">
        <v>11689794.714285715</v>
      </c>
      <c r="O628" s="18">
        <v>12852585</v>
      </c>
      <c r="R628">
        <v>41.721428571428575</v>
      </c>
      <c r="S628">
        <v>42.228571428571435</v>
      </c>
      <c r="T628">
        <v>40.864428571428576</v>
      </c>
      <c r="U628">
        <v>41.13</v>
      </c>
      <c r="V628" s="14">
        <v>11689794.714285715</v>
      </c>
    </row>
    <row r="629" spans="1:22" x14ac:dyDescent="0.55000000000000004">
      <c r="A629" s="2">
        <v>42212</v>
      </c>
      <c r="B629" s="3">
        <v>39.630000000000003</v>
      </c>
      <c r="C629" s="3">
        <v>40.81</v>
      </c>
      <c r="D629" s="3">
        <v>38.9</v>
      </c>
      <c r="E629" s="3">
        <v>40.14</v>
      </c>
      <c r="F629" s="18">
        <v>12071366</v>
      </c>
      <c r="G629" s="3" t="s">
        <v>8</v>
      </c>
      <c r="I629" s="18">
        <v>33.965018225806475</v>
      </c>
      <c r="J629" s="30">
        <v>32.867853709677455</v>
      </c>
      <c r="M629" s="18">
        <v>11684084.428571429</v>
      </c>
      <c r="O629" s="18">
        <v>12852585</v>
      </c>
      <c r="R629">
        <v>41.410000000000004</v>
      </c>
      <c r="S629">
        <v>42.027142857142856</v>
      </c>
      <c r="T629">
        <v>40.521571428571427</v>
      </c>
      <c r="U629">
        <v>40.951428571428565</v>
      </c>
      <c r="V629" s="14">
        <v>11684084.428571429</v>
      </c>
    </row>
    <row r="630" spans="1:22" x14ac:dyDescent="0.55000000000000004">
      <c r="A630" s="2">
        <v>42213</v>
      </c>
      <c r="B630" s="3">
        <v>40.18</v>
      </c>
      <c r="C630" s="3">
        <v>41.38</v>
      </c>
      <c r="D630" s="3">
        <v>40.18</v>
      </c>
      <c r="E630" s="3">
        <v>41.17</v>
      </c>
      <c r="F630" s="18">
        <v>8186041</v>
      </c>
      <c r="G630" s="3" t="s">
        <v>8</v>
      </c>
      <c r="I630" s="18">
        <v>33.976958615136894</v>
      </c>
      <c r="J630" s="30">
        <v>32.879628502415493</v>
      </c>
      <c r="M630" s="18">
        <v>11462666.857142856</v>
      </c>
      <c r="O630" s="18">
        <v>12852585</v>
      </c>
      <c r="R630">
        <v>41.228571428571435</v>
      </c>
      <c r="S630">
        <v>41.961428571428577</v>
      </c>
      <c r="T630">
        <v>40.370000000000005</v>
      </c>
      <c r="U630">
        <v>40.918571428571433</v>
      </c>
      <c r="V630" s="14">
        <v>11462666.857142856</v>
      </c>
    </row>
    <row r="631" spans="1:22" x14ac:dyDescent="0.55000000000000004">
      <c r="A631" s="2">
        <v>42214</v>
      </c>
      <c r="B631" s="3">
        <v>41.09</v>
      </c>
      <c r="C631" s="3">
        <v>41.33</v>
      </c>
      <c r="D631" s="3">
        <v>40.44</v>
      </c>
      <c r="E631" s="3">
        <v>40.729999999999997</v>
      </c>
      <c r="F631" s="18">
        <v>6801435</v>
      </c>
      <c r="G631" s="3" t="s">
        <v>8</v>
      </c>
      <c r="I631" s="18">
        <v>33.988780225080404</v>
      </c>
      <c r="J631" s="30">
        <v>32.891783440514494</v>
      </c>
      <c r="M631" s="18">
        <v>11342032.571428571</v>
      </c>
      <c r="O631" s="18">
        <v>13351164</v>
      </c>
      <c r="R631">
        <v>41.162857142857142</v>
      </c>
      <c r="S631">
        <v>41.907142857142858</v>
      </c>
      <c r="T631">
        <v>40.370000000000005</v>
      </c>
      <c r="U631">
        <v>40.944285714285719</v>
      </c>
      <c r="V631" s="14">
        <v>11342032.571428571</v>
      </c>
    </row>
    <row r="632" spans="1:22" x14ac:dyDescent="0.55000000000000004">
      <c r="A632" s="2">
        <v>42215</v>
      </c>
      <c r="B632" s="3">
        <v>40.58</v>
      </c>
      <c r="C632" s="3">
        <v>40.93</v>
      </c>
      <c r="D632" s="3">
        <v>39.92</v>
      </c>
      <c r="E632" s="3">
        <v>40.270000000000003</v>
      </c>
      <c r="F632" s="18">
        <v>5855845</v>
      </c>
      <c r="G632" s="3" t="s">
        <v>8</v>
      </c>
      <c r="I632" s="18">
        <v>33.999921829855552</v>
      </c>
      <c r="J632" s="30">
        <v>32.903064686998427</v>
      </c>
      <c r="M632" s="18">
        <v>11135722.714285715</v>
      </c>
      <c r="O632" s="18">
        <v>14296754</v>
      </c>
      <c r="R632">
        <v>41.174285714285709</v>
      </c>
      <c r="S632">
        <v>41.854285714285716</v>
      </c>
      <c r="T632">
        <v>40.288571428571423</v>
      </c>
      <c r="U632">
        <v>40.854285714285716</v>
      </c>
      <c r="V632" s="14">
        <v>11135722.714285715</v>
      </c>
    </row>
    <row r="633" spans="1:22" x14ac:dyDescent="0.55000000000000004">
      <c r="A633" s="2">
        <v>42216</v>
      </c>
      <c r="B633" s="3">
        <v>40.53</v>
      </c>
      <c r="C633" s="3">
        <v>40.54</v>
      </c>
      <c r="D633" s="3">
        <v>39.880000000000003</v>
      </c>
      <c r="E633" s="3">
        <v>40.1</v>
      </c>
      <c r="F633" s="18">
        <v>6955874</v>
      </c>
      <c r="G633" s="3" t="s">
        <v>8</v>
      </c>
      <c r="I633" s="18">
        <v>34.01040272435899</v>
      </c>
      <c r="J633" s="30">
        <v>32.914245673076955</v>
      </c>
      <c r="M633" s="18">
        <v>10943290.857142856</v>
      </c>
      <c r="O633" s="18">
        <v>14296754</v>
      </c>
      <c r="R633">
        <v>41.112857142857138</v>
      </c>
      <c r="S633">
        <v>41.701428571428572</v>
      </c>
      <c r="T633">
        <v>40.134285714285724</v>
      </c>
      <c r="U633">
        <v>40.664285714285711</v>
      </c>
      <c r="V633" s="14">
        <v>10943290.857142856</v>
      </c>
    </row>
    <row r="634" spans="1:22" x14ac:dyDescent="0.55000000000000004">
      <c r="A634" s="2">
        <v>42219</v>
      </c>
      <c r="B634" s="3">
        <v>40.24</v>
      </c>
      <c r="C634" s="3">
        <v>41.85</v>
      </c>
      <c r="D634" s="3">
        <v>40.21</v>
      </c>
      <c r="E634" s="3">
        <v>41.71</v>
      </c>
      <c r="F634" s="18">
        <v>9261863</v>
      </c>
      <c r="G634" s="3" t="s">
        <v>8</v>
      </c>
      <c r="I634" s="18">
        <v>34.022946080000018</v>
      </c>
      <c r="J634" s="30">
        <v>32.925918880000026</v>
      </c>
      <c r="M634" s="18">
        <v>9897860.4285714291</v>
      </c>
      <c r="O634" s="18">
        <v>14296754</v>
      </c>
      <c r="R634">
        <v>40.75</v>
      </c>
      <c r="S634">
        <v>41.421428571428571</v>
      </c>
      <c r="T634">
        <v>39.878571428571426</v>
      </c>
      <c r="U634">
        <v>40.535714285714285</v>
      </c>
      <c r="V634" s="14">
        <v>9897860.4285714291</v>
      </c>
    </row>
    <row r="635" spans="1:22" x14ac:dyDescent="0.55000000000000004">
      <c r="A635" s="2">
        <v>42220</v>
      </c>
      <c r="B635" s="3">
        <v>42.15</v>
      </c>
      <c r="C635" s="3">
        <v>42.77</v>
      </c>
      <c r="D635" s="3">
        <v>41.88</v>
      </c>
      <c r="E635" s="3">
        <v>42.74</v>
      </c>
      <c r="F635" s="18">
        <v>13354267</v>
      </c>
      <c r="G635" s="3" t="s">
        <v>8</v>
      </c>
      <c r="I635" s="18">
        <v>34.036919009584686</v>
      </c>
      <c r="J635" s="30">
        <v>32.940222523961687</v>
      </c>
      <c r="M635" s="18">
        <v>8926670.1428571437</v>
      </c>
      <c r="O635" s="18">
        <v>7498422</v>
      </c>
      <c r="R635">
        <v>40.628571428571433</v>
      </c>
      <c r="S635">
        <v>41.372857142857143</v>
      </c>
      <c r="T635">
        <v>40.201428571428565</v>
      </c>
      <c r="U635">
        <v>40.980000000000004</v>
      </c>
      <c r="V635" s="14">
        <v>8926670.1428571437</v>
      </c>
    </row>
    <row r="636" spans="1:22" x14ac:dyDescent="0.55000000000000004">
      <c r="A636" s="2">
        <v>42221</v>
      </c>
      <c r="B636" s="3">
        <v>42.85</v>
      </c>
      <c r="C636" s="3">
        <v>43.3</v>
      </c>
      <c r="D636" s="3">
        <v>42.591999999999999</v>
      </c>
      <c r="E636" s="3">
        <v>42.96</v>
      </c>
      <c r="F636" s="18">
        <v>7581022</v>
      </c>
      <c r="G636" s="3" t="s">
        <v>8</v>
      </c>
      <c r="I636" s="18">
        <v>34.051692663476899</v>
      </c>
      <c r="J636" s="30">
        <v>32.955616108452972</v>
      </c>
      <c r="M636" s="18">
        <v>8285192.4285714282</v>
      </c>
      <c r="O636" s="18">
        <v>7498422</v>
      </c>
      <c r="R636">
        <v>41.088571428571427</v>
      </c>
      <c r="S636">
        <v>41.728571428571421</v>
      </c>
      <c r="T636">
        <v>40.728857142857144</v>
      </c>
      <c r="U636">
        <v>41.382857142857141</v>
      </c>
      <c r="V636" s="14">
        <v>8285192.4285714282</v>
      </c>
    </row>
    <row r="637" spans="1:22" x14ac:dyDescent="0.55000000000000004">
      <c r="A637" s="2">
        <v>42222</v>
      </c>
      <c r="B637" s="3">
        <v>43.25</v>
      </c>
      <c r="C637" s="3">
        <v>43.45</v>
      </c>
      <c r="D637" s="3">
        <v>41.76</v>
      </c>
      <c r="E637" s="3">
        <v>42.18</v>
      </c>
      <c r="F637" s="18">
        <v>7395473</v>
      </c>
      <c r="G637" s="3" t="s">
        <v>8</v>
      </c>
      <c r="I637" s="18">
        <v>34.066658121019131</v>
      </c>
      <c r="J637" s="30">
        <v>32.96963582802551</v>
      </c>
      <c r="M637" s="18">
        <v>8172254.1428571427</v>
      </c>
      <c r="O637" s="18">
        <v>7498422</v>
      </c>
      <c r="R637">
        <v>41.527142857142863</v>
      </c>
      <c r="S637">
        <v>42.024285714285718</v>
      </c>
      <c r="T637">
        <v>40.954571428571434</v>
      </c>
      <c r="U637">
        <v>41.527142857142856</v>
      </c>
      <c r="V637" s="14">
        <v>8172254.1428571427</v>
      </c>
    </row>
    <row r="638" spans="1:22" x14ac:dyDescent="0.55000000000000004">
      <c r="A638" s="2">
        <v>42223</v>
      </c>
      <c r="B638" s="3">
        <v>42.21</v>
      </c>
      <c r="C638" s="3">
        <v>42.48</v>
      </c>
      <c r="D638" s="3">
        <v>41.4</v>
      </c>
      <c r="E638" s="3">
        <v>41.49</v>
      </c>
      <c r="F638" s="18">
        <v>5588631</v>
      </c>
      <c r="G638" s="3" t="s">
        <v>8</v>
      </c>
      <c r="I638" s="18">
        <v>34.080033863275062</v>
      </c>
      <c r="J638" s="30">
        <v>32.983038632750429</v>
      </c>
      <c r="M638" s="18">
        <v>7998996.4285714282</v>
      </c>
      <c r="O638" s="18">
        <v>7765636</v>
      </c>
      <c r="R638">
        <v>41.687142857142859</v>
      </c>
      <c r="S638">
        <v>42.188571428571429</v>
      </c>
      <c r="T638">
        <v>41.091714285714282</v>
      </c>
      <c r="U638">
        <v>41.635714285714286</v>
      </c>
      <c r="V638" s="14">
        <v>7998996.4285714282</v>
      </c>
    </row>
    <row r="639" spans="1:22" x14ac:dyDescent="0.55000000000000004">
      <c r="A639" s="2">
        <v>42226</v>
      </c>
      <c r="B639" s="3">
        <v>41.75</v>
      </c>
      <c r="C639" s="3">
        <v>42.43</v>
      </c>
      <c r="D639" s="3">
        <v>41.45</v>
      </c>
      <c r="E639" s="3">
        <v>41.68</v>
      </c>
      <c r="F639" s="18">
        <v>6860606</v>
      </c>
      <c r="G639" s="3" t="s">
        <v>8</v>
      </c>
      <c r="I639" s="18">
        <v>34.093287777777803</v>
      </c>
      <c r="J639" s="30">
        <v>32.996478253968284</v>
      </c>
      <c r="M639" s="18">
        <v>8142533.7142857146</v>
      </c>
      <c r="O639" s="18">
        <v>7765636</v>
      </c>
      <c r="R639">
        <v>41.854285714285716</v>
      </c>
      <c r="S639">
        <v>42.402857142857151</v>
      </c>
      <c r="T639">
        <v>41.310285714285719</v>
      </c>
      <c r="U639">
        <v>41.837142857142858</v>
      </c>
      <c r="V639" s="14">
        <v>8142533.7142857146</v>
      </c>
    </row>
    <row r="640" spans="1:22" x14ac:dyDescent="0.55000000000000004">
      <c r="A640" s="2">
        <v>42227</v>
      </c>
      <c r="B640" s="3">
        <v>41.74</v>
      </c>
      <c r="C640" s="3">
        <v>43.42</v>
      </c>
      <c r="D640" s="3">
        <v>41.650100000000002</v>
      </c>
      <c r="E640" s="3">
        <v>42.7</v>
      </c>
      <c r="F640" s="18">
        <v>10378553</v>
      </c>
      <c r="G640" s="3" t="s">
        <v>8</v>
      </c>
      <c r="I640" s="18">
        <v>34.108068621236157</v>
      </c>
      <c r="J640" s="30">
        <v>33.010192393026969</v>
      </c>
      <c r="M640" s="18">
        <v>8631487.8571428563</v>
      </c>
      <c r="O640" s="18">
        <v>7765636</v>
      </c>
      <c r="R640">
        <v>42.027142857142856</v>
      </c>
      <c r="S640">
        <v>42.81428571428571</v>
      </c>
      <c r="T640">
        <v>41.563157142857143</v>
      </c>
      <c r="U640">
        <v>42.208571428571432</v>
      </c>
      <c r="V640" s="14">
        <v>8631487.8571428563</v>
      </c>
    </row>
    <row r="641" spans="1:22" x14ac:dyDescent="0.55000000000000004">
      <c r="A641" s="2">
        <v>42228</v>
      </c>
      <c r="B641" s="3">
        <v>42.37</v>
      </c>
      <c r="C641" s="3">
        <v>42.68</v>
      </c>
      <c r="D641" s="3">
        <v>40.68</v>
      </c>
      <c r="E641" s="3">
        <v>42.52</v>
      </c>
      <c r="F641" s="18">
        <v>10434817</v>
      </c>
      <c r="G641" s="3" t="s">
        <v>8</v>
      </c>
      <c r="I641" s="18">
        <v>34.121631803797499</v>
      </c>
      <c r="J641" s="30">
        <v>33.022328164556988</v>
      </c>
      <c r="M641" s="18">
        <v>8799052.7142857146</v>
      </c>
      <c r="O641" s="18">
        <v>7765636</v>
      </c>
      <c r="R641">
        <v>42.331428571428567</v>
      </c>
      <c r="S641">
        <v>42.932857142857138</v>
      </c>
      <c r="T641">
        <v>41.630299999999998</v>
      </c>
      <c r="U641">
        <v>42.324285714285722</v>
      </c>
      <c r="V641" s="14">
        <v>8799052.7142857146</v>
      </c>
    </row>
    <row r="642" spans="1:22" x14ac:dyDescent="0.55000000000000004">
      <c r="A642" s="2">
        <v>42229</v>
      </c>
      <c r="B642" s="3">
        <v>42.76</v>
      </c>
      <c r="C642" s="3">
        <v>43.274999999999999</v>
      </c>
      <c r="D642" s="3">
        <v>42.27</v>
      </c>
      <c r="E642" s="3">
        <v>42.67</v>
      </c>
      <c r="F642" s="18">
        <v>6605820</v>
      </c>
      <c r="G642" s="3" t="s">
        <v>8</v>
      </c>
      <c r="I642" s="18">
        <v>34.136092101105874</v>
      </c>
      <c r="J642" s="30">
        <v>33.036937440758322</v>
      </c>
      <c r="M642" s="18">
        <v>7834988.8571428573</v>
      </c>
      <c r="O642" s="18">
        <v>4846186</v>
      </c>
      <c r="R642">
        <v>42.418571428571433</v>
      </c>
      <c r="S642">
        <v>43.005000000000003</v>
      </c>
      <c r="T642">
        <v>41.686014285714286</v>
      </c>
      <c r="U642">
        <v>42.31428571428571</v>
      </c>
      <c r="V642" s="14">
        <v>7834988.8571428573</v>
      </c>
    </row>
    <row r="643" spans="1:22" x14ac:dyDescent="0.55000000000000004">
      <c r="A643" s="2">
        <v>42230</v>
      </c>
      <c r="B643" s="3">
        <v>42.35</v>
      </c>
      <c r="C643" s="3">
        <v>43.17</v>
      </c>
      <c r="D643" s="3">
        <v>42.35</v>
      </c>
      <c r="E643" s="3">
        <v>42.88</v>
      </c>
      <c r="F643" s="18">
        <v>4857867</v>
      </c>
      <c r="G643" s="3" t="s">
        <v>8</v>
      </c>
      <c r="I643" s="18">
        <v>34.150341167192458</v>
      </c>
      <c r="J643" s="30">
        <v>33.051626813880162</v>
      </c>
      <c r="M643" s="18">
        <v>7445966.7142857146</v>
      </c>
      <c r="O643" s="18">
        <v>5576950</v>
      </c>
      <c r="R643">
        <v>42.347142857142856</v>
      </c>
      <c r="S643">
        <v>42.986428571428576</v>
      </c>
      <c r="T643">
        <v>41.651442857142861</v>
      </c>
      <c r="U643">
        <v>42.30285714285715</v>
      </c>
      <c r="V643" s="14">
        <v>7445966.7142857146</v>
      </c>
    </row>
    <row r="644" spans="1:22" x14ac:dyDescent="0.55000000000000004">
      <c r="A644" s="2">
        <v>42233</v>
      </c>
      <c r="B644" s="3">
        <v>42.96</v>
      </c>
      <c r="C644" s="3">
        <v>44.015000000000001</v>
      </c>
      <c r="D644" s="3">
        <v>42.82</v>
      </c>
      <c r="E644" s="3">
        <v>43.95</v>
      </c>
      <c r="F644" s="18">
        <v>8385397</v>
      </c>
      <c r="G644" s="3" t="s">
        <v>8</v>
      </c>
      <c r="I644" s="18">
        <v>34.165876062992155</v>
      </c>
      <c r="J644" s="30">
        <v>33.067010078740182</v>
      </c>
      <c r="M644" s="18">
        <v>7587384.4285714282</v>
      </c>
      <c r="O644" s="18">
        <v>5576950</v>
      </c>
      <c r="R644">
        <v>42.305714285714281</v>
      </c>
      <c r="S644">
        <v>43.067142857142862</v>
      </c>
      <c r="T644">
        <v>41.802871428571429</v>
      </c>
      <c r="U644">
        <v>42.555714285714295</v>
      </c>
      <c r="V644" s="14">
        <v>7587384.4285714282</v>
      </c>
    </row>
    <row r="645" spans="1:22" x14ac:dyDescent="0.55000000000000004">
      <c r="A645" s="2">
        <v>42234</v>
      </c>
      <c r="B645" s="3">
        <v>44.06</v>
      </c>
      <c r="C645" s="3">
        <v>44.45</v>
      </c>
      <c r="D645" s="3">
        <v>43.24</v>
      </c>
      <c r="E645" s="3">
        <v>43.63</v>
      </c>
      <c r="F645" s="18">
        <v>6317183</v>
      </c>
      <c r="G645" s="3" t="s">
        <v>8</v>
      </c>
      <c r="I645" s="18">
        <v>34.18204606918242</v>
      </c>
      <c r="J645" s="30">
        <v>33.083005345911978</v>
      </c>
      <c r="M645" s="18">
        <v>7691463.2857142854</v>
      </c>
      <c r="O645" s="18">
        <v>5576950</v>
      </c>
      <c r="R645">
        <v>42.57</v>
      </c>
      <c r="S645">
        <v>43.348571428571425</v>
      </c>
      <c r="T645">
        <v>42.065728571428572</v>
      </c>
      <c r="U645">
        <v>42.861428571428576</v>
      </c>
      <c r="V645" s="14">
        <v>7691463.2857142854</v>
      </c>
    </row>
    <row r="646" spans="1:22" x14ac:dyDescent="0.55000000000000004">
      <c r="A646" s="2">
        <v>42235</v>
      </c>
      <c r="B646" s="3">
        <v>43.53</v>
      </c>
      <c r="C646" s="3">
        <v>44.27</v>
      </c>
      <c r="D646" s="3">
        <v>43.21</v>
      </c>
      <c r="E646" s="3">
        <v>43.53</v>
      </c>
      <c r="F646" s="18">
        <v>8373959</v>
      </c>
      <c r="G646" s="3" t="s">
        <v>8</v>
      </c>
      <c r="I646" s="18">
        <v>34.197882731554188</v>
      </c>
      <c r="J646" s="30">
        <v>33.098903296703313</v>
      </c>
      <c r="M646" s="18">
        <v>7907656.5714285718</v>
      </c>
      <c r="O646" s="18">
        <v>5576950</v>
      </c>
      <c r="R646">
        <v>42.824285714285715</v>
      </c>
      <c r="S646">
        <v>43.611428571428576</v>
      </c>
      <c r="T646">
        <v>42.317157142857141</v>
      </c>
      <c r="U646">
        <v>43.125714285714288</v>
      </c>
      <c r="V646" s="14">
        <v>7907656.5714285718</v>
      </c>
    </row>
    <row r="647" spans="1:22" x14ac:dyDescent="0.55000000000000004">
      <c r="A647" s="2">
        <v>42236</v>
      </c>
      <c r="B647" s="3">
        <v>42.84</v>
      </c>
      <c r="C647" s="3">
        <v>43.52</v>
      </c>
      <c r="D647" s="3">
        <v>41.78</v>
      </c>
      <c r="E647" s="3">
        <v>41.98</v>
      </c>
      <c r="F647" s="18">
        <v>8905660</v>
      </c>
      <c r="G647" s="3" t="s">
        <v>8</v>
      </c>
      <c r="I647" s="18">
        <v>34.212494200626985</v>
      </c>
      <c r="J647" s="30">
        <v>33.112510031347988</v>
      </c>
      <c r="M647" s="18">
        <v>7697243.2857142854</v>
      </c>
      <c r="O647" s="18">
        <v>5576950</v>
      </c>
      <c r="R647">
        <v>42.981428571428573</v>
      </c>
      <c r="S647">
        <v>43.625714285714288</v>
      </c>
      <c r="T647">
        <v>42.335714285714289</v>
      </c>
      <c r="U647">
        <v>43.022857142857141</v>
      </c>
      <c r="V647" s="14">
        <v>7697243.2857142854</v>
      </c>
    </row>
    <row r="648" spans="1:22" x14ac:dyDescent="0.55000000000000004">
      <c r="A648" s="2">
        <v>42237</v>
      </c>
      <c r="B648" s="3">
        <v>41.4</v>
      </c>
      <c r="C648" s="3">
        <v>41.6</v>
      </c>
      <c r="D648" s="3">
        <v>39.75</v>
      </c>
      <c r="E648" s="3">
        <v>39.75</v>
      </c>
      <c r="F648" s="18">
        <v>16241613</v>
      </c>
      <c r="G648" s="3" t="s">
        <v>8</v>
      </c>
      <c r="I648" s="18">
        <v>34.224055242566536</v>
      </c>
      <c r="J648" s="30">
        <v>33.122897339593138</v>
      </c>
      <c r="M648" s="18">
        <v>8526785.5714285709</v>
      </c>
      <c r="O648" s="18">
        <v>11383746</v>
      </c>
      <c r="R648">
        <v>42.842857142857149</v>
      </c>
      <c r="S648">
        <v>43.471428571428575</v>
      </c>
      <c r="T648">
        <v>42.202857142857148</v>
      </c>
      <c r="U648">
        <v>42.627142857142857</v>
      </c>
      <c r="V648" s="14">
        <v>8526785.5714285709</v>
      </c>
    </row>
    <row r="649" spans="1:22" x14ac:dyDescent="0.55000000000000004">
      <c r="A649" s="2">
        <v>42240</v>
      </c>
      <c r="B649" s="3">
        <v>36</v>
      </c>
      <c r="C649" s="3">
        <v>39.899900000000002</v>
      </c>
      <c r="D649" s="3">
        <v>34.1</v>
      </c>
      <c r="E649" s="3">
        <v>37.619999999999997</v>
      </c>
      <c r="F649" s="18">
        <v>19612661</v>
      </c>
      <c r="G649" s="3" t="s">
        <v>8</v>
      </c>
      <c r="I649" s="18">
        <v>34.232923750000019</v>
      </c>
      <c r="J649" s="30">
        <v>33.124424062500019</v>
      </c>
      <c r="M649" s="18">
        <v>10384905.714285715</v>
      </c>
      <c r="O649" s="18">
        <v>14754794</v>
      </c>
      <c r="R649">
        <v>41.877142857142864</v>
      </c>
      <c r="S649">
        <v>42.989271428571435</v>
      </c>
      <c r="T649">
        <v>41.035714285714285</v>
      </c>
      <c r="U649">
        <v>41.905714285714282</v>
      </c>
      <c r="V649" s="14">
        <v>10384905.714285715</v>
      </c>
    </row>
    <row r="650" spans="1:22" x14ac:dyDescent="0.55000000000000004">
      <c r="A650" s="2">
        <v>42241</v>
      </c>
      <c r="B650" s="3">
        <v>39.39</v>
      </c>
      <c r="C650" s="3">
        <v>39.49</v>
      </c>
      <c r="D650" s="3">
        <v>37.49</v>
      </c>
      <c r="E650" s="3">
        <v>37.5</v>
      </c>
      <c r="F650" s="18">
        <v>12820340</v>
      </c>
      <c r="G650" s="3" t="s">
        <v>8</v>
      </c>
      <c r="I650" s="18">
        <v>34.2411251170047</v>
      </c>
      <c r="J650" s="30">
        <v>33.131234633385361</v>
      </c>
      <c r="M650" s="18">
        <v>11522401.857142856</v>
      </c>
      <c r="O650" s="18">
        <v>13295478</v>
      </c>
      <c r="R650">
        <v>41.454285714285717</v>
      </c>
      <c r="S650">
        <v>42.463557142857148</v>
      </c>
      <c r="T650">
        <v>40.34142857142858</v>
      </c>
      <c r="U650">
        <v>41.137142857142855</v>
      </c>
      <c r="V650" s="14">
        <v>11522401.857142856</v>
      </c>
    </row>
    <row r="651" spans="1:22" x14ac:dyDescent="0.55000000000000004">
      <c r="A651" s="2">
        <v>42242</v>
      </c>
      <c r="B651" s="3">
        <v>38.770000000000003</v>
      </c>
      <c r="C651" s="3">
        <v>39.01</v>
      </c>
      <c r="D651" s="3">
        <v>36.97</v>
      </c>
      <c r="E651" s="3">
        <v>38.85</v>
      </c>
      <c r="F651" s="18">
        <v>15679843</v>
      </c>
      <c r="G651" s="3" t="s">
        <v>8</v>
      </c>
      <c r="I651" s="18">
        <v>34.248553271028058</v>
      </c>
      <c r="J651" s="30">
        <v>33.137214018691616</v>
      </c>
      <c r="M651" s="18">
        <v>12564465.571428571</v>
      </c>
      <c r="O651" s="18">
        <v>13295478</v>
      </c>
      <c r="R651">
        <v>40.855714285714285</v>
      </c>
      <c r="S651">
        <v>41.748557142857145</v>
      </c>
      <c r="T651">
        <v>39.505714285714291</v>
      </c>
      <c r="U651">
        <v>40.408571428571427</v>
      </c>
      <c r="V651" s="14">
        <v>12564465.571428571</v>
      </c>
    </row>
    <row r="652" spans="1:22" x14ac:dyDescent="0.55000000000000004">
      <c r="A652" s="2">
        <v>42243</v>
      </c>
      <c r="B652" s="3">
        <v>39.17</v>
      </c>
      <c r="C652" s="3">
        <v>39.450000000000003</v>
      </c>
      <c r="D652" s="3">
        <v>37.97</v>
      </c>
      <c r="E652" s="3">
        <v>39.03</v>
      </c>
      <c r="F652" s="18">
        <v>13793641</v>
      </c>
      <c r="G652" s="3" t="s">
        <v>8</v>
      </c>
      <c r="I652" s="18">
        <v>34.256642612752749</v>
      </c>
      <c r="J652" s="30">
        <v>33.144730015552135</v>
      </c>
      <c r="M652" s="18">
        <v>13632531</v>
      </c>
      <c r="O652" s="18">
        <v>11238702</v>
      </c>
      <c r="R652">
        <v>40.157142857142858</v>
      </c>
      <c r="S652">
        <v>41.034271428571437</v>
      </c>
      <c r="T652">
        <v>38.752857142857138</v>
      </c>
      <c r="U652">
        <v>39.751428571428569</v>
      </c>
      <c r="V652" s="14">
        <v>13632531</v>
      </c>
    </row>
    <row r="653" spans="1:22" x14ac:dyDescent="0.55000000000000004">
      <c r="A653" s="2">
        <v>42244</v>
      </c>
      <c r="B653" s="3">
        <v>38.93</v>
      </c>
      <c r="C653" s="3">
        <v>39.58</v>
      </c>
      <c r="D653" s="3">
        <v>38.35</v>
      </c>
      <c r="E653" s="3">
        <v>38.619999999999997</v>
      </c>
      <c r="F653" s="18">
        <v>11824990</v>
      </c>
      <c r="G653" s="3" t="s">
        <v>8</v>
      </c>
      <c r="I653" s="18">
        <v>34.264908695652196</v>
      </c>
      <c r="J653" s="30">
        <v>33.152812732919287</v>
      </c>
      <c r="M653" s="18">
        <v>14125535.428571429</v>
      </c>
      <c r="O653" s="18">
        <v>10707001</v>
      </c>
      <c r="R653">
        <v>39.5</v>
      </c>
      <c r="S653">
        <v>40.364271428571428</v>
      </c>
      <c r="T653">
        <v>38.058571428571426</v>
      </c>
      <c r="U653">
        <v>39.050000000000004</v>
      </c>
      <c r="V653" s="14">
        <v>14125535.428571429</v>
      </c>
    </row>
    <row r="654" spans="1:22" x14ac:dyDescent="0.55000000000000004">
      <c r="A654" s="2">
        <v>42247</v>
      </c>
      <c r="B654" s="3">
        <v>38.630000000000003</v>
      </c>
      <c r="C654" s="3">
        <v>39.76</v>
      </c>
      <c r="D654" s="3">
        <v>38.619999999999997</v>
      </c>
      <c r="E654" s="3">
        <v>38.979999999999997</v>
      </c>
      <c r="F654" s="18">
        <v>12409620</v>
      </c>
      <c r="G654" s="3" t="s">
        <v>8</v>
      </c>
      <c r="I654" s="18">
        <v>34.273428217054281</v>
      </c>
      <c r="J654" s="30">
        <v>33.161288992248089</v>
      </c>
      <c r="M654" s="18">
        <v>14626101.142857144</v>
      </c>
      <c r="O654" s="18">
        <v>7787671</v>
      </c>
      <c r="R654">
        <v>38.898571428571422</v>
      </c>
      <c r="S654">
        <v>39.827128571428581</v>
      </c>
      <c r="T654">
        <v>37.607142857142854</v>
      </c>
      <c r="U654">
        <v>38.621428571428574</v>
      </c>
      <c r="V654" s="14">
        <v>14626101.142857144</v>
      </c>
    </row>
    <row r="655" spans="1:22" x14ac:dyDescent="0.55000000000000004">
      <c r="A655" s="2">
        <v>42248</v>
      </c>
      <c r="B655" s="3">
        <v>38.630000000000003</v>
      </c>
      <c r="C655" s="3">
        <v>39.81</v>
      </c>
      <c r="D655" s="3">
        <v>38.5</v>
      </c>
      <c r="E655" s="3">
        <v>39.200000000000003</v>
      </c>
      <c r="F655" s="18">
        <v>16042613</v>
      </c>
      <c r="G655" s="3" t="s">
        <v>8</v>
      </c>
      <c r="I655" s="18">
        <v>34.281998761609927</v>
      </c>
      <c r="J655" s="30">
        <v>33.16955325077403</v>
      </c>
      <c r="M655" s="18">
        <v>14597672.571428571</v>
      </c>
      <c r="O655" s="18">
        <v>7787671</v>
      </c>
      <c r="R655">
        <v>38.502857142857145</v>
      </c>
      <c r="S655">
        <v>39.57141428571429</v>
      </c>
      <c r="T655">
        <v>37.428571428571431</v>
      </c>
      <c r="U655">
        <v>38.542857142857144</v>
      </c>
      <c r="V655" s="14">
        <v>14597672.571428571</v>
      </c>
    </row>
    <row r="656" spans="1:22" x14ac:dyDescent="0.55000000000000004">
      <c r="A656" s="2">
        <v>42249</v>
      </c>
      <c r="B656" s="3">
        <v>40</v>
      </c>
      <c r="C656" s="3">
        <v>41.51</v>
      </c>
      <c r="D656" s="3">
        <v>39.799999999999997</v>
      </c>
      <c r="E656" s="3">
        <v>41.51</v>
      </c>
      <c r="F656" s="18">
        <v>19316788</v>
      </c>
      <c r="G656" s="3" t="s">
        <v>8</v>
      </c>
      <c r="I656" s="18">
        <v>34.29317032457498</v>
      </c>
      <c r="J656" s="30">
        <v>33.179801236476081</v>
      </c>
      <c r="M656" s="18">
        <v>14555405</v>
      </c>
      <c r="O656" s="18">
        <v>7491798</v>
      </c>
      <c r="R656">
        <v>39.074285714285722</v>
      </c>
      <c r="S656">
        <v>39.801428571428566</v>
      </c>
      <c r="T656">
        <v>38.24285714285714</v>
      </c>
      <c r="U656">
        <v>39.098571428571425</v>
      </c>
      <c r="V656" s="14">
        <v>14555405</v>
      </c>
    </row>
    <row r="657" spans="1:22" x14ac:dyDescent="0.55000000000000004">
      <c r="A657" s="2">
        <v>42250</v>
      </c>
      <c r="B657" s="3">
        <v>41.84</v>
      </c>
      <c r="C657" s="3">
        <v>41.91</v>
      </c>
      <c r="D657" s="3">
        <v>40.78</v>
      </c>
      <c r="E657" s="3">
        <v>40.89</v>
      </c>
      <c r="F657" s="18">
        <v>9905603</v>
      </c>
      <c r="G657" s="3" t="s">
        <v>8</v>
      </c>
      <c r="I657" s="18">
        <v>34.304924691358046</v>
      </c>
      <c r="J657" s="30">
        <v>33.191529938271643</v>
      </c>
      <c r="M657" s="18">
        <v>14139014</v>
      </c>
      <c r="O657" s="18">
        <v>9411185</v>
      </c>
      <c r="R657">
        <v>39.424285714285709</v>
      </c>
      <c r="S657">
        <v>40.147142857142853</v>
      </c>
      <c r="T657">
        <v>38.712857142857146</v>
      </c>
      <c r="U657">
        <v>39.582857142857151</v>
      </c>
      <c r="V657" s="14">
        <v>14139014</v>
      </c>
    </row>
    <row r="658" spans="1:22" x14ac:dyDescent="0.55000000000000004">
      <c r="A658" s="2">
        <v>42251</v>
      </c>
      <c r="B658" s="3">
        <v>40.4</v>
      </c>
      <c r="C658" s="3">
        <v>41.32</v>
      </c>
      <c r="D658" s="3">
        <v>40.15</v>
      </c>
      <c r="E658" s="3">
        <v>40.6</v>
      </c>
      <c r="F658" s="18">
        <v>9738424</v>
      </c>
      <c r="G658" s="3" t="s">
        <v>8</v>
      </c>
      <c r="I658" s="18">
        <v>34.315733744221902</v>
      </c>
      <c r="J658" s="30">
        <v>33.202251771956888</v>
      </c>
      <c r="M658" s="18">
        <v>13290239.857142856</v>
      </c>
      <c r="O658" s="18">
        <v>9578364</v>
      </c>
      <c r="R658">
        <v>39.657142857142858</v>
      </c>
      <c r="S658">
        <v>40.477142857142852</v>
      </c>
      <c r="T658">
        <v>39.167142857142856</v>
      </c>
      <c r="U658">
        <v>39.832857142857144</v>
      </c>
      <c r="V658" s="14">
        <v>13290239.857142856</v>
      </c>
    </row>
    <row r="659" spans="1:22" x14ac:dyDescent="0.55000000000000004">
      <c r="A659" s="2">
        <v>42255</v>
      </c>
      <c r="B659" s="3">
        <v>41.28</v>
      </c>
      <c r="C659" s="3">
        <v>41.58</v>
      </c>
      <c r="D659" s="3">
        <v>40.69</v>
      </c>
      <c r="E659" s="3">
        <v>40.799999999999997</v>
      </c>
      <c r="F659" s="18">
        <v>10814770</v>
      </c>
      <c r="G659" s="3" t="s">
        <v>8</v>
      </c>
      <c r="I659" s="18">
        <v>34.326909538461564</v>
      </c>
      <c r="J659" s="30">
        <v>33.21377138461542</v>
      </c>
      <c r="M659" s="18">
        <v>12864686.857142856</v>
      </c>
      <c r="O659" s="18">
        <v>9578364</v>
      </c>
      <c r="R659">
        <v>39.958571428571425</v>
      </c>
      <c r="S659">
        <v>40.78142857142857</v>
      </c>
      <c r="T659">
        <v>39.555714285714295</v>
      </c>
      <c r="U659">
        <v>40.085714285714282</v>
      </c>
      <c r="V659" s="14">
        <v>12864686.857142856</v>
      </c>
    </row>
    <row r="660" spans="1:22" x14ac:dyDescent="0.55000000000000004">
      <c r="A660" s="2">
        <v>42256</v>
      </c>
      <c r="B660" s="3">
        <v>41.15</v>
      </c>
      <c r="C660" s="3">
        <v>42.18</v>
      </c>
      <c r="D660" s="3">
        <v>40.626800000000003</v>
      </c>
      <c r="E660" s="3">
        <v>41</v>
      </c>
      <c r="F660" s="18">
        <v>12481224</v>
      </c>
      <c r="G660" s="3" t="s">
        <v>8</v>
      </c>
      <c r="I660" s="18">
        <v>34.3389726574501</v>
      </c>
      <c r="J660" s="30">
        <v>33.225158525345655</v>
      </c>
      <c r="M660" s="18">
        <v>12958434.571428571</v>
      </c>
      <c r="O660" s="18">
        <v>9578364</v>
      </c>
      <c r="R660">
        <v>40.275714285714287</v>
      </c>
      <c r="S660">
        <v>41.152857142857144</v>
      </c>
      <c r="T660">
        <v>39.880971428571435</v>
      </c>
      <c r="U660">
        <v>40.425714285714285</v>
      </c>
      <c r="V660" s="14">
        <v>12958434.571428571</v>
      </c>
    </row>
    <row r="661" spans="1:22" x14ac:dyDescent="0.55000000000000004">
      <c r="A661" s="2">
        <v>42257</v>
      </c>
      <c r="B661" s="3">
        <v>41.39</v>
      </c>
      <c r="C661" s="3">
        <v>41.88</v>
      </c>
      <c r="D661" s="3">
        <v>40.71</v>
      </c>
      <c r="E661" s="3">
        <v>41.21</v>
      </c>
      <c r="F661" s="18">
        <v>9181582</v>
      </c>
      <c r="G661" s="3" t="s">
        <v>8</v>
      </c>
      <c r="I661" s="18">
        <v>34.350538650306767</v>
      </c>
      <c r="J661" s="30">
        <v>33.236638343558312</v>
      </c>
      <c r="M661" s="18">
        <v>12497286.285714285</v>
      </c>
      <c r="O661" s="18">
        <v>10135206</v>
      </c>
      <c r="R661">
        <v>40.67</v>
      </c>
      <c r="S661">
        <v>41.455714285714286</v>
      </c>
      <c r="T661">
        <v>40.179542857142856</v>
      </c>
      <c r="U661">
        <v>40.744285714285709</v>
      </c>
      <c r="V661" s="14">
        <v>12497286.285714285</v>
      </c>
    </row>
    <row r="662" spans="1:22" x14ac:dyDescent="0.55000000000000004">
      <c r="A662" s="2">
        <v>42258</v>
      </c>
      <c r="B662" s="3">
        <v>41.22</v>
      </c>
      <c r="C662" s="3">
        <v>42.15</v>
      </c>
      <c r="D662" s="3">
        <v>41.05</v>
      </c>
      <c r="E662" s="3">
        <v>42.15</v>
      </c>
      <c r="F662" s="18">
        <v>8635243</v>
      </c>
      <c r="G662" s="3" t="s">
        <v>8</v>
      </c>
      <c r="I662" s="18">
        <v>34.362482695252702</v>
      </c>
      <c r="J662" s="30">
        <v>33.248603675344597</v>
      </c>
      <c r="M662" s="18">
        <v>11439090.571428571</v>
      </c>
      <c r="O662" s="18">
        <v>10681545</v>
      </c>
      <c r="R662">
        <v>41.04</v>
      </c>
      <c r="S662">
        <v>41.790000000000006</v>
      </c>
      <c r="T662">
        <v>40.54382857142857</v>
      </c>
      <c r="U662">
        <v>41.16571428571428</v>
      </c>
      <c r="V662" s="14">
        <v>11439090.571428571</v>
      </c>
    </row>
    <row r="663" spans="1:22" x14ac:dyDescent="0.55000000000000004">
      <c r="A663" s="2">
        <v>42261</v>
      </c>
      <c r="B663" s="3">
        <v>42.17</v>
      </c>
      <c r="C663" s="3">
        <v>42.5</v>
      </c>
      <c r="D663" s="3">
        <v>41.84</v>
      </c>
      <c r="E663" s="3">
        <v>42.29</v>
      </c>
      <c r="F663" s="18">
        <v>7362535</v>
      </c>
      <c r="G663" s="3" t="s">
        <v>8</v>
      </c>
      <c r="I663" s="18">
        <v>34.374925382263015</v>
      </c>
      <c r="J663" s="30">
        <v>33.261740366972511</v>
      </c>
      <c r="M663" s="18">
        <v>9731340.1428571437</v>
      </c>
      <c r="O663" s="18">
        <v>5118689</v>
      </c>
      <c r="R663">
        <v>41.350000000000009</v>
      </c>
      <c r="S663">
        <v>41.931428571428569</v>
      </c>
      <c r="T663">
        <v>40.835257142857145</v>
      </c>
      <c r="U663">
        <v>41.277142857142856</v>
      </c>
      <c r="V663" s="14">
        <v>9731340.1428571437</v>
      </c>
    </row>
    <row r="664" spans="1:22" x14ac:dyDescent="0.55000000000000004">
      <c r="A664" s="2">
        <v>42262</v>
      </c>
      <c r="B664" s="3">
        <v>42.36</v>
      </c>
      <c r="C664" s="3">
        <v>42.85</v>
      </c>
      <c r="D664" s="3">
        <v>41.89</v>
      </c>
      <c r="E664" s="3">
        <v>42.64</v>
      </c>
      <c r="F664" s="18">
        <v>7009325</v>
      </c>
      <c r="G664" s="3" t="s">
        <v>8</v>
      </c>
      <c r="I664" s="18">
        <v>34.387864427480942</v>
      </c>
      <c r="J664" s="30">
        <v>33.274913282442782</v>
      </c>
      <c r="M664" s="18">
        <v>9317586.1428571437</v>
      </c>
      <c r="O664" s="18">
        <v>5471899</v>
      </c>
      <c r="R664">
        <v>41.424285714285709</v>
      </c>
      <c r="S664">
        <v>42.065714285714286</v>
      </c>
      <c r="T664">
        <v>40.993828571428573</v>
      </c>
      <c r="U664">
        <v>41.527142857142863</v>
      </c>
      <c r="V664" s="14">
        <v>9317586.1428571437</v>
      </c>
    </row>
    <row r="665" spans="1:22" x14ac:dyDescent="0.55000000000000004">
      <c r="A665" s="2">
        <v>42263</v>
      </c>
      <c r="B665" s="3">
        <v>42.4</v>
      </c>
      <c r="C665" s="3">
        <v>43.246699999999997</v>
      </c>
      <c r="D665" s="3">
        <v>42.24</v>
      </c>
      <c r="E665" s="3">
        <v>43.06</v>
      </c>
      <c r="F665" s="18">
        <v>7703119</v>
      </c>
      <c r="G665" s="3" t="s">
        <v>8</v>
      </c>
      <c r="I665" s="18">
        <v>34.401368750000024</v>
      </c>
      <c r="J665" s="30">
        <v>33.288579573170772</v>
      </c>
      <c r="M665" s="18">
        <v>9026828.2857142854</v>
      </c>
      <c r="O665" s="18">
        <v>5471899</v>
      </c>
      <c r="R665">
        <v>41.709999999999994</v>
      </c>
      <c r="S665">
        <v>42.340957142857143</v>
      </c>
      <c r="T665">
        <v>41.292399999999994</v>
      </c>
      <c r="U665">
        <v>41.878571428571433</v>
      </c>
      <c r="V665" s="14">
        <v>9026828.2857142854</v>
      </c>
    </row>
    <row r="666" spans="1:22" x14ac:dyDescent="0.55000000000000004">
      <c r="A666" s="2">
        <v>42264</v>
      </c>
      <c r="B666" s="3">
        <v>43.11</v>
      </c>
      <c r="C666" s="3">
        <v>44.59</v>
      </c>
      <c r="D666" s="3">
        <v>42.989899999999999</v>
      </c>
      <c r="E666" s="3">
        <v>43.99</v>
      </c>
      <c r="F666" s="18">
        <v>12835651</v>
      </c>
      <c r="G666" s="3" t="s">
        <v>8</v>
      </c>
      <c r="I666" s="18">
        <v>34.416876560121793</v>
      </c>
      <c r="J666" s="30">
        <v>33.30334566210049</v>
      </c>
      <c r="M666" s="18">
        <v>9315525.5714285709</v>
      </c>
      <c r="O666" s="18">
        <v>5826326</v>
      </c>
      <c r="R666">
        <v>41.971428571428568</v>
      </c>
      <c r="S666">
        <v>42.770957142857142</v>
      </c>
      <c r="T666">
        <v>41.620957142857151</v>
      </c>
      <c r="U666">
        <v>42.33428571428572</v>
      </c>
      <c r="V666" s="14">
        <v>9315525.5714285709</v>
      </c>
    </row>
    <row r="667" spans="1:22" x14ac:dyDescent="0.55000000000000004">
      <c r="A667" s="2">
        <v>42265</v>
      </c>
      <c r="B667" s="3">
        <v>43.43</v>
      </c>
      <c r="C667" s="3">
        <v>44.03</v>
      </c>
      <c r="D667" s="3">
        <v>43.274999999999999</v>
      </c>
      <c r="E667" s="3">
        <v>43.49</v>
      </c>
      <c r="F667" s="18">
        <v>12446861</v>
      </c>
      <c r="G667" s="3" t="s">
        <v>8</v>
      </c>
      <c r="I667" s="18">
        <v>34.431486170212786</v>
      </c>
      <c r="J667" s="30">
        <v>33.318500151975712</v>
      </c>
      <c r="M667" s="18">
        <v>9310616.5714285709</v>
      </c>
      <c r="O667" s="18">
        <v>5826326</v>
      </c>
      <c r="R667">
        <v>42.297142857142866</v>
      </c>
      <c r="S667">
        <v>43.035242857142855</v>
      </c>
      <c r="T667">
        <v>41.999271428571426</v>
      </c>
      <c r="U667">
        <v>42.69</v>
      </c>
      <c r="V667" s="14">
        <v>9310616.5714285709</v>
      </c>
    </row>
    <row r="668" spans="1:22" x14ac:dyDescent="0.55000000000000004">
      <c r="A668" s="2">
        <v>42268</v>
      </c>
      <c r="B668" s="3">
        <v>43.72</v>
      </c>
      <c r="C668" s="3">
        <v>44.005000000000003</v>
      </c>
      <c r="D668" s="3">
        <v>42.88</v>
      </c>
      <c r="E668" s="3">
        <v>43.23</v>
      </c>
      <c r="F668" s="18">
        <v>6687215</v>
      </c>
      <c r="G668" s="3" t="s">
        <v>8</v>
      </c>
      <c r="I668" s="18">
        <v>34.4460135053111</v>
      </c>
      <c r="J668" s="30">
        <v>33.333009256449188</v>
      </c>
      <c r="M668" s="18">
        <v>8954278.4285714291</v>
      </c>
      <c r="O668" s="18">
        <v>6148436</v>
      </c>
      <c r="R668">
        <v>42.629999999999995</v>
      </c>
      <c r="S668">
        <v>43.338814285714285</v>
      </c>
      <c r="T668">
        <v>42.309271428571428</v>
      </c>
      <c r="U668">
        <v>42.978571428571435</v>
      </c>
      <c r="V668" s="14">
        <v>8954278.4285714291</v>
      </c>
    </row>
    <row r="669" spans="1:22" x14ac:dyDescent="0.55000000000000004">
      <c r="A669" s="2">
        <v>42269</v>
      </c>
      <c r="B669" s="3">
        <v>42.77</v>
      </c>
      <c r="C669" s="3">
        <v>43.08</v>
      </c>
      <c r="D669" s="3">
        <v>40.92</v>
      </c>
      <c r="E669" s="3">
        <v>41.19</v>
      </c>
      <c r="F669" s="18">
        <v>12483661</v>
      </c>
      <c r="G669" s="3" t="s">
        <v>8</v>
      </c>
      <c r="I669" s="18">
        <v>34.459095303030331</v>
      </c>
      <c r="J669" s="30">
        <v>33.344504696969729</v>
      </c>
      <c r="M669" s="18">
        <v>9504052.4285714291</v>
      </c>
      <c r="O669" s="18">
        <v>6148436</v>
      </c>
      <c r="R669">
        <v>42.851428571428578</v>
      </c>
      <c r="S669">
        <v>43.471671428571433</v>
      </c>
      <c r="T669">
        <v>42.290700000000001</v>
      </c>
      <c r="U669">
        <v>42.84142857142858</v>
      </c>
      <c r="V669" s="14">
        <v>9504052.4285714291</v>
      </c>
    </row>
    <row r="670" spans="1:22" x14ac:dyDescent="0.55000000000000004">
      <c r="A670" s="2">
        <v>42270</v>
      </c>
      <c r="B670" s="3">
        <v>41.32</v>
      </c>
      <c r="C670" s="3">
        <v>41.5</v>
      </c>
      <c r="D670" s="3">
        <v>40.500100000000003</v>
      </c>
      <c r="E670" s="3">
        <v>41.24</v>
      </c>
      <c r="F670" s="18">
        <v>8248801</v>
      </c>
      <c r="G670" s="3" t="s">
        <v>8</v>
      </c>
      <c r="I670" s="18">
        <v>34.469747201210311</v>
      </c>
      <c r="J670" s="30">
        <v>33.355330105900173</v>
      </c>
      <c r="M670" s="18">
        <v>9630661.8571428563</v>
      </c>
      <c r="O670" s="18">
        <v>6148436</v>
      </c>
      <c r="R670">
        <v>42.730000000000004</v>
      </c>
      <c r="S670">
        <v>43.328814285714294</v>
      </c>
      <c r="T670">
        <v>42.09928571428572</v>
      </c>
      <c r="U670">
        <v>42.691428571428574</v>
      </c>
      <c r="V670" s="14">
        <v>9630661.8571428563</v>
      </c>
    </row>
    <row r="671" spans="1:22" x14ac:dyDescent="0.55000000000000004">
      <c r="A671" s="2">
        <v>42271</v>
      </c>
      <c r="B671" s="3">
        <v>41.15</v>
      </c>
      <c r="C671" s="3">
        <v>41.15</v>
      </c>
      <c r="D671" s="3">
        <v>39.914999999999999</v>
      </c>
      <c r="E671" s="3">
        <v>40.25</v>
      </c>
      <c r="F671" s="18">
        <v>10507272</v>
      </c>
      <c r="G671" s="3" t="s">
        <v>8</v>
      </c>
      <c r="I671" s="18">
        <v>34.479838217522683</v>
      </c>
      <c r="J671" s="30">
        <v>33.365238972809692</v>
      </c>
      <c r="M671" s="18">
        <v>10130368.571428571</v>
      </c>
      <c r="O671" s="18">
        <v>6148436</v>
      </c>
      <c r="R671">
        <v>42.557142857142857</v>
      </c>
      <c r="S671">
        <v>43.08595714285714</v>
      </c>
      <c r="T671">
        <v>41.817142857142862</v>
      </c>
      <c r="U671">
        <v>42.350000000000009</v>
      </c>
      <c r="V671" s="14">
        <v>10130368.571428571</v>
      </c>
    </row>
    <row r="672" spans="1:22" x14ac:dyDescent="0.55000000000000004">
      <c r="A672" s="2">
        <v>42272</v>
      </c>
      <c r="B672" s="3">
        <v>40.93</v>
      </c>
      <c r="C672" s="3">
        <v>41.03</v>
      </c>
      <c r="D672" s="3">
        <v>39.92</v>
      </c>
      <c r="E672" s="3">
        <v>40.24</v>
      </c>
      <c r="F672" s="18">
        <v>7524947</v>
      </c>
      <c r="G672" s="3" t="s">
        <v>8</v>
      </c>
      <c r="I672" s="18">
        <v>34.48971779788841</v>
      </c>
      <c r="J672" s="30">
        <v>33.375125490196105</v>
      </c>
      <c r="M672" s="18">
        <v>10104915.428571429</v>
      </c>
      <c r="O672" s="18">
        <v>6148436</v>
      </c>
      <c r="R672">
        <v>42.347142857142856</v>
      </c>
      <c r="S672">
        <v>42.769285714285715</v>
      </c>
      <c r="T672">
        <v>41.485714285714288</v>
      </c>
      <c r="U672">
        <v>41.947142857142858</v>
      </c>
      <c r="V672" s="14">
        <v>10104915.428571429</v>
      </c>
    </row>
    <row r="673" spans="1:22" x14ac:dyDescent="0.55000000000000004">
      <c r="A673" s="2">
        <v>42275</v>
      </c>
      <c r="B673" s="3">
        <v>39.869999999999997</v>
      </c>
      <c r="C673" s="3">
        <v>40.18</v>
      </c>
      <c r="D673" s="3">
        <v>38.64</v>
      </c>
      <c r="E673" s="3">
        <v>39.08</v>
      </c>
      <c r="F673" s="18">
        <v>9635911</v>
      </c>
      <c r="G673" s="3" t="s">
        <v>8</v>
      </c>
      <c r="I673" s="18">
        <v>34.498287500000025</v>
      </c>
      <c r="J673" s="30">
        <v>33.383054518072313</v>
      </c>
      <c r="M673" s="18">
        <v>9647809.7142857146</v>
      </c>
      <c r="O673" s="18">
        <v>5796446</v>
      </c>
      <c r="R673">
        <v>41.884285714285717</v>
      </c>
      <c r="S673">
        <v>42.13928571428572</v>
      </c>
      <c r="T673">
        <v>40.8643</v>
      </c>
      <c r="U673">
        <v>41.245714285714278</v>
      </c>
      <c r="V673" s="14">
        <v>9647809.7142857146</v>
      </c>
    </row>
    <row r="674" spans="1:22" x14ac:dyDescent="0.55000000000000004">
      <c r="A674" s="2">
        <v>42276</v>
      </c>
      <c r="B674" s="3">
        <v>39.049999999999997</v>
      </c>
      <c r="C674" s="3">
        <v>39.769300000000001</v>
      </c>
      <c r="D674" s="3">
        <v>38.79</v>
      </c>
      <c r="E674" s="3">
        <v>39.18</v>
      </c>
      <c r="F674" s="18">
        <v>7478790</v>
      </c>
      <c r="G674" s="3" t="s">
        <v>8</v>
      </c>
      <c r="I674" s="18">
        <v>34.506213834586497</v>
      </c>
      <c r="J674" s="30">
        <v>33.391185263157915</v>
      </c>
      <c r="M674" s="18">
        <v>8938085.2857142854</v>
      </c>
      <c r="O674" s="18">
        <v>5796446</v>
      </c>
      <c r="R674">
        <v>41.258571428571429</v>
      </c>
      <c r="S674">
        <v>41.530614285714286</v>
      </c>
      <c r="T674">
        <v>40.223585714285718</v>
      </c>
      <c r="U674">
        <v>40.630000000000003</v>
      </c>
      <c r="V674" s="14">
        <v>8938085.2857142854</v>
      </c>
    </row>
    <row r="675" spans="1:22" x14ac:dyDescent="0.55000000000000004">
      <c r="A675" s="2">
        <v>42277</v>
      </c>
      <c r="B675" s="3">
        <v>39.18</v>
      </c>
      <c r="C675" s="3">
        <v>39.68</v>
      </c>
      <c r="D675" s="3">
        <v>37.72</v>
      </c>
      <c r="E675" s="3">
        <v>38.83</v>
      </c>
      <c r="F675" s="18">
        <v>15823720</v>
      </c>
      <c r="G675" s="3" t="s">
        <v>8</v>
      </c>
      <c r="I675" s="18">
        <v>34.513982282282313</v>
      </c>
      <c r="J675" s="30">
        <v>33.397684984985005</v>
      </c>
      <c r="M675" s="18">
        <v>10243300.285714285</v>
      </c>
      <c r="O675" s="18">
        <v>8344930</v>
      </c>
      <c r="R675">
        <v>40.61</v>
      </c>
      <c r="S675">
        <v>40.912757142857139</v>
      </c>
      <c r="T675">
        <v>39.486442857142855</v>
      </c>
      <c r="U675">
        <v>40.001428571428569</v>
      </c>
      <c r="V675" s="14">
        <v>10243300.285714285</v>
      </c>
    </row>
    <row r="676" spans="1:22" x14ac:dyDescent="0.55000000000000004">
      <c r="A676" s="2">
        <v>42278</v>
      </c>
      <c r="B676" s="3">
        <v>38.5</v>
      </c>
      <c r="C676" s="3">
        <v>39.270000000000003</v>
      </c>
      <c r="D676" s="3">
        <v>37.840000000000003</v>
      </c>
      <c r="E676" s="3">
        <v>39.200000000000003</v>
      </c>
      <c r="F676" s="18">
        <v>9175087</v>
      </c>
      <c r="G676" s="3" t="s">
        <v>8</v>
      </c>
      <c r="I676" s="18">
        <v>34.521112743628208</v>
      </c>
      <c r="J676" s="30">
        <v>33.404345127436294</v>
      </c>
      <c r="M676" s="18">
        <v>9770646.8571428563</v>
      </c>
      <c r="O676" s="18">
        <v>8344930</v>
      </c>
      <c r="R676">
        <v>40</v>
      </c>
      <c r="S676">
        <v>40.368471428571425</v>
      </c>
      <c r="T676">
        <v>39.046442857142857</v>
      </c>
      <c r="U676">
        <v>39.717142857142861</v>
      </c>
      <c r="V676" s="14">
        <v>9770646.8571428563</v>
      </c>
    </row>
    <row r="677" spans="1:22" x14ac:dyDescent="0.55000000000000004">
      <c r="A677" s="2">
        <v>42279</v>
      </c>
      <c r="B677" s="3">
        <v>38.75</v>
      </c>
      <c r="C677" s="3">
        <v>38.770000000000003</v>
      </c>
      <c r="D677" s="3">
        <v>37.42</v>
      </c>
      <c r="E677" s="3">
        <v>38.630000000000003</v>
      </c>
      <c r="F677" s="18">
        <v>12276284</v>
      </c>
      <c r="G677" s="3" t="s">
        <v>8</v>
      </c>
      <c r="I677" s="18">
        <v>34.527473353293445</v>
      </c>
      <c r="J677" s="30">
        <v>33.410356586826367</v>
      </c>
      <c r="M677" s="18">
        <v>10346001.571428571</v>
      </c>
      <c r="O677" s="18">
        <v>8344930</v>
      </c>
      <c r="R677">
        <v>39.632857142857141</v>
      </c>
      <c r="S677">
        <v>39.978471428571432</v>
      </c>
      <c r="T677">
        <v>38.60642857142858</v>
      </c>
      <c r="U677">
        <v>39.344285714285718</v>
      </c>
      <c r="V677" s="14">
        <v>10346001.571428571</v>
      </c>
    </row>
    <row r="678" spans="1:22" x14ac:dyDescent="0.55000000000000004">
      <c r="A678" s="2">
        <v>42282</v>
      </c>
      <c r="B678" s="3">
        <v>38.9</v>
      </c>
      <c r="C678" s="3">
        <v>40.299999999999997</v>
      </c>
      <c r="D678" s="3">
        <v>38.82</v>
      </c>
      <c r="E678" s="3">
        <v>40.19</v>
      </c>
      <c r="F678" s="18">
        <v>9421801</v>
      </c>
      <c r="G678" s="3" t="s">
        <v>8</v>
      </c>
      <c r="I678" s="18">
        <v>34.53610194319883</v>
      </c>
      <c r="J678" s="30">
        <v>33.418442750373707</v>
      </c>
      <c r="M678" s="18">
        <v>10190934.285714285</v>
      </c>
      <c r="O678" s="18">
        <v>8344930</v>
      </c>
      <c r="R678">
        <v>39.311428571428571</v>
      </c>
      <c r="S678">
        <v>39.857042857142865</v>
      </c>
      <c r="T678">
        <v>38.450000000000003</v>
      </c>
      <c r="U678">
        <v>39.335714285714289</v>
      </c>
      <c r="V678" s="14">
        <v>10190934.285714285</v>
      </c>
    </row>
    <row r="679" spans="1:22" x14ac:dyDescent="0.55000000000000004">
      <c r="A679" s="2">
        <v>42283</v>
      </c>
      <c r="B679" s="3">
        <v>39.950000000000003</v>
      </c>
      <c r="C679" s="3">
        <v>40.369999999999997</v>
      </c>
      <c r="D679" s="3">
        <v>38.08</v>
      </c>
      <c r="E679" s="3">
        <v>38.130000000000003</v>
      </c>
      <c r="F679" s="18">
        <v>13031992</v>
      </c>
      <c r="G679" s="3" t="s">
        <v>8</v>
      </c>
      <c r="I679" s="18">
        <v>34.544809253731373</v>
      </c>
      <c r="J679" s="30">
        <v>33.425400298507469</v>
      </c>
      <c r="M679" s="18">
        <v>10977655</v>
      </c>
      <c r="O679" s="18">
        <v>8344930</v>
      </c>
      <c r="R679">
        <v>39.171428571428571</v>
      </c>
      <c r="S679">
        <v>39.762757142857147</v>
      </c>
      <c r="T679">
        <v>38.187142857142859</v>
      </c>
      <c r="U679">
        <v>39.034285714285708</v>
      </c>
      <c r="V679" s="14">
        <v>10977655</v>
      </c>
    </row>
    <row r="680" spans="1:22" x14ac:dyDescent="0.55000000000000004">
      <c r="A680" s="2">
        <v>42284</v>
      </c>
      <c r="B680" s="3">
        <v>38.409999999999997</v>
      </c>
      <c r="C680" s="3">
        <v>39.409999999999997</v>
      </c>
      <c r="D680" s="3">
        <v>37.76</v>
      </c>
      <c r="E680" s="3">
        <v>39.31</v>
      </c>
      <c r="F680" s="18">
        <v>10513746</v>
      </c>
      <c r="G680" s="3" t="s">
        <v>8</v>
      </c>
      <c r="I680" s="18">
        <v>34.552059910581256</v>
      </c>
      <c r="J680" s="30">
        <v>33.431860208643833</v>
      </c>
      <c r="M680" s="18">
        <v>11103060</v>
      </c>
      <c r="O680" s="18">
        <v>8344930</v>
      </c>
      <c r="R680">
        <v>38.962857142857146</v>
      </c>
      <c r="S680">
        <v>39.652757142857141</v>
      </c>
      <c r="T680">
        <v>38.061428571428571</v>
      </c>
      <c r="U680">
        <v>39.067142857142855</v>
      </c>
      <c r="V680" s="14">
        <v>11103060</v>
      </c>
    </row>
    <row r="681" spans="1:22" x14ac:dyDescent="0.55000000000000004">
      <c r="A681" s="2">
        <v>42285</v>
      </c>
      <c r="B681" s="3">
        <v>39.21</v>
      </c>
      <c r="C681" s="3">
        <v>40.03</v>
      </c>
      <c r="D681" s="3">
        <v>38.700000000000003</v>
      </c>
      <c r="E681" s="3">
        <v>39.74</v>
      </c>
      <c r="F681" s="18">
        <v>8308146</v>
      </c>
      <c r="G681" s="3" t="s">
        <v>8</v>
      </c>
      <c r="I681" s="18">
        <v>34.56021160714289</v>
      </c>
      <c r="J681" s="30">
        <v>33.439699702380963</v>
      </c>
      <c r="M681" s="18">
        <v>11221539.428571429</v>
      </c>
      <c r="O681" s="18">
        <v>7515574</v>
      </c>
      <c r="R681">
        <v>38.98571428571428</v>
      </c>
      <c r="S681">
        <v>39.690000000000005</v>
      </c>
      <c r="T681">
        <v>38.048571428571435</v>
      </c>
      <c r="U681">
        <v>39.147142857142853</v>
      </c>
      <c r="V681" s="14">
        <v>11221539.428571429</v>
      </c>
    </row>
    <row r="682" spans="1:22" x14ac:dyDescent="0.55000000000000004">
      <c r="A682" s="2">
        <v>42286</v>
      </c>
      <c r="B682" s="3">
        <v>40.270000000000003</v>
      </c>
      <c r="C682" s="3">
        <v>42.49</v>
      </c>
      <c r="D682" s="3">
        <v>40.25</v>
      </c>
      <c r="E682" s="3">
        <v>42.42</v>
      </c>
      <c r="F682" s="18">
        <v>16835519</v>
      </c>
      <c r="G682" s="3" t="s">
        <v>8</v>
      </c>
      <c r="I682" s="18">
        <v>34.571994353640456</v>
      </c>
      <c r="J682" s="30">
        <v>33.449819019316507</v>
      </c>
      <c r="M682" s="18">
        <v>11366082.142857144</v>
      </c>
      <c r="O682" s="18">
        <v>8527373</v>
      </c>
      <c r="R682">
        <v>39.14142857142857</v>
      </c>
      <c r="S682">
        <v>40.09142857142858</v>
      </c>
      <c r="T682">
        <v>38.410000000000004</v>
      </c>
      <c r="U682">
        <v>39.660000000000004</v>
      </c>
      <c r="V682" s="14">
        <v>11366082.142857144</v>
      </c>
    </row>
    <row r="683" spans="1:22" x14ac:dyDescent="0.55000000000000004">
      <c r="A683" s="2">
        <v>42289</v>
      </c>
      <c r="B683" s="3">
        <v>42.59</v>
      </c>
      <c r="C683" s="3">
        <v>43.88</v>
      </c>
      <c r="D683" s="3">
        <v>42.55</v>
      </c>
      <c r="E683" s="3">
        <v>43.84</v>
      </c>
      <c r="F683" s="18">
        <v>11443308</v>
      </c>
      <c r="G683" s="3" t="s">
        <v>8</v>
      </c>
      <c r="I683" s="18">
        <v>34.585804451038612</v>
      </c>
      <c r="J683" s="30">
        <v>33.463320771513366</v>
      </c>
      <c r="M683" s="18">
        <v>11690113.714285715</v>
      </c>
      <c r="O683" s="18">
        <v>8527373</v>
      </c>
      <c r="R683">
        <v>39.72571428571429</v>
      </c>
      <c r="S683">
        <v>40.75</v>
      </c>
      <c r="T683">
        <v>39.082857142857144</v>
      </c>
      <c r="U683">
        <v>40.322857142857139</v>
      </c>
      <c r="V683" s="14">
        <v>11690113.714285715</v>
      </c>
    </row>
    <row r="684" spans="1:22" x14ac:dyDescent="0.55000000000000004">
      <c r="A684" s="2">
        <v>42290</v>
      </c>
      <c r="B684" s="3">
        <v>42.7</v>
      </c>
      <c r="C684" s="3">
        <v>43.97</v>
      </c>
      <c r="D684" s="3">
        <v>42.52</v>
      </c>
      <c r="E684" s="3">
        <v>43.41</v>
      </c>
      <c r="F684" s="18">
        <v>13250274</v>
      </c>
      <c r="G684" s="3" t="s">
        <v>8</v>
      </c>
      <c r="I684" s="18">
        <v>34.599706962963005</v>
      </c>
      <c r="J684" s="30">
        <v>33.476738074074085</v>
      </c>
      <c r="M684" s="18">
        <v>11829255.142857144</v>
      </c>
      <c r="O684" s="18">
        <v>8527373</v>
      </c>
      <c r="R684">
        <v>40.29</v>
      </c>
      <c r="S684">
        <v>41.49285714285714</v>
      </c>
      <c r="T684">
        <v>39.811428571428564</v>
      </c>
      <c r="U684">
        <v>41.005714285714291</v>
      </c>
      <c r="V684" s="14">
        <v>11829255.142857144</v>
      </c>
    </row>
    <row r="685" spans="1:22" x14ac:dyDescent="0.55000000000000004">
      <c r="A685" s="2">
        <v>42291</v>
      </c>
      <c r="B685" s="3">
        <v>44</v>
      </c>
      <c r="C685" s="3">
        <v>44.5</v>
      </c>
      <c r="D685" s="3">
        <v>43.23</v>
      </c>
      <c r="E685" s="3">
        <v>43.8</v>
      </c>
      <c r="F685" s="18">
        <v>11125778</v>
      </c>
      <c r="G685" s="3" t="s">
        <v>8</v>
      </c>
      <c r="I685" s="18">
        <v>34.614352366863947</v>
      </c>
      <c r="J685" s="30">
        <v>33.491165976331374</v>
      </c>
      <c r="M685" s="18">
        <v>12072680.428571429</v>
      </c>
      <c r="O685" s="18">
        <v>8527373</v>
      </c>
      <c r="R685">
        <v>41.018571428571434</v>
      </c>
      <c r="S685">
        <v>42.092857142857142</v>
      </c>
      <c r="T685">
        <v>40.441428571428567</v>
      </c>
      <c r="U685">
        <v>41.521428571428579</v>
      </c>
      <c r="V685" s="14">
        <v>12072680.428571429</v>
      </c>
    </row>
    <row r="686" spans="1:22" x14ac:dyDescent="0.55000000000000004">
      <c r="A686" s="2">
        <v>42292</v>
      </c>
      <c r="B686" s="3">
        <v>44.1</v>
      </c>
      <c r="C686" s="3">
        <v>44.48</v>
      </c>
      <c r="D686" s="3">
        <v>43.5</v>
      </c>
      <c r="E686" s="3">
        <v>44.46</v>
      </c>
      <c r="F686" s="18">
        <v>8185398</v>
      </c>
      <c r="G686" s="3" t="s">
        <v>8</v>
      </c>
      <c r="I686" s="18">
        <v>34.628924963072421</v>
      </c>
      <c r="J686" s="30">
        <v>33.505950073855253</v>
      </c>
      <c r="M686" s="18">
        <v>11380309.857142856</v>
      </c>
      <c r="O686" s="18">
        <v>8650121</v>
      </c>
      <c r="R686">
        <v>41.611428571428576</v>
      </c>
      <c r="S686">
        <v>42.68</v>
      </c>
      <c r="T686">
        <v>41.215714285714284</v>
      </c>
      <c r="U686">
        <v>42.425714285714285</v>
      </c>
      <c r="V686" s="14">
        <v>11380309.857142856</v>
      </c>
    </row>
    <row r="687" spans="1:22" x14ac:dyDescent="0.55000000000000004">
      <c r="A687" s="2">
        <v>42293</v>
      </c>
      <c r="B687" s="3">
        <v>43.95</v>
      </c>
      <c r="C687" s="3">
        <v>44.02</v>
      </c>
      <c r="D687" s="3">
        <v>42.86</v>
      </c>
      <c r="E687" s="3">
        <v>43.71</v>
      </c>
      <c r="F687" s="18">
        <v>11572941</v>
      </c>
      <c r="G687" s="3" t="s">
        <v>8</v>
      </c>
      <c r="I687" s="18">
        <v>34.642776106194738</v>
      </c>
      <c r="J687" s="30">
        <v>33.519746607669632</v>
      </c>
      <c r="M687" s="18">
        <v>11531623.428571429</v>
      </c>
      <c r="O687" s="18">
        <v>8650121</v>
      </c>
      <c r="R687">
        <v>42.402857142857144</v>
      </c>
      <c r="S687">
        <v>43.338571428571427</v>
      </c>
      <c r="T687">
        <v>41.944285714285719</v>
      </c>
      <c r="U687">
        <v>43.054285714285712</v>
      </c>
      <c r="V687" s="14">
        <v>11531623.428571429</v>
      </c>
    </row>
    <row r="688" spans="1:22" x14ac:dyDescent="0.55000000000000004">
      <c r="A688" s="2">
        <v>42296</v>
      </c>
      <c r="B688" s="3">
        <v>43.83</v>
      </c>
      <c r="C688" s="3">
        <v>44.49</v>
      </c>
      <c r="D688" s="3">
        <v>43.62</v>
      </c>
      <c r="E688" s="3">
        <v>44.45</v>
      </c>
      <c r="F688" s="18">
        <v>8934601</v>
      </c>
      <c r="G688" s="3" t="s">
        <v>8</v>
      </c>
      <c r="I688" s="18">
        <v>34.65727864506632</v>
      </c>
      <c r="J688" s="30">
        <v>33.53462179675995</v>
      </c>
      <c r="M688" s="18">
        <v>11621117</v>
      </c>
      <c r="O688" s="18">
        <v>8650121</v>
      </c>
      <c r="R688">
        <v>43.062857142857133</v>
      </c>
      <c r="S688">
        <v>43.97571428571429</v>
      </c>
      <c r="T688">
        <v>42.647142857142853</v>
      </c>
      <c r="U688">
        <v>43.727142857142859</v>
      </c>
      <c r="V688" s="14">
        <v>11621117</v>
      </c>
    </row>
    <row r="689" spans="1:22" x14ac:dyDescent="0.55000000000000004">
      <c r="A689" s="2">
        <v>42297</v>
      </c>
      <c r="B689" s="3">
        <v>44.54</v>
      </c>
      <c r="C689" s="3">
        <v>45.181100000000001</v>
      </c>
      <c r="D689" s="3">
        <v>44.45</v>
      </c>
      <c r="E689" s="3">
        <v>44.79</v>
      </c>
      <c r="F689" s="18">
        <v>7610771</v>
      </c>
      <c r="G689" s="3" t="s">
        <v>8</v>
      </c>
      <c r="I689" s="18">
        <v>34.672754852941225</v>
      </c>
      <c r="J689" s="30">
        <v>33.550673823529415</v>
      </c>
      <c r="M689" s="18">
        <v>10303295.857142856</v>
      </c>
      <c r="O689" s="18">
        <v>5639503</v>
      </c>
      <c r="R689">
        <v>43.672857142857147</v>
      </c>
      <c r="S689">
        <v>44.36015714285714</v>
      </c>
      <c r="T689">
        <v>43.247142857142862</v>
      </c>
      <c r="U689">
        <v>44.065714285714293</v>
      </c>
      <c r="V689" s="14">
        <v>10303295.857142856</v>
      </c>
    </row>
    <row r="690" spans="1:22" x14ac:dyDescent="0.55000000000000004">
      <c r="A690" s="2">
        <v>42298</v>
      </c>
      <c r="B690" s="3">
        <v>44.49</v>
      </c>
      <c r="C690" s="3">
        <v>45.18</v>
      </c>
      <c r="D690" s="3">
        <v>44.09</v>
      </c>
      <c r="E690" s="3">
        <v>44.31</v>
      </c>
      <c r="F690" s="18">
        <v>6941202</v>
      </c>
      <c r="G690" s="3" t="s">
        <v>8</v>
      </c>
      <c r="I690" s="18">
        <v>34.688183994126334</v>
      </c>
      <c r="J690" s="30">
        <v>33.56615007342144</v>
      </c>
      <c r="M690" s="18">
        <v>9660137.8571428563</v>
      </c>
      <c r="O690" s="18">
        <v>6309072</v>
      </c>
      <c r="R690">
        <v>43.944285714285705</v>
      </c>
      <c r="S690">
        <v>44.545871428571431</v>
      </c>
      <c r="T690">
        <v>43.467142857142854</v>
      </c>
      <c r="U690">
        <v>44.132857142857155</v>
      </c>
      <c r="V690" s="14">
        <v>9660137.8571428563</v>
      </c>
    </row>
    <row r="691" spans="1:22" x14ac:dyDescent="0.55000000000000004">
      <c r="A691" s="2">
        <v>42299</v>
      </c>
      <c r="B691" s="3">
        <v>44.89</v>
      </c>
      <c r="C691" s="3">
        <v>46.01</v>
      </c>
      <c r="D691" s="3">
        <v>44.36</v>
      </c>
      <c r="E691" s="3">
        <v>45.99</v>
      </c>
      <c r="F691" s="18">
        <v>14444639</v>
      </c>
      <c r="G691" s="3" t="s">
        <v>8</v>
      </c>
      <c r="I691" s="18">
        <v>34.704784897360753</v>
      </c>
      <c r="J691" s="30">
        <v>33.581976832844575</v>
      </c>
      <c r="M691" s="18">
        <v>9830761.4285714291</v>
      </c>
      <c r="O691" s="18">
        <v>7503437</v>
      </c>
      <c r="R691">
        <v>44.25714285714286</v>
      </c>
      <c r="S691">
        <v>44.837300000000006</v>
      </c>
      <c r="T691">
        <v>43.730000000000004</v>
      </c>
      <c r="U691">
        <v>44.501428571428576</v>
      </c>
      <c r="V691" s="14">
        <v>9830761.4285714291</v>
      </c>
    </row>
    <row r="692" spans="1:22" x14ac:dyDescent="0.55000000000000004">
      <c r="A692" s="2">
        <v>42300</v>
      </c>
      <c r="B692" s="3">
        <v>46.37</v>
      </c>
      <c r="C692" s="3">
        <v>46.42</v>
      </c>
      <c r="D692" s="3">
        <v>43.81</v>
      </c>
      <c r="E692" s="3">
        <v>45.67</v>
      </c>
      <c r="F692" s="18">
        <v>20281404</v>
      </c>
      <c r="G692" s="3" t="s">
        <v>8</v>
      </c>
      <c r="I692" s="18">
        <v>34.721937481698433</v>
      </c>
      <c r="J692" s="30">
        <v>33.596951976573941</v>
      </c>
      <c r="M692" s="18">
        <v>11138708</v>
      </c>
      <c r="O692" s="18">
        <v>13340202</v>
      </c>
      <c r="R692">
        <v>44.595714285714287</v>
      </c>
      <c r="S692">
        <v>45.111585714285717</v>
      </c>
      <c r="T692">
        <v>43.812857142857141</v>
      </c>
      <c r="U692">
        <v>44.76857142857142</v>
      </c>
      <c r="V692" s="14">
        <v>11138708</v>
      </c>
    </row>
    <row r="693" spans="1:22" x14ac:dyDescent="0.55000000000000004">
      <c r="A693" s="2">
        <v>42303</v>
      </c>
      <c r="B693" s="3">
        <v>45.36</v>
      </c>
      <c r="C693" s="3">
        <v>46.57</v>
      </c>
      <c r="D693" s="3">
        <v>44.99</v>
      </c>
      <c r="E693" s="3">
        <v>46.47</v>
      </c>
      <c r="F693" s="18">
        <v>11026228</v>
      </c>
      <c r="G693" s="3" t="s">
        <v>8</v>
      </c>
      <c r="I693" s="18">
        <v>34.739259210526363</v>
      </c>
      <c r="J693" s="30">
        <v>33.613608479532161</v>
      </c>
      <c r="M693" s="18">
        <v>11544540.857142856</v>
      </c>
      <c r="O693" s="18">
        <v>13340202</v>
      </c>
      <c r="R693">
        <v>44.775714285714287</v>
      </c>
      <c r="S693">
        <v>45.410157142857145</v>
      </c>
      <c r="T693">
        <v>44.025714285714294</v>
      </c>
      <c r="U693">
        <v>45.055714285714281</v>
      </c>
      <c r="V693" s="14">
        <v>11544540.857142856</v>
      </c>
    </row>
    <row r="694" spans="1:22" x14ac:dyDescent="0.55000000000000004">
      <c r="A694" s="2">
        <v>42304</v>
      </c>
      <c r="B694" s="3">
        <v>46.41</v>
      </c>
      <c r="C694" s="3">
        <v>46.69</v>
      </c>
      <c r="D694" s="3">
        <v>45.65</v>
      </c>
      <c r="E694" s="3">
        <v>46.46</v>
      </c>
      <c r="F694" s="18">
        <v>6824082</v>
      </c>
      <c r="G694" s="3" t="s">
        <v>8</v>
      </c>
      <c r="I694" s="18">
        <v>34.756705547445307</v>
      </c>
      <c r="J694" s="30">
        <v>33.631179854014597</v>
      </c>
      <c r="M694" s="18">
        <v>10866132.428571429</v>
      </c>
      <c r="O694" s="18">
        <v>13457322</v>
      </c>
      <c r="R694">
        <v>45.127142857142857</v>
      </c>
      <c r="S694">
        <v>45.791585714285716</v>
      </c>
      <c r="T694">
        <v>44.424285714285716</v>
      </c>
      <c r="U694">
        <v>45.448571428571434</v>
      </c>
      <c r="V694" s="14">
        <v>10866132.428571429</v>
      </c>
    </row>
    <row r="695" spans="1:22" x14ac:dyDescent="0.55000000000000004">
      <c r="A695" s="2">
        <v>42305</v>
      </c>
      <c r="B695" s="3">
        <v>46.2</v>
      </c>
      <c r="C695" s="3">
        <v>46.36</v>
      </c>
      <c r="D695" s="3">
        <v>45.23</v>
      </c>
      <c r="E695" s="3">
        <v>45.86</v>
      </c>
      <c r="F695" s="18">
        <v>7629738</v>
      </c>
      <c r="G695" s="3" t="s">
        <v>8</v>
      </c>
      <c r="I695" s="18">
        <v>34.773619970845537</v>
      </c>
      <c r="J695" s="30">
        <v>33.64808775510204</v>
      </c>
      <c r="M695" s="18">
        <v>10679723.428571429</v>
      </c>
      <c r="O695" s="18">
        <v>13457322</v>
      </c>
      <c r="R695">
        <v>45.465714285714292</v>
      </c>
      <c r="S695">
        <v>46.058728571428574</v>
      </c>
      <c r="T695">
        <v>44.654285714285713</v>
      </c>
      <c r="U695">
        <v>45.65</v>
      </c>
      <c r="V695" s="14">
        <v>10679723.428571429</v>
      </c>
    </row>
    <row r="696" spans="1:22" x14ac:dyDescent="0.55000000000000004">
      <c r="A696" s="2">
        <v>42306</v>
      </c>
      <c r="B696" s="3">
        <v>45.63</v>
      </c>
      <c r="C696" s="3">
        <v>46.1</v>
      </c>
      <c r="D696" s="3">
        <v>45.21</v>
      </c>
      <c r="E696" s="3">
        <v>45.86</v>
      </c>
      <c r="F696" s="18">
        <v>5234359</v>
      </c>
      <c r="G696" s="3" t="s">
        <v>8</v>
      </c>
      <c r="I696" s="18">
        <v>34.790106695778803</v>
      </c>
      <c r="J696" s="30">
        <v>33.664917321688499</v>
      </c>
      <c r="M696" s="18">
        <v>10340236</v>
      </c>
      <c r="O696" s="18">
        <v>15047045</v>
      </c>
      <c r="R696">
        <v>45.621428571428574</v>
      </c>
      <c r="S696">
        <v>46.19</v>
      </c>
      <c r="T696">
        <v>44.76285714285715</v>
      </c>
      <c r="U696">
        <v>45.802857142857142</v>
      </c>
      <c r="V696" s="14">
        <v>10340236</v>
      </c>
    </row>
    <row r="697" spans="1:22" x14ac:dyDescent="0.55000000000000004">
      <c r="A697" s="2">
        <v>42307</v>
      </c>
      <c r="B697" s="3">
        <v>45.77</v>
      </c>
      <c r="C697" s="3">
        <v>46.77</v>
      </c>
      <c r="D697" s="3">
        <v>45.71</v>
      </c>
      <c r="E697" s="3">
        <v>46.22</v>
      </c>
      <c r="F697" s="18">
        <v>8589743</v>
      </c>
      <c r="G697" s="3" t="s">
        <v>8</v>
      </c>
      <c r="I697" s="18">
        <v>34.807519331395405</v>
      </c>
      <c r="J697" s="30">
        <v>33.682424709302325</v>
      </c>
      <c r="M697" s="18">
        <v>10575741.857142856</v>
      </c>
      <c r="O697" s="18">
        <v>15047045</v>
      </c>
      <c r="R697">
        <v>45.804285714285712</v>
      </c>
      <c r="S697">
        <v>46.417142857142856</v>
      </c>
      <c r="T697">
        <v>44.994285714285716</v>
      </c>
      <c r="U697">
        <v>46.075714285714291</v>
      </c>
      <c r="V697" s="14">
        <v>10575741.857142856</v>
      </c>
    </row>
    <row r="698" spans="1:22" x14ac:dyDescent="0.55000000000000004">
      <c r="A698" s="2">
        <v>42310</v>
      </c>
      <c r="B698" s="3">
        <v>46.2</v>
      </c>
      <c r="C698" s="3">
        <v>46.82</v>
      </c>
      <c r="D698" s="3">
        <v>46.2</v>
      </c>
      <c r="E698" s="3">
        <v>46.47</v>
      </c>
      <c r="F698" s="18">
        <v>6189311</v>
      </c>
      <c r="G698" s="3" t="s">
        <v>8</v>
      </c>
      <c r="I698" s="18">
        <v>34.824953991291785</v>
      </c>
      <c r="J698" s="30">
        <v>33.700592452830186</v>
      </c>
      <c r="M698" s="18">
        <v>9396409.2857142854</v>
      </c>
      <c r="O698" s="18">
        <v>15047045</v>
      </c>
      <c r="R698">
        <v>45.991428571428571</v>
      </c>
      <c r="S698">
        <v>46.532857142857146</v>
      </c>
      <c r="T698">
        <v>45.25714285714286</v>
      </c>
      <c r="U698">
        <v>46.144285714285722</v>
      </c>
      <c r="V698" s="14">
        <v>9396409.2857142854</v>
      </c>
    </row>
    <row r="699" spans="1:22" x14ac:dyDescent="0.55000000000000004">
      <c r="A699" s="2">
        <v>42311</v>
      </c>
      <c r="B699" s="3">
        <v>47.02</v>
      </c>
      <c r="C699" s="3">
        <v>47.09</v>
      </c>
      <c r="D699" s="3">
        <v>46.08</v>
      </c>
      <c r="E699" s="3">
        <v>46.5</v>
      </c>
      <c r="F699" s="18">
        <v>6983205</v>
      </c>
      <c r="G699" s="3" t="s">
        <v>8</v>
      </c>
      <c r="I699" s="18">
        <v>34.84272942028992</v>
      </c>
      <c r="J699" s="30">
        <v>33.718533623188407</v>
      </c>
      <c r="M699" s="18">
        <v>7496666.5714285718</v>
      </c>
      <c r="O699" s="18">
        <v>5791869</v>
      </c>
      <c r="R699">
        <v>46.08428571428572</v>
      </c>
      <c r="S699">
        <v>46.628571428571426</v>
      </c>
      <c r="T699">
        <v>45.581428571428567</v>
      </c>
      <c r="U699">
        <v>46.26285714285715</v>
      </c>
      <c r="V699" s="14">
        <v>7496666.5714285718</v>
      </c>
    </row>
    <row r="700" spans="1:22" x14ac:dyDescent="0.55000000000000004">
      <c r="A700" s="2">
        <v>42312</v>
      </c>
      <c r="B700" s="3">
        <v>46.42</v>
      </c>
      <c r="C700" s="3">
        <v>46.45</v>
      </c>
      <c r="D700" s="3">
        <v>45.15</v>
      </c>
      <c r="E700" s="3">
        <v>45.63</v>
      </c>
      <c r="F700" s="18">
        <v>8081357</v>
      </c>
      <c r="G700" s="3" t="s">
        <v>8</v>
      </c>
      <c r="I700" s="18">
        <v>34.859527206946517</v>
      </c>
      <c r="J700" s="30">
        <v>33.735076989869754</v>
      </c>
      <c r="M700" s="18">
        <v>7075970.7142857146</v>
      </c>
      <c r="O700" s="18">
        <v>3355384</v>
      </c>
      <c r="R700">
        <v>46.23571428571428</v>
      </c>
      <c r="S700">
        <v>46.611428571428576</v>
      </c>
      <c r="T700">
        <v>45.604285714285716</v>
      </c>
      <c r="U700">
        <v>46.142857142857146</v>
      </c>
      <c r="V700" s="14">
        <v>7075970.7142857146</v>
      </c>
    </row>
    <row r="701" spans="1:22" x14ac:dyDescent="0.55000000000000004">
      <c r="A701" s="2">
        <v>42313</v>
      </c>
      <c r="B701" s="3">
        <v>45.7</v>
      </c>
      <c r="C701" s="3">
        <v>45.83</v>
      </c>
      <c r="D701" s="3">
        <v>45.03</v>
      </c>
      <c r="E701" s="3">
        <v>45.6</v>
      </c>
      <c r="F701" s="18">
        <v>5865538</v>
      </c>
      <c r="G701" s="3" t="s">
        <v>8</v>
      </c>
      <c r="I701" s="18">
        <v>34.875380491329544</v>
      </c>
      <c r="J701" s="30">
        <v>33.751399132947974</v>
      </c>
      <c r="M701" s="18">
        <v>6939035.8571428573</v>
      </c>
      <c r="O701" s="18">
        <v>3355384</v>
      </c>
      <c r="R701">
        <v>46.134285714285724</v>
      </c>
      <c r="S701">
        <v>46.488571428571433</v>
      </c>
      <c r="T701">
        <v>45.515714285714289</v>
      </c>
      <c r="U701">
        <v>46.02</v>
      </c>
      <c r="V701" s="14">
        <v>6939035.8571428573</v>
      </c>
    </row>
    <row r="702" spans="1:22" x14ac:dyDescent="0.55000000000000004">
      <c r="A702" s="2">
        <v>42314</v>
      </c>
      <c r="B702" s="3">
        <v>45.51</v>
      </c>
      <c r="C702" s="3">
        <v>45.97</v>
      </c>
      <c r="D702" s="3">
        <v>45.05</v>
      </c>
      <c r="E702" s="3">
        <v>45.34</v>
      </c>
      <c r="F702" s="18">
        <v>11669625</v>
      </c>
      <c r="G702" s="3" t="s">
        <v>8</v>
      </c>
      <c r="I702" s="18">
        <v>34.891390043290109</v>
      </c>
      <c r="J702" s="30">
        <v>33.767703030303025</v>
      </c>
      <c r="M702" s="18">
        <v>7516162.5714285718</v>
      </c>
      <c r="O702" s="18">
        <v>6435266</v>
      </c>
      <c r="R702">
        <v>46.035714285714285</v>
      </c>
      <c r="S702">
        <v>46.432857142857145</v>
      </c>
      <c r="T702">
        <v>45.489999999999995</v>
      </c>
      <c r="U702">
        <v>45.945714285714288</v>
      </c>
      <c r="V702" s="14">
        <v>7516162.5714285718</v>
      </c>
    </row>
    <row r="703" spans="1:22" x14ac:dyDescent="0.55000000000000004">
      <c r="A703" s="2">
        <v>42317</v>
      </c>
      <c r="B703" s="3">
        <v>45.17</v>
      </c>
      <c r="C703" s="3">
        <v>45.21</v>
      </c>
      <c r="D703" s="3">
        <v>44.56</v>
      </c>
      <c r="E703" s="3">
        <v>44.65</v>
      </c>
      <c r="F703" s="18">
        <v>7214613</v>
      </c>
      <c r="G703" s="3" t="s">
        <v>8</v>
      </c>
      <c r="I703" s="18">
        <v>34.906258357348769</v>
      </c>
      <c r="J703" s="30">
        <v>33.783253890489917</v>
      </c>
      <c r="M703" s="18">
        <v>7799056</v>
      </c>
      <c r="O703" s="18">
        <v>5804087</v>
      </c>
      <c r="R703">
        <v>45.970000000000006</v>
      </c>
      <c r="S703">
        <v>46.305714285714281</v>
      </c>
      <c r="T703">
        <v>45.397142857142853</v>
      </c>
      <c r="U703">
        <v>45.772857142857141</v>
      </c>
      <c r="V703" s="14">
        <v>7799056</v>
      </c>
    </row>
    <row r="704" spans="1:22" x14ac:dyDescent="0.55000000000000004">
      <c r="A704" s="2">
        <v>42318</v>
      </c>
      <c r="B704" s="3">
        <v>44.66</v>
      </c>
      <c r="C704" s="3">
        <v>45.16</v>
      </c>
      <c r="D704" s="3">
        <v>44.020099999999999</v>
      </c>
      <c r="E704" s="3">
        <v>44.49</v>
      </c>
      <c r="F704" s="18">
        <v>5935317</v>
      </c>
      <c r="G704" s="3" t="s">
        <v>8</v>
      </c>
      <c r="I704" s="18">
        <v>34.921011942446107</v>
      </c>
      <c r="J704" s="30">
        <v>33.797983165467635</v>
      </c>
      <c r="M704" s="18">
        <v>7419852.2857142854</v>
      </c>
      <c r="O704" s="18">
        <v>5804087</v>
      </c>
      <c r="R704">
        <v>45.811428571428571</v>
      </c>
      <c r="S704">
        <v>46.075714285714291</v>
      </c>
      <c r="T704">
        <v>45.155728571428575</v>
      </c>
      <c r="U704">
        <v>45.525714285714294</v>
      </c>
      <c r="V704" s="14">
        <v>7419852.2857142854</v>
      </c>
    </row>
    <row r="705" spans="1:22" x14ac:dyDescent="0.55000000000000004">
      <c r="A705" s="2">
        <v>42319</v>
      </c>
      <c r="B705" s="3">
        <v>44.76</v>
      </c>
      <c r="C705" s="3">
        <v>44.95</v>
      </c>
      <c r="D705" s="3">
        <v>44.37</v>
      </c>
      <c r="E705" s="3">
        <v>44.39</v>
      </c>
      <c r="F705" s="18">
        <v>4416989</v>
      </c>
      <c r="G705" s="3" t="s">
        <v>8</v>
      </c>
      <c r="I705" s="18">
        <v>34.935421408046047</v>
      </c>
      <c r="J705" s="30">
        <v>33.813172844827591</v>
      </c>
      <c r="M705" s="18">
        <v>7166663.4285714282</v>
      </c>
      <c r="O705" s="18">
        <v>7252636</v>
      </c>
      <c r="R705">
        <v>45.605714285714278</v>
      </c>
      <c r="S705">
        <v>45.808571428571426</v>
      </c>
      <c r="T705">
        <v>44.894299999999994</v>
      </c>
      <c r="U705">
        <v>45.228571428571435</v>
      </c>
      <c r="V705" s="14">
        <v>7166663.4285714282</v>
      </c>
    </row>
    <row r="706" spans="1:22" x14ac:dyDescent="0.55000000000000004">
      <c r="A706" s="2">
        <v>42320</v>
      </c>
      <c r="B706" s="3">
        <v>44.29</v>
      </c>
      <c r="C706" s="3">
        <v>44.52</v>
      </c>
      <c r="D706" s="3">
        <v>43.82</v>
      </c>
      <c r="E706" s="3">
        <v>43.9</v>
      </c>
      <c r="F706" s="18">
        <v>5951056</v>
      </c>
      <c r="G706" s="3" t="s">
        <v>8</v>
      </c>
      <c r="I706" s="18">
        <v>34.949172596843681</v>
      </c>
      <c r="J706" s="30">
        <v>33.82752984218078</v>
      </c>
      <c r="M706" s="18">
        <v>7019213.5714285718</v>
      </c>
      <c r="O706" s="18">
        <v>7252636</v>
      </c>
      <c r="R706">
        <v>45.215714285714284</v>
      </c>
      <c r="S706">
        <v>45.441428571428567</v>
      </c>
      <c r="T706">
        <v>44.571442857142856</v>
      </c>
      <c r="U706">
        <v>44.857142857142854</v>
      </c>
      <c r="V706" s="14">
        <v>7019213.5714285718</v>
      </c>
    </row>
    <row r="707" spans="1:22" x14ac:dyDescent="0.55000000000000004">
      <c r="A707" s="2">
        <v>42321</v>
      </c>
      <c r="B707" s="3">
        <v>43.67</v>
      </c>
      <c r="C707" s="3">
        <v>44.23</v>
      </c>
      <c r="D707" s="3">
        <v>43.12</v>
      </c>
      <c r="E707" s="3">
        <v>43.45</v>
      </c>
      <c r="F707" s="18">
        <v>7486143</v>
      </c>
      <c r="G707" s="3" t="s">
        <v>8</v>
      </c>
      <c r="I707" s="18">
        <v>34.962468911174852</v>
      </c>
      <c r="J707" s="30">
        <v>33.840842836676217</v>
      </c>
      <c r="M707" s="18">
        <v>6934183</v>
      </c>
      <c r="O707" s="18">
        <v>7252636</v>
      </c>
      <c r="R707">
        <v>44.822857142857139</v>
      </c>
      <c r="S707">
        <v>45.124285714285705</v>
      </c>
      <c r="T707">
        <v>44.281442857142856</v>
      </c>
      <c r="U707">
        <v>44.54571428571429</v>
      </c>
      <c r="V707" s="14">
        <v>6934183</v>
      </c>
    </row>
    <row r="708" spans="1:22" x14ac:dyDescent="0.55000000000000004">
      <c r="A708" s="2">
        <v>42324</v>
      </c>
      <c r="B708" s="3">
        <v>42.41</v>
      </c>
      <c r="C708" s="3">
        <v>42.84</v>
      </c>
      <c r="D708" s="3">
        <v>41.85</v>
      </c>
      <c r="E708" s="3">
        <v>42.83</v>
      </c>
      <c r="F708" s="18">
        <v>10201130</v>
      </c>
      <c r="G708" s="3" t="s">
        <v>8</v>
      </c>
      <c r="I708" s="18">
        <v>34.97373862660951</v>
      </c>
      <c r="J708" s="30">
        <v>33.852300858369098</v>
      </c>
      <c r="M708" s="18">
        <v>7553553.2857142854</v>
      </c>
      <c r="O708" s="18">
        <v>7252636</v>
      </c>
      <c r="R708">
        <v>44.35285714285714</v>
      </c>
      <c r="S708">
        <v>44.697142857142858</v>
      </c>
      <c r="T708">
        <v>43.827157142857139</v>
      </c>
      <c r="U708">
        <v>44.149999999999991</v>
      </c>
      <c r="V708" s="14">
        <v>7553553.2857142854</v>
      </c>
    </row>
    <row r="709" spans="1:22" x14ac:dyDescent="0.55000000000000004">
      <c r="A709" s="2">
        <v>42325</v>
      </c>
      <c r="B709" s="3">
        <v>43</v>
      </c>
      <c r="C709" s="3">
        <v>43.46</v>
      </c>
      <c r="D709" s="3">
        <v>42.05</v>
      </c>
      <c r="E709" s="3">
        <v>42.3</v>
      </c>
      <c r="F709" s="18">
        <v>9596532</v>
      </c>
      <c r="G709" s="3" t="s">
        <v>8</v>
      </c>
      <c r="I709" s="18">
        <v>34.985861857142929</v>
      </c>
      <c r="J709" s="30">
        <v>33.864011857142863</v>
      </c>
      <c r="M709" s="18">
        <v>7257397.1428571427</v>
      </c>
      <c r="O709" s="18">
        <v>5784141</v>
      </c>
      <c r="R709">
        <v>43.994285714285709</v>
      </c>
      <c r="S709">
        <v>44.33857142857142</v>
      </c>
      <c r="T709">
        <v>43.398585714285716</v>
      </c>
      <c r="U709">
        <v>43.715714285714284</v>
      </c>
      <c r="V709" s="14">
        <v>7257397.1428571427</v>
      </c>
    </row>
    <row r="710" spans="1:22" x14ac:dyDescent="0.55000000000000004">
      <c r="A710" s="2">
        <v>42326</v>
      </c>
      <c r="B710" s="3">
        <v>42.32</v>
      </c>
      <c r="C710" s="3">
        <v>42.32</v>
      </c>
      <c r="D710" s="3">
        <v>41.01</v>
      </c>
      <c r="E710" s="3">
        <v>41.75</v>
      </c>
      <c r="F710" s="18">
        <v>11071087</v>
      </c>
      <c r="G710" s="3" t="s">
        <v>8</v>
      </c>
      <c r="I710" s="18">
        <v>34.996324251069971</v>
      </c>
      <c r="J710" s="30">
        <v>33.874205848787447</v>
      </c>
      <c r="M710" s="18">
        <v>7808322</v>
      </c>
      <c r="O710" s="18">
        <v>6654098</v>
      </c>
      <c r="R710">
        <v>43.587142857142858</v>
      </c>
      <c r="S710">
        <v>43.925714285714285</v>
      </c>
      <c r="T710">
        <v>42.891442857142856</v>
      </c>
      <c r="U710">
        <v>43.301428571428573</v>
      </c>
      <c r="V710" s="14">
        <v>7808322</v>
      </c>
    </row>
    <row r="711" spans="1:22" x14ac:dyDescent="0.55000000000000004">
      <c r="A711" s="2">
        <v>42327</v>
      </c>
      <c r="B711" s="3">
        <v>41.94</v>
      </c>
      <c r="C711" s="3">
        <v>42.729900000000001</v>
      </c>
      <c r="D711" s="3">
        <v>41.89</v>
      </c>
      <c r="E711" s="3">
        <v>42.3</v>
      </c>
      <c r="F711" s="18">
        <v>6545456</v>
      </c>
      <c r="G711" s="3" t="s">
        <v>8</v>
      </c>
      <c r="I711" s="18">
        <v>35.007340740740808</v>
      </c>
      <c r="J711" s="30">
        <v>33.885624358974354</v>
      </c>
      <c r="M711" s="18">
        <v>7895484.7142857146</v>
      </c>
      <c r="O711" s="18">
        <v>6654098</v>
      </c>
      <c r="R711">
        <v>43.198571428571427</v>
      </c>
      <c r="S711">
        <v>43.578557142857143</v>
      </c>
      <c r="T711">
        <v>42.587142857142858</v>
      </c>
      <c r="U711">
        <v>42.988571428571426</v>
      </c>
      <c r="V711" s="14">
        <v>7895484.7142857146</v>
      </c>
    </row>
    <row r="712" spans="1:22" x14ac:dyDescent="0.55000000000000004">
      <c r="A712" s="2">
        <v>42328</v>
      </c>
      <c r="B712" s="3">
        <v>42.4</v>
      </c>
      <c r="C712" s="3">
        <v>42.71</v>
      </c>
      <c r="D712" s="3">
        <v>42.05</v>
      </c>
      <c r="E712" s="3">
        <v>42.2</v>
      </c>
      <c r="F712" s="18">
        <v>5655961</v>
      </c>
      <c r="G712" s="3" t="s">
        <v>8</v>
      </c>
      <c r="I712" s="18">
        <v>35.018297581792389</v>
      </c>
      <c r="J712" s="30">
        <v>33.89723798008535</v>
      </c>
      <c r="M712" s="18">
        <v>8072480.7142857146</v>
      </c>
      <c r="O712" s="18">
        <v>5415126</v>
      </c>
      <c r="R712">
        <v>42.861428571428576</v>
      </c>
      <c r="S712">
        <v>43.258557142857136</v>
      </c>
      <c r="T712">
        <v>42.255714285714291</v>
      </c>
      <c r="U712">
        <v>42.675714285714278</v>
      </c>
      <c r="V712" s="14">
        <v>8072480.7142857146</v>
      </c>
    </row>
    <row r="713" spans="1:22" x14ac:dyDescent="0.55000000000000004">
      <c r="A713" s="2">
        <v>42331</v>
      </c>
      <c r="B713" s="3">
        <v>42.11</v>
      </c>
      <c r="C713" s="3">
        <v>42.74</v>
      </c>
      <c r="D713" s="3">
        <v>41.81</v>
      </c>
      <c r="E713" s="3">
        <v>42.3</v>
      </c>
      <c r="F713" s="18">
        <v>4166051</v>
      </c>
      <c r="G713" s="3" t="s">
        <v>8</v>
      </c>
      <c r="I713" s="18">
        <v>35.029265909090981</v>
      </c>
      <c r="J713" s="30">
        <v>33.908477698863635</v>
      </c>
      <c r="M713" s="18">
        <v>7817480</v>
      </c>
      <c r="O713" s="18">
        <v>6905036</v>
      </c>
      <c r="R713">
        <v>42.55</v>
      </c>
      <c r="S713">
        <v>43.004271428571428</v>
      </c>
      <c r="T713">
        <v>41.968571428571423</v>
      </c>
      <c r="U713">
        <v>42.447142857142858</v>
      </c>
      <c r="V713" s="14">
        <v>7817480</v>
      </c>
    </row>
    <row r="714" spans="1:22" x14ac:dyDescent="0.55000000000000004">
      <c r="A714" s="2">
        <v>42332</v>
      </c>
      <c r="B714" s="3">
        <v>41.02</v>
      </c>
      <c r="C714" s="3">
        <v>41.64</v>
      </c>
      <c r="D714" s="3">
        <v>40.450000000000003</v>
      </c>
      <c r="E714" s="3">
        <v>41.23</v>
      </c>
      <c r="F714" s="18">
        <v>7577977</v>
      </c>
      <c r="G714" s="3" t="s">
        <v>8</v>
      </c>
      <c r="I714" s="18">
        <v>35.038642836879504</v>
      </c>
      <c r="J714" s="30">
        <v>33.917756453900701</v>
      </c>
      <c r="M714" s="18">
        <v>7830599.1428571427</v>
      </c>
      <c r="O714" s="18">
        <v>6905036</v>
      </c>
      <c r="R714">
        <v>42.171428571428571</v>
      </c>
      <c r="S714">
        <v>42.634271428571431</v>
      </c>
      <c r="T714">
        <v>41.587142857142858</v>
      </c>
      <c r="U714">
        <v>42.129999999999995</v>
      </c>
      <c r="V714" s="14">
        <v>7830599.1428571427</v>
      </c>
    </row>
    <row r="715" spans="1:22" x14ac:dyDescent="0.55000000000000004">
      <c r="A715" s="2">
        <v>42333</v>
      </c>
      <c r="B715" s="3">
        <v>41.35</v>
      </c>
      <c r="C715" s="3">
        <v>41.5</v>
      </c>
      <c r="D715" s="3">
        <v>40.96</v>
      </c>
      <c r="E715" s="3">
        <v>41.31</v>
      </c>
      <c r="F715" s="18">
        <v>4276646</v>
      </c>
      <c r="G715" s="3" t="s">
        <v>8</v>
      </c>
      <c r="I715" s="18">
        <v>35.047794900849929</v>
      </c>
      <c r="J715" s="30">
        <v>33.92773130311614</v>
      </c>
      <c r="M715" s="18">
        <v>6984244.2857142854</v>
      </c>
      <c r="O715" s="18">
        <v>6905036</v>
      </c>
      <c r="R715">
        <v>42.019999999999996</v>
      </c>
      <c r="S715">
        <v>42.442842857142857</v>
      </c>
      <c r="T715">
        <v>41.459999999999994</v>
      </c>
      <c r="U715">
        <v>41.912857142857142</v>
      </c>
      <c r="V715" s="14">
        <v>6984244.2857142854</v>
      </c>
    </row>
    <row r="716" spans="1:22" x14ac:dyDescent="0.55000000000000004">
      <c r="A716" s="2">
        <v>42335</v>
      </c>
      <c r="B716" s="3">
        <v>41.38</v>
      </c>
      <c r="C716" s="3">
        <v>42.25</v>
      </c>
      <c r="D716" s="3">
        <v>41.170099999999998</v>
      </c>
      <c r="E716" s="3">
        <v>41.69</v>
      </c>
      <c r="F716" s="18">
        <v>3066773</v>
      </c>
      <c r="G716" s="3" t="s">
        <v>8</v>
      </c>
      <c r="I716" s="18">
        <v>35.05798189533246</v>
      </c>
      <c r="J716" s="30">
        <v>33.937975106082028</v>
      </c>
      <c r="M716" s="18">
        <v>6051421.5714285718</v>
      </c>
      <c r="O716" s="18">
        <v>8004314</v>
      </c>
      <c r="R716">
        <v>41.788571428571437</v>
      </c>
      <c r="S716">
        <v>42.269985714285717</v>
      </c>
      <c r="T716">
        <v>41.334299999999999</v>
      </c>
      <c r="U716">
        <v>41.825714285714284</v>
      </c>
      <c r="V716" s="14">
        <v>6051421.5714285718</v>
      </c>
    </row>
    <row r="717" spans="1:22" x14ac:dyDescent="0.55000000000000004">
      <c r="A717" s="2">
        <v>42338</v>
      </c>
      <c r="B717" s="3">
        <v>41.75</v>
      </c>
      <c r="C717" s="3">
        <v>41.99</v>
      </c>
      <c r="D717" s="3">
        <v>40.98</v>
      </c>
      <c r="E717" s="3">
        <v>41.26</v>
      </c>
      <c r="F717" s="18">
        <v>6450862</v>
      </c>
      <c r="G717" s="3" t="s">
        <v>8</v>
      </c>
      <c r="I717" s="18">
        <v>35.067772881355999</v>
      </c>
      <c r="J717" s="30">
        <v>33.947921468926538</v>
      </c>
      <c r="M717" s="18">
        <v>5391389.4285714282</v>
      </c>
      <c r="O717" s="18">
        <v>4511204</v>
      </c>
      <c r="R717">
        <v>41.707142857142863</v>
      </c>
      <c r="S717">
        <v>42.222842857142858</v>
      </c>
      <c r="T717">
        <v>41.330014285714284</v>
      </c>
      <c r="U717">
        <v>41.755714285714284</v>
      </c>
      <c r="V717" s="14">
        <v>5391389.4285714282</v>
      </c>
    </row>
    <row r="718" spans="1:22" x14ac:dyDescent="0.55000000000000004">
      <c r="A718" s="2">
        <v>42339</v>
      </c>
      <c r="B718" s="3">
        <v>41.47</v>
      </c>
      <c r="C718" s="3">
        <v>43.3</v>
      </c>
      <c r="D718" s="3">
        <v>41.3</v>
      </c>
      <c r="E718" s="3">
        <v>43.26</v>
      </c>
      <c r="F718" s="18">
        <v>8912859</v>
      </c>
      <c r="G718" s="3" t="s">
        <v>8</v>
      </c>
      <c r="I718" s="18">
        <v>35.079383921015584</v>
      </c>
      <c r="J718" s="30">
        <v>33.958291114245405</v>
      </c>
      <c r="M718" s="18">
        <v>5729589.8571428573</v>
      </c>
      <c r="O718" s="18">
        <v>5846086</v>
      </c>
      <c r="R718">
        <v>41.639999999999993</v>
      </c>
      <c r="S718">
        <v>42.304285714285712</v>
      </c>
      <c r="T718">
        <v>41.245728571428572</v>
      </c>
      <c r="U718">
        <v>41.892857142857132</v>
      </c>
      <c r="V718" s="14">
        <v>5729589.8571428573</v>
      </c>
    </row>
    <row r="719" spans="1:22" x14ac:dyDescent="0.55000000000000004">
      <c r="A719" s="2">
        <v>42340</v>
      </c>
      <c r="B719" s="3">
        <v>44.09</v>
      </c>
      <c r="C719" s="3">
        <v>44.53</v>
      </c>
      <c r="D719" s="3">
        <v>43.53</v>
      </c>
      <c r="E719" s="3">
        <v>43.82</v>
      </c>
      <c r="F719" s="18">
        <v>8010351</v>
      </c>
      <c r="G719" s="3" t="s">
        <v>8</v>
      </c>
      <c r="I719" s="18">
        <v>35.092694647887399</v>
      </c>
      <c r="J719" s="30">
        <v>33.971772394366198</v>
      </c>
      <c r="M719" s="18">
        <v>6065931.2857142854</v>
      </c>
      <c r="O719" s="18">
        <v>5846086</v>
      </c>
      <c r="R719">
        <v>41.881428571428572</v>
      </c>
      <c r="S719">
        <v>42.56428571428571</v>
      </c>
      <c r="T719">
        <v>41.457157142857149</v>
      </c>
      <c r="U719">
        <v>42.124285714285712</v>
      </c>
      <c r="V719" s="14">
        <v>6065931.2857142854</v>
      </c>
    </row>
    <row r="720" spans="1:22" x14ac:dyDescent="0.55000000000000004">
      <c r="A720" s="2">
        <v>42341</v>
      </c>
      <c r="B720" s="3">
        <v>43.65</v>
      </c>
      <c r="C720" s="3">
        <v>44.6</v>
      </c>
      <c r="D720" s="3">
        <v>42.92</v>
      </c>
      <c r="E720" s="3">
        <v>43.27</v>
      </c>
      <c r="F720" s="18">
        <v>7235252</v>
      </c>
      <c r="G720" s="3" t="s">
        <v>8</v>
      </c>
      <c r="I720" s="18">
        <v>35.106066385372792</v>
      </c>
      <c r="J720" s="30">
        <v>33.984357805907166</v>
      </c>
      <c r="M720" s="18">
        <v>6504388.5714285718</v>
      </c>
      <c r="O720" s="18">
        <v>5846086</v>
      </c>
      <c r="R720">
        <v>42.101428571428571</v>
      </c>
      <c r="S720">
        <v>42.83</v>
      </c>
      <c r="T720">
        <v>41.615728571428569</v>
      </c>
      <c r="U720">
        <v>42.262857142857136</v>
      </c>
      <c r="V720" s="14">
        <v>6504388.5714285718</v>
      </c>
    </row>
    <row r="721" spans="1:22" x14ac:dyDescent="0.55000000000000004">
      <c r="A721" s="2">
        <v>42342</v>
      </c>
      <c r="B721" s="3">
        <v>43.82</v>
      </c>
      <c r="C721" s="3">
        <v>44.99</v>
      </c>
      <c r="D721" s="3">
        <v>43.82</v>
      </c>
      <c r="E721" s="3">
        <v>44.97</v>
      </c>
      <c r="F721" s="18">
        <v>9460935</v>
      </c>
      <c r="G721" s="3" t="s">
        <v>8</v>
      </c>
      <c r="I721" s="18">
        <v>35.119948314606816</v>
      </c>
      <c r="J721" s="30">
        <v>33.998171910112347</v>
      </c>
      <c r="M721" s="18">
        <v>6773382.5714285718</v>
      </c>
      <c r="O721" s="18">
        <v>6394162</v>
      </c>
      <c r="R721">
        <v>42.501428571428576</v>
      </c>
      <c r="S721">
        <v>43.308571428571433</v>
      </c>
      <c r="T721">
        <v>42.097157142857142</v>
      </c>
      <c r="U721">
        <v>42.797142857142852</v>
      </c>
      <c r="V721" s="14">
        <v>6773382.5714285718</v>
      </c>
    </row>
    <row r="722" spans="1:22" x14ac:dyDescent="0.55000000000000004">
      <c r="A722" s="2">
        <v>42345</v>
      </c>
      <c r="B722" s="3">
        <v>45.35</v>
      </c>
      <c r="C722" s="3">
        <v>46.49</v>
      </c>
      <c r="D722" s="3">
        <v>45.22</v>
      </c>
      <c r="E722" s="3">
        <v>45.78</v>
      </c>
      <c r="F722" s="18">
        <v>8911719</v>
      </c>
      <c r="G722" s="3" t="s">
        <v>8</v>
      </c>
      <c r="I722" s="18">
        <v>35.135895091164173</v>
      </c>
      <c r="J722" s="30">
        <v>34.013910799438975</v>
      </c>
      <c r="M722" s="18">
        <v>7435535.8571428573</v>
      </c>
      <c r="O722" s="18">
        <v>6394162</v>
      </c>
      <c r="R722">
        <v>43.072857142857139</v>
      </c>
      <c r="S722">
        <v>44.021428571428579</v>
      </c>
      <c r="T722">
        <v>42.705728571428565</v>
      </c>
      <c r="U722">
        <v>43.43571428571429</v>
      </c>
      <c r="V722" s="14">
        <v>7435535.8571428573</v>
      </c>
    </row>
    <row r="723" spans="1:22" x14ac:dyDescent="0.55000000000000004">
      <c r="A723" s="2">
        <v>42346</v>
      </c>
      <c r="B723" s="3">
        <v>45.1</v>
      </c>
      <c r="C723" s="3">
        <v>45.51</v>
      </c>
      <c r="D723" s="3">
        <v>44.07</v>
      </c>
      <c r="E723" s="3">
        <v>44.55</v>
      </c>
      <c r="F723" s="18">
        <v>9043652</v>
      </c>
      <c r="G723" s="3" t="s">
        <v>8</v>
      </c>
      <c r="I723" s="18">
        <v>35.150424649860014</v>
      </c>
      <c r="J723" s="30">
        <v>34.027994957983182</v>
      </c>
      <c r="M723" s="18">
        <v>8289375.7142857146</v>
      </c>
      <c r="O723" s="18">
        <v>3010073</v>
      </c>
      <c r="R723">
        <v>43.604285714285716</v>
      </c>
      <c r="S723">
        <v>44.487142857142864</v>
      </c>
      <c r="T723">
        <v>43.12</v>
      </c>
      <c r="U723">
        <v>43.844285714285718</v>
      </c>
      <c r="V723" s="14">
        <v>8289375.7142857146</v>
      </c>
    </row>
    <row r="724" spans="1:22" x14ac:dyDescent="0.55000000000000004">
      <c r="A724" s="2">
        <v>42347</v>
      </c>
      <c r="B724" s="3">
        <v>44.3</v>
      </c>
      <c r="C724" s="3">
        <v>45.19</v>
      </c>
      <c r="D724" s="3">
        <v>43.19</v>
      </c>
      <c r="E724" s="3">
        <v>43.65</v>
      </c>
      <c r="F724" s="18">
        <v>8001019</v>
      </c>
      <c r="G724" s="3" t="s">
        <v>8</v>
      </c>
      <c r="I724" s="18">
        <v>35.164466013986086</v>
      </c>
      <c r="J724" s="30">
        <v>34.040808951048938</v>
      </c>
      <c r="M724" s="18">
        <v>8510826.7142857146</v>
      </c>
      <c r="O724" s="18">
        <v>2225683</v>
      </c>
      <c r="R724">
        <v>43.968571428571423</v>
      </c>
      <c r="S724">
        <v>44.944285714285719</v>
      </c>
      <c r="T724">
        <v>43.43571428571429</v>
      </c>
      <c r="U724">
        <v>44.18571428571429</v>
      </c>
      <c r="V724" s="14">
        <v>8510826.7142857146</v>
      </c>
    </row>
    <row r="725" spans="1:22" x14ac:dyDescent="0.55000000000000004">
      <c r="A725" s="2">
        <v>42348</v>
      </c>
      <c r="B725" s="3">
        <v>43.79</v>
      </c>
      <c r="C725" s="3">
        <v>44.48</v>
      </c>
      <c r="D725" s="3">
        <v>43.54</v>
      </c>
      <c r="E725" s="3">
        <v>44.09</v>
      </c>
      <c r="F725" s="18">
        <v>7955619</v>
      </c>
      <c r="G725" s="3" t="s">
        <v>8</v>
      </c>
      <c r="I725" s="18">
        <v>35.177476536312916</v>
      </c>
      <c r="J725" s="30">
        <v>34.054075977653625</v>
      </c>
      <c r="M725" s="18">
        <v>8374078.1428571427</v>
      </c>
      <c r="O725" s="18">
        <v>2225683</v>
      </c>
      <c r="R725">
        <v>44.300000000000004</v>
      </c>
      <c r="S725">
        <v>45.112857142857138</v>
      </c>
      <c r="T725">
        <v>43.755714285714284</v>
      </c>
      <c r="U725">
        <v>44.304285714285712</v>
      </c>
      <c r="V725" s="14">
        <v>8374078.1428571427</v>
      </c>
    </row>
    <row r="726" spans="1:22" x14ac:dyDescent="0.55000000000000004">
      <c r="A726" s="2">
        <v>42349</v>
      </c>
      <c r="B726" s="3">
        <v>43.28</v>
      </c>
      <c r="C726" s="3">
        <v>43.5869</v>
      </c>
      <c r="D726" s="3">
        <v>42.06</v>
      </c>
      <c r="E726" s="3">
        <v>42.09</v>
      </c>
      <c r="F726" s="18">
        <v>10235210</v>
      </c>
      <c r="G726" s="3" t="s">
        <v>8</v>
      </c>
      <c r="I726" s="18">
        <v>35.189205160390586</v>
      </c>
      <c r="J726" s="30">
        <v>34.065241841004173</v>
      </c>
      <c r="M726" s="18">
        <v>8691915.1428571437</v>
      </c>
      <c r="O726" s="18">
        <v>2999958</v>
      </c>
      <c r="R726">
        <v>44.184285714285707</v>
      </c>
      <c r="S726">
        <v>44.97812857142857</v>
      </c>
      <c r="T726">
        <v>43.545714285714283</v>
      </c>
      <c r="U726">
        <v>44.057142857142857</v>
      </c>
      <c r="V726" s="14">
        <v>8691915.1428571437</v>
      </c>
    </row>
    <row r="727" spans="1:22" x14ac:dyDescent="0.55000000000000004">
      <c r="A727" s="2">
        <v>42352</v>
      </c>
      <c r="B727" s="3">
        <v>42.26</v>
      </c>
      <c r="C727" s="3">
        <v>42.87</v>
      </c>
      <c r="D727" s="3">
        <v>41.08</v>
      </c>
      <c r="E727" s="3">
        <v>41.77</v>
      </c>
      <c r="F727" s="18">
        <v>10778159</v>
      </c>
      <c r="G727" s="3" t="s">
        <v>8</v>
      </c>
      <c r="I727" s="18">
        <v>35.199902646239629</v>
      </c>
      <c r="J727" s="30">
        <v>34.075011699164335</v>
      </c>
      <c r="M727" s="18">
        <v>9198044.7142857146</v>
      </c>
      <c r="O727" s="18">
        <v>2822540</v>
      </c>
      <c r="R727">
        <v>43.98571428571428</v>
      </c>
      <c r="S727">
        <v>44.730985714285715</v>
      </c>
      <c r="T727">
        <v>43.282857142857139</v>
      </c>
      <c r="U727">
        <v>43.842857142857156</v>
      </c>
      <c r="V727" s="14">
        <v>9198044.7142857146</v>
      </c>
    </row>
    <row r="728" spans="1:22" x14ac:dyDescent="0.55000000000000004">
      <c r="A728" s="2">
        <v>42353</v>
      </c>
      <c r="B728" s="3">
        <v>41.97</v>
      </c>
      <c r="C728" s="3">
        <v>42.82</v>
      </c>
      <c r="D728" s="3">
        <v>41.92</v>
      </c>
      <c r="E728" s="3">
        <v>42.594999999999999</v>
      </c>
      <c r="F728" s="18">
        <v>7097307</v>
      </c>
      <c r="G728" s="3" t="s">
        <v>8</v>
      </c>
      <c r="I728" s="18">
        <v>35.210500834492429</v>
      </c>
      <c r="J728" s="30">
        <v>34.085922670375503</v>
      </c>
      <c r="M728" s="18">
        <v>8860383.5714285709</v>
      </c>
      <c r="O728" s="18">
        <v>3680852</v>
      </c>
      <c r="R728">
        <v>43.721428571428575</v>
      </c>
      <c r="S728">
        <v>44.42098571428572</v>
      </c>
      <c r="T728">
        <v>43.011428571428567</v>
      </c>
      <c r="U728">
        <v>43.503571428571426</v>
      </c>
      <c r="V728" s="14">
        <v>8860383.5714285709</v>
      </c>
    </row>
    <row r="729" spans="1:22" x14ac:dyDescent="0.55000000000000004">
      <c r="A729" s="2">
        <v>42354</v>
      </c>
      <c r="B729" s="3">
        <v>42.99</v>
      </c>
      <c r="C729" s="3">
        <v>43.49</v>
      </c>
      <c r="D729" s="3">
        <v>42.12</v>
      </c>
      <c r="E729" s="3">
        <v>43.2</v>
      </c>
      <c r="F729" s="18">
        <v>7850944</v>
      </c>
      <c r="G729" s="3" t="s">
        <v>8</v>
      </c>
      <c r="I729" s="18">
        <v>35.222000138888966</v>
      </c>
      <c r="J729" s="30">
        <v>34.097081111111102</v>
      </c>
      <c r="M729" s="18">
        <v>8708844.2857142854</v>
      </c>
      <c r="O729" s="18">
        <v>3680852</v>
      </c>
      <c r="R729">
        <v>43.384285714285717</v>
      </c>
      <c r="S729">
        <v>43.99241428571429</v>
      </c>
      <c r="T729">
        <v>42.568571428571431</v>
      </c>
      <c r="U729">
        <v>43.134999999999998</v>
      </c>
      <c r="V729" s="14">
        <v>8708844.2857142854</v>
      </c>
    </row>
    <row r="730" spans="1:22" x14ac:dyDescent="0.55000000000000004">
      <c r="A730" s="2">
        <v>42355</v>
      </c>
      <c r="B730" s="3">
        <v>43.33</v>
      </c>
      <c r="C730" s="3">
        <v>43.95</v>
      </c>
      <c r="D730" s="3">
        <v>42.45</v>
      </c>
      <c r="E730" s="3">
        <v>42.46</v>
      </c>
      <c r="F730" s="18">
        <v>7224974</v>
      </c>
      <c r="G730" s="3" t="s">
        <v>8</v>
      </c>
      <c r="I730" s="18">
        <v>35.234105547850291</v>
      </c>
      <c r="J730" s="30">
        <v>34.108666296809972</v>
      </c>
      <c r="M730" s="18">
        <v>8449033.1428571437</v>
      </c>
      <c r="O730" s="18">
        <v>3680852</v>
      </c>
      <c r="R730">
        <v>43.131428571428572</v>
      </c>
      <c r="S730">
        <v>43.769557142857145</v>
      </c>
      <c r="T730">
        <v>42.337142857142858</v>
      </c>
      <c r="U730">
        <v>42.836428571428577</v>
      </c>
      <c r="V730" s="14">
        <v>8449033.1428571437</v>
      </c>
    </row>
    <row r="731" spans="1:22" x14ac:dyDescent="0.55000000000000004">
      <c r="A731" s="2">
        <v>42356</v>
      </c>
      <c r="B731" s="3">
        <v>41.61</v>
      </c>
      <c r="C731" s="3">
        <v>42.31</v>
      </c>
      <c r="D731" s="3">
        <v>40.700000000000003</v>
      </c>
      <c r="E731" s="3">
        <v>41.09</v>
      </c>
      <c r="F731" s="18">
        <v>17809958</v>
      </c>
      <c r="G731" s="3" t="s">
        <v>8</v>
      </c>
      <c r="I731" s="18">
        <v>35.243905955678748</v>
      </c>
      <c r="J731" s="30">
        <v>34.11779556786702</v>
      </c>
      <c r="M731" s="18">
        <v>9850310.1428571437</v>
      </c>
      <c r="O731" s="18">
        <v>10712651</v>
      </c>
      <c r="R731">
        <v>42.747142857142862</v>
      </c>
      <c r="S731">
        <v>43.358128571428573</v>
      </c>
      <c r="T731">
        <v>41.981428571428573</v>
      </c>
      <c r="U731">
        <v>42.470714285714294</v>
      </c>
      <c r="V731" s="14">
        <v>9850310.1428571437</v>
      </c>
    </row>
    <row r="732" spans="1:22" x14ac:dyDescent="0.55000000000000004">
      <c r="A732" s="2">
        <v>42359</v>
      </c>
      <c r="B732" s="3">
        <v>41.35</v>
      </c>
      <c r="C732" s="3">
        <v>42.43</v>
      </c>
      <c r="D732" s="3">
        <v>41.35</v>
      </c>
      <c r="E732" s="3">
        <v>42.4</v>
      </c>
      <c r="F732" s="18">
        <v>6597508</v>
      </c>
      <c r="G732" s="3" t="s">
        <v>8</v>
      </c>
      <c r="I732" s="18">
        <v>35.253845228215845</v>
      </c>
      <c r="J732" s="30">
        <v>34.127798616874117</v>
      </c>
      <c r="M732" s="18">
        <v>9656294.2857142854</v>
      </c>
      <c r="O732" s="18">
        <v>11212450</v>
      </c>
      <c r="R732">
        <v>42.398571428571422</v>
      </c>
      <c r="S732">
        <v>43.065271428571428</v>
      </c>
      <c r="T732">
        <v>41.668571428571433</v>
      </c>
      <c r="U732">
        <v>42.229285714285716</v>
      </c>
      <c r="V732" s="14">
        <v>9656294.2857142854</v>
      </c>
    </row>
    <row r="733" spans="1:22" x14ac:dyDescent="0.55000000000000004">
      <c r="A733" s="2">
        <v>42360</v>
      </c>
      <c r="B733" s="3">
        <v>42.56</v>
      </c>
      <c r="C733" s="3">
        <v>43.08</v>
      </c>
      <c r="D733" s="3">
        <v>42.359900000000003</v>
      </c>
      <c r="E733" s="3">
        <v>42.895000000000003</v>
      </c>
      <c r="F733" s="18">
        <v>5704730</v>
      </c>
      <c r="G733" s="3" t="s">
        <v>8</v>
      </c>
      <c r="I733" s="18">
        <v>35.264654834254223</v>
      </c>
      <c r="J733" s="30">
        <v>34.139168922651912</v>
      </c>
      <c r="M733" s="18">
        <v>9009082.8571428563</v>
      </c>
      <c r="O733" s="18">
        <v>12105228</v>
      </c>
      <c r="R733">
        <v>42.295714285714283</v>
      </c>
      <c r="S733">
        <v>42.99285714285714</v>
      </c>
      <c r="T733">
        <v>41.711414285714284</v>
      </c>
      <c r="U733">
        <v>42.344285714285718</v>
      </c>
      <c r="V733" s="14">
        <v>9009082.8571428563</v>
      </c>
    </row>
    <row r="734" spans="1:22" x14ac:dyDescent="0.55000000000000004">
      <c r="A734" s="2">
        <v>42361</v>
      </c>
      <c r="B734" s="3">
        <v>42.78</v>
      </c>
      <c r="C734" s="3">
        <v>43.384999999999998</v>
      </c>
      <c r="D734" s="3">
        <v>42.43</v>
      </c>
      <c r="E734" s="3">
        <v>43.29</v>
      </c>
      <c r="F734" s="18">
        <v>6093603</v>
      </c>
      <c r="G734" s="3" t="s">
        <v>8</v>
      </c>
      <c r="I734" s="18">
        <v>35.275855310344916</v>
      </c>
      <c r="J734" s="30">
        <v>34.150604551724122</v>
      </c>
      <c r="M734" s="18">
        <v>8339860.5714285718</v>
      </c>
      <c r="O734" s="18">
        <v>12105228</v>
      </c>
      <c r="R734">
        <v>42.370000000000005</v>
      </c>
      <c r="S734">
        <v>43.066428571428574</v>
      </c>
      <c r="T734">
        <v>41.904271428571427</v>
      </c>
      <c r="U734">
        <v>42.561428571428578</v>
      </c>
      <c r="V734" s="14">
        <v>8339860.5714285718</v>
      </c>
    </row>
    <row r="735" spans="1:22" x14ac:dyDescent="0.55000000000000004">
      <c r="A735" s="2">
        <v>42362</v>
      </c>
      <c r="B735" s="3">
        <v>43.27</v>
      </c>
      <c r="C735" s="3">
        <v>44.19</v>
      </c>
      <c r="D735" s="3">
        <v>43.11</v>
      </c>
      <c r="E735" s="3">
        <v>43.81</v>
      </c>
      <c r="F735" s="18">
        <v>3307108</v>
      </c>
      <c r="G735" s="3" t="s">
        <v>8</v>
      </c>
      <c r="I735" s="18">
        <v>35.288133746556554</v>
      </c>
      <c r="J735" s="30">
        <v>34.16294531680439</v>
      </c>
      <c r="M735" s="18">
        <v>7798403.5714285718</v>
      </c>
      <c r="O735" s="18">
        <v>14502850</v>
      </c>
      <c r="R735">
        <v>42.555714285714281</v>
      </c>
      <c r="S735">
        <v>43.262142857142855</v>
      </c>
      <c r="T735">
        <v>42.074271428571429</v>
      </c>
      <c r="U735">
        <v>42.735000000000007</v>
      </c>
      <c r="V735" s="14">
        <v>7798403.5714285718</v>
      </c>
    </row>
    <row r="736" spans="1:22" x14ac:dyDescent="0.55000000000000004">
      <c r="A736" s="2">
        <v>42366</v>
      </c>
      <c r="B736" s="3">
        <v>43.62</v>
      </c>
      <c r="C736" s="3">
        <v>44.04</v>
      </c>
      <c r="D736" s="3">
        <v>42.91</v>
      </c>
      <c r="E736" s="3">
        <v>43.23</v>
      </c>
      <c r="F736" s="18">
        <v>4148045</v>
      </c>
      <c r="G736" s="3" t="s">
        <v>8</v>
      </c>
      <c r="I736" s="18">
        <v>35.300172077028968</v>
      </c>
      <c r="J736" s="30">
        <v>34.174977028885813</v>
      </c>
      <c r="M736" s="18">
        <v>7269418</v>
      </c>
      <c r="O736" s="18">
        <v>14502850</v>
      </c>
      <c r="R736">
        <v>42.645714285714284</v>
      </c>
      <c r="S736">
        <v>43.340714285714284</v>
      </c>
      <c r="T736">
        <v>42.187128571428566</v>
      </c>
      <c r="U736">
        <v>42.739285714285714</v>
      </c>
      <c r="V736" s="14">
        <v>7269418</v>
      </c>
    </row>
    <row r="737" spans="1:22" x14ac:dyDescent="0.55000000000000004">
      <c r="A737" s="2">
        <v>42367</v>
      </c>
      <c r="B737" s="3">
        <v>43.25</v>
      </c>
      <c r="C737" s="3">
        <v>43.62</v>
      </c>
      <c r="D737" s="3">
        <v>43.03</v>
      </c>
      <c r="E737" s="3">
        <v>43.5</v>
      </c>
      <c r="F737" s="18">
        <v>4006937</v>
      </c>
      <c r="G737" s="3" t="s">
        <v>8</v>
      </c>
      <c r="I737" s="18">
        <v>35.311600412087991</v>
      </c>
      <c r="J737" s="30">
        <v>34.187140521978002</v>
      </c>
      <c r="M737" s="18">
        <v>6809698.4285714282</v>
      </c>
      <c r="O737" s="18">
        <v>14502850</v>
      </c>
      <c r="R737">
        <v>42.634285714285724</v>
      </c>
      <c r="S737">
        <v>43.293571428571433</v>
      </c>
      <c r="T737">
        <v>42.269985714285717</v>
      </c>
      <c r="U737">
        <v>42.88785714285715</v>
      </c>
      <c r="V737" s="14">
        <v>6809698.4285714282</v>
      </c>
    </row>
    <row r="738" spans="1:22" x14ac:dyDescent="0.55000000000000004">
      <c r="A738" s="2">
        <v>42368</v>
      </c>
      <c r="B738" s="3">
        <v>43.64</v>
      </c>
      <c r="C738" s="3">
        <v>43.64</v>
      </c>
      <c r="D738" s="3">
        <v>42.46</v>
      </c>
      <c r="E738" s="3">
        <v>42.8</v>
      </c>
      <c r="F738" s="18">
        <v>5463608</v>
      </c>
      <c r="G738" s="3" t="s">
        <v>8</v>
      </c>
      <c r="I738" s="18">
        <v>35.323024828532311</v>
      </c>
      <c r="J738" s="30">
        <v>34.198488751714656</v>
      </c>
      <c r="M738" s="18">
        <v>5045934.1428571427</v>
      </c>
      <c r="O738" s="18">
        <v>3290400</v>
      </c>
      <c r="R738">
        <v>42.924285714285716</v>
      </c>
      <c r="S738">
        <v>43.48357142857143</v>
      </c>
      <c r="T738">
        <v>42.521414285714286</v>
      </c>
      <c r="U738">
        <v>43.132142857142853</v>
      </c>
      <c r="V738" s="14">
        <v>5045934.1428571427</v>
      </c>
    </row>
    <row r="739" spans="1:22" x14ac:dyDescent="0.55000000000000004">
      <c r="A739" s="2">
        <v>42369</v>
      </c>
      <c r="B739" s="3">
        <v>42.54</v>
      </c>
      <c r="C739" s="3">
        <v>42.57</v>
      </c>
      <c r="D739" s="3">
        <v>41.83</v>
      </c>
      <c r="E739" s="3">
        <v>42.35</v>
      </c>
      <c r="F739" s="18">
        <v>6813757</v>
      </c>
      <c r="G739" s="3" t="s">
        <v>8</v>
      </c>
      <c r="I739" s="18">
        <v>35.332952191780898</v>
      </c>
      <c r="J739" s="30">
        <v>34.208942876712314</v>
      </c>
      <c r="M739" s="18">
        <v>5076826.8571428573</v>
      </c>
      <c r="O739" s="18">
        <v>3506649</v>
      </c>
      <c r="R739">
        <v>43.094285714285718</v>
      </c>
      <c r="S739">
        <v>43.503571428571426</v>
      </c>
      <c r="T739">
        <v>42.58998571428571</v>
      </c>
      <c r="U739">
        <v>43.125</v>
      </c>
      <c r="V739" s="14">
        <v>5076826.8571428573</v>
      </c>
    </row>
    <row r="740" spans="1:22" x14ac:dyDescent="0.55000000000000004">
      <c r="A740" s="2">
        <v>42373</v>
      </c>
      <c r="B740" s="3">
        <v>41.29</v>
      </c>
      <c r="C740" s="3">
        <v>41.350099999999998</v>
      </c>
      <c r="D740" s="3">
        <v>40.299999999999997</v>
      </c>
      <c r="E740" s="3">
        <v>40.909999999999997</v>
      </c>
      <c r="F740" s="18">
        <v>12037151</v>
      </c>
      <c r="G740" s="3" t="s">
        <v>8</v>
      </c>
      <c r="I740" s="18">
        <v>35.3411835841314</v>
      </c>
      <c r="J740" s="30">
        <v>34.217275376196973</v>
      </c>
      <c r="M740" s="18">
        <v>5981458.4285714282</v>
      </c>
      <c r="O740" s="18">
        <v>8730043</v>
      </c>
      <c r="R740">
        <v>42.912857142857142</v>
      </c>
      <c r="S740">
        <v>43.256442857142851</v>
      </c>
      <c r="T740">
        <v>42.295714285714283</v>
      </c>
      <c r="U740">
        <v>42.84142857142858</v>
      </c>
      <c r="V740" s="14">
        <v>5981458.4285714282</v>
      </c>
    </row>
    <row r="741" spans="1:22" x14ac:dyDescent="0.55000000000000004">
      <c r="A741" s="2">
        <v>42374</v>
      </c>
      <c r="B741" s="3">
        <v>41.18</v>
      </c>
      <c r="C741" s="3">
        <v>41.49</v>
      </c>
      <c r="D741" s="3">
        <v>39.950000000000003</v>
      </c>
      <c r="E741" s="3">
        <v>40.520000000000003</v>
      </c>
      <c r="F741" s="18">
        <v>10514164</v>
      </c>
      <c r="G741" s="3" t="s">
        <v>8</v>
      </c>
      <c r="I741" s="18">
        <v>35.349583606557459</v>
      </c>
      <c r="J741" s="30">
        <v>34.225106967213094</v>
      </c>
      <c r="M741" s="18">
        <v>6612967.1428571427</v>
      </c>
      <c r="O741" s="18">
        <v>8730043</v>
      </c>
      <c r="R741">
        <v>42.684285714285707</v>
      </c>
      <c r="S741">
        <v>42.985728571428574</v>
      </c>
      <c r="T741">
        <v>41.941428571428567</v>
      </c>
      <c r="U741">
        <v>42.445714285714288</v>
      </c>
      <c r="V741" s="14">
        <v>6612967.1428571427</v>
      </c>
    </row>
    <row r="742" spans="1:22" x14ac:dyDescent="0.55000000000000004">
      <c r="A742" s="2">
        <v>42375</v>
      </c>
      <c r="B742" s="3">
        <v>40.049999999999997</v>
      </c>
      <c r="C742" s="3">
        <v>41.7</v>
      </c>
      <c r="D742" s="3">
        <v>40</v>
      </c>
      <c r="E742" s="3">
        <v>41.23</v>
      </c>
      <c r="F742" s="18">
        <v>12393780</v>
      </c>
      <c r="G742" s="3" t="s">
        <v>8</v>
      </c>
      <c r="I742" s="18">
        <v>35.358247203274303</v>
      </c>
      <c r="J742" s="30">
        <v>34.232985402455647</v>
      </c>
      <c r="M742" s="18">
        <v>7911063.1428571427</v>
      </c>
      <c r="O742" s="18">
        <v>8386843</v>
      </c>
      <c r="R742">
        <v>42.224285714285713</v>
      </c>
      <c r="S742">
        <v>42.630014285714289</v>
      </c>
      <c r="T742">
        <v>41.497142857142862</v>
      </c>
      <c r="U742">
        <v>42.07714285714286</v>
      </c>
      <c r="V742" s="14">
        <v>7911063.1428571427</v>
      </c>
    </row>
    <row r="743" spans="1:22" x14ac:dyDescent="0.55000000000000004">
      <c r="A743" s="2">
        <v>42376</v>
      </c>
      <c r="B743" s="3">
        <v>40.97</v>
      </c>
      <c r="C743" s="3">
        <v>41.52</v>
      </c>
      <c r="D743" s="3">
        <v>39.68</v>
      </c>
      <c r="E743" s="3">
        <v>40.450000000000003</v>
      </c>
      <c r="F743" s="18">
        <v>11312876</v>
      </c>
      <c r="G743" s="3" t="s">
        <v>8</v>
      </c>
      <c r="I743" s="18">
        <v>35.366641961852942</v>
      </c>
      <c r="J743" s="30">
        <v>34.240406403269738</v>
      </c>
      <c r="M743" s="18">
        <v>8934610.4285714291</v>
      </c>
      <c r="O743" s="18">
        <v>8386843</v>
      </c>
      <c r="R743">
        <v>41.84571428571428</v>
      </c>
      <c r="S743">
        <v>42.270014285714289</v>
      </c>
      <c r="T743">
        <v>41.035714285714285</v>
      </c>
      <c r="U743">
        <v>41.68</v>
      </c>
      <c r="V743" s="14">
        <v>8934610.4285714291</v>
      </c>
    </row>
    <row r="744" spans="1:22" x14ac:dyDescent="0.55000000000000004">
      <c r="A744" s="2">
        <v>42377</v>
      </c>
      <c r="B744" s="3">
        <v>40.94</v>
      </c>
      <c r="C744" s="3">
        <v>41.36</v>
      </c>
      <c r="D744" s="3">
        <v>40.26</v>
      </c>
      <c r="E744" s="3">
        <v>40.369999999999997</v>
      </c>
      <c r="F744" s="18">
        <v>8853096</v>
      </c>
      <c r="G744" s="3" t="s">
        <v>8</v>
      </c>
      <c r="I744" s="18">
        <v>35.374796190476268</v>
      </c>
      <c r="J744" s="30">
        <v>34.248596326530595</v>
      </c>
      <c r="M744" s="18">
        <v>9626918.8571428563</v>
      </c>
      <c r="O744" s="18">
        <v>6930172</v>
      </c>
      <c r="R744">
        <v>41.515714285714282</v>
      </c>
      <c r="S744">
        <v>41.947157142857137</v>
      </c>
      <c r="T744">
        <v>40.639999999999993</v>
      </c>
      <c r="U744">
        <v>41.232857142857142</v>
      </c>
      <c r="V744" s="14">
        <v>9626918.8571428563</v>
      </c>
    </row>
    <row r="745" spans="1:22" x14ac:dyDescent="0.55000000000000004">
      <c r="A745" s="2">
        <v>42380</v>
      </c>
      <c r="B745" s="3">
        <v>40.56</v>
      </c>
      <c r="C745" s="3">
        <v>41.2</v>
      </c>
      <c r="D745" s="3">
        <v>39.9</v>
      </c>
      <c r="E745" s="3">
        <v>41.08</v>
      </c>
      <c r="F745" s="18">
        <v>15877511</v>
      </c>
      <c r="G745" s="3" t="s">
        <v>8</v>
      </c>
      <c r="I745" s="18">
        <v>35.382710869565301</v>
      </c>
      <c r="J745" s="30">
        <v>34.256274864130418</v>
      </c>
      <c r="M745" s="18">
        <v>11114619.285714285</v>
      </c>
      <c r="O745" s="18">
        <v>9063754</v>
      </c>
      <c r="R745">
        <v>41.075714285714284</v>
      </c>
      <c r="S745">
        <v>41.598585714285718</v>
      </c>
      <c r="T745">
        <v>40.274285714285718</v>
      </c>
      <c r="U745">
        <v>40.987142857142864</v>
      </c>
      <c r="V745" s="14">
        <v>11114619.285714285</v>
      </c>
    </row>
    <row r="746" spans="1:22" x14ac:dyDescent="0.55000000000000004">
      <c r="A746" s="2">
        <v>42381</v>
      </c>
      <c r="B746" s="3">
        <v>41.15</v>
      </c>
      <c r="C746" s="3">
        <v>42.36</v>
      </c>
      <c r="D746" s="3">
        <v>40.479999999999997</v>
      </c>
      <c r="E746" s="3">
        <v>42</v>
      </c>
      <c r="F746" s="18">
        <v>12635992</v>
      </c>
      <c r="G746" s="3" t="s">
        <v>8</v>
      </c>
      <c r="I746" s="18">
        <v>35.392178018996013</v>
      </c>
      <c r="J746" s="30">
        <v>34.264719538670271</v>
      </c>
      <c r="M746" s="18">
        <v>11946367.142857144</v>
      </c>
      <c r="O746" s="18">
        <v>7024415</v>
      </c>
      <c r="R746">
        <v>40.877142857142864</v>
      </c>
      <c r="S746">
        <v>41.56858571428571</v>
      </c>
      <c r="T746">
        <v>40.081428571428567</v>
      </c>
      <c r="U746">
        <v>40.937142857142852</v>
      </c>
      <c r="V746" s="14">
        <v>11946367.142857144</v>
      </c>
    </row>
    <row r="747" spans="1:22" x14ac:dyDescent="0.55000000000000004">
      <c r="A747" s="2">
        <v>42382</v>
      </c>
      <c r="B747" s="3">
        <v>42.17</v>
      </c>
      <c r="C747" s="3">
        <v>42.74</v>
      </c>
      <c r="D747" s="3">
        <v>39.659999999999997</v>
      </c>
      <c r="E747" s="3">
        <v>40.1</v>
      </c>
      <c r="F747" s="18">
        <v>12718577</v>
      </c>
      <c r="G747" s="3" t="s">
        <v>8</v>
      </c>
      <c r="I747" s="18">
        <v>35.40213441734425</v>
      </c>
      <c r="J747" s="30">
        <v>34.27203021680215</v>
      </c>
      <c r="M747" s="18">
        <v>12043713.714285715</v>
      </c>
      <c r="O747" s="18">
        <v>7024415</v>
      </c>
      <c r="R747">
        <v>41.002857142857138</v>
      </c>
      <c r="S747">
        <v>41.767142857142858</v>
      </c>
      <c r="T747">
        <v>39.99</v>
      </c>
      <c r="U747">
        <v>40.821428571428569</v>
      </c>
      <c r="V747" s="14">
        <v>12043713.714285715</v>
      </c>
    </row>
    <row r="748" spans="1:22" x14ac:dyDescent="0.55000000000000004">
      <c r="A748" s="2">
        <v>42383</v>
      </c>
      <c r="B748" s="3">
        <v>40.21</v>
      </c>
      <c r="C748" s="3">
        <v>40.78</v>
      </c>
      <c r="D748" s="3">
        <v>38.86</v>
      </c>
      <c r="E748" s="3">
        <v>40.549999999999997</v>
      </c>
      <c r="F748" s="18">
        <v>11756473</v>
      </c>
      <c r="G748" s="3" t="s">
        <v>8</v>
      </c>
      <c r="I748" s="18">
        <v>35.409411637347844</v>
      </c>
      <c r="J748" s="30">
        <v>34.278238565629216</v>
      </c>
      <c r="M748" s="18">
        <v>12221186.428571429</v>
      </c>
      <c r="O748" s="18">
        <v>7024415</v>
      </c>
      <c r="R748">
        <v>40.864285714285714</v>
      </c>
      <c r="S748">
        <v>41.665714285714287</v>
      </c>
      <c r="T748">
        <v>39.83428571428572</v>
      </c>
      <c r="U748">
        <v>40.825714285714291</v>
      </c>
      <c r="V748" s="14">
        <v>12221186.428571429</v>
      </c>
    </row>
    <row r="749" spans="1:22" x14ac:dyDescent="0.55000000000000004">
      <c r="A749" s="2">
        <v>42384</v>
      </c>
      <c r="B749" s="3">
        <v>39.04</v>
      </c>
      <c r="C749" s="3">
        <v>39.89</v>
      </c>
      <c r="D749" s="3">
        <v>38.369999999999997</v>
      </c>
      <c r="E749" s="3">
        <v>38.76</v>
      </c>
      <c r="F749" s="18">
        <v>18924825</v>
      </c>
      <c r="G749" s="3" t="s">
        <v>8</v>
      </c>
      <c r="I749" s="18">
        <v>35.415466486486565</v>
      </c>
      <c r="J749" s="30">
        <v>34.283767972972953</v>
      </c>
      <c r="M749" s="18">
        <v>13154192.857142856</v>
      </c>
      <c r="O749" s="18">
        <v>10071729</v>
      </c>
      <c r="R749">
        <v>40.719999999999992</v>
      </c>
      <c r="S749">
        <v>41.407142857142851</v>
      </c>
      <c r="T749">
        <v>39.601428571428571</v>
      </c>
      <c r="U749">
        <v>40.472857142857144</v>
      </c>
      <c r="V749" s="14">
        <v>13154192.857142856</v>
      </c>
    </row>
    <row r="750" spans="1:22" x14ac:dyDescent="0.55000000000000004">
      <c r="A750" s="2">
        <v>42388</v>
      </c>
      <c r="B750" s="3">
        <v>39.590000000000003</v>
      </c>
      <c r="C750" s="3">
        <v>39.78</v>
      </c>
      <c r="D750" s="3">
        <v>38.21</v>
      </c>
      <c r="E750" s="3">
        <v>38.86</v>
      </c>
      <c r="F750" s="18">
        <v>10505908</v>
      </c>
      <c r="G750" s="3" t="s">
        <v>8</v>
      </c>
      <c r="I750" s="18">
        <v>35.42135654520925</v>
      </c>
      <c r="J750" s="30">
        <v>34.289066531713878</v>
      </c>
      <c r="M750" s="18">
        <v>13038911.714285715</v>
      </c>
      <c r="O750" s="18">
        <v>10071729</v>
      </c>
      <c r="R750">
        <v>40.522857142857141</v>
      </c>
      <c r="S750">
        <v>41.158571428571427</v>
      </c>
      <c r="T750">
        <v>39.39142857142857</v>
      </c>
      <c r="U750">
        <v>40.245714285714293</v>
      </c>
      <c r="V750" s="14">
        <v>13038911.714285715</v>
      </c>
    </row>
    <row r="751" spans="1:22" x14ac:dyDescent="0.55000000000000004">
      <c r="A751" s="2">
        <v>42389</v>
      </c>
      <c r="B751" s="3">
        <v>38.53</v>
      </c>
      <c r="C751" s="3">
        <v>39.844999999999999</v>
      </c>
      <c r="D751" s="3">
        <v>36.200000000000003</v>
      </c>
      <c r="E751" s="3">
        <v>39.06</v>
      </c>
      <c r="F751" s="18">
        <v>16089109</v>
      </c>
      <c r="G751" s="3" t="s">
        <v>8</v>
      </c>
      <c r="I751" s="18">
        <v>35.427318328841039</v>
      </c>
      <c r="J751" s="30">
        <v>34.291641913746609</v>
      </c>
      <c r="M751" s="18">
        <v>14072627.857142856</v>
      </c>
      <c r="O751" s="18">
        <v>8418917</v>
      </c>
      <c r="R751">
        <v>40.178571428571431</v>
      </c>
      <c r="S751">
        <v>40.942142857142862</v>
      </c>
      <c r="T751">
        <v>38.811428571428564</v>
      </c>
      <c r="U751">
        <v>40.058571428571433</v>
      </c>
      <c r="V751" s="14">
        <v>14072627.857142856</v>
      </c>
    </row>
    <row r="752" spans="1:22" x14ac:dyDescent="0.55000000000000004">
      <c r="A752" s="2">
        <v>42390</v>
      </c>
      <c r="B752" s="3">
        <v>38.93</v>
      </c>
      <c r="C752" s="3">
        <v>40</v>
      </c>
      <c r="D752" s="3">
        <v>38.020000000000003</v>
      </c>
      <c r="E752" s="3">
        <v>39.79</v>
      </c>
      <c r="F752" s="18">
        <v>9781683</v>
      </c>
      <c r="G752" s="3" t="s">
        <v>8</v>
      </c>
      <c r="I752" s="18">
        <v>35.433472678331164</v>
      </c>
      <c r="J752" s="30">
        <v>34.296659892328385</v>
      </c>
      <c r="M752" s="18">
        <v>13201795.285714285</v>
      </c>
      <c r="O752" s="18">
        <v>9143142</v>
      </c>
      <c r="R752">
        <v>39.945714285714288</v>
      </c>
      <c r="S752">
        <v>40.770714285714284</v>
      </c>
      <c r="T752">
        <v>38.542857142857144</v>
      </c>
      <c r="U752">
        <v>39.874285714285712</v>
      </c>
      <c r="V752" s="14">
        <v>13201795.285714285</v>
      </c>
    </row>
    <row r="753" spans="1:22" x14ac:dyDescent="0.55000000000000004">
      <c r="A753" s="2">
        <v>42391</v>
      </c>
      <c r="B753" s="3">
        <v>40</v>
      </c>
      <c r="C753" s="3">
        <v>40.72</v>
      </c>
      <c r="D753" s="3">
        <v>39.57</v>
      </c>
      <c r="E753" s="3">
        <v>40.159999999999997</v>
      </c>
      <c r="F753" s="18">
        <v>7247031</v>
      </c>
      <c r="G753" s="3" t="s">
        <v>8</v>
      </c>
      <c r="I753" s="18">
        <v>35.440578225806526</v>
      </c>
      <c r="J753" s="30">
        <v>34.303747715053753</v>
      </c>
      <c r="M753" s="18">
        <v>12431943.714285715</v>
      </c>
      <c r="O753" s="18">
        <v>11677794</v>
      </c>
      <c r="R753">
        <v>39.781428571428577</v>
      </c>
      <c r="S753">
        <v>40.536428571428573</v>
      </c>
      <c r="T753">
        <v>38.412857142857142</v>
      </c>
      <c r="U753">
        <v>39.611428571428576</v>
      </c>
      <c r="V753" s="14">
        <v>12431943.714285715</v>
      </c>
    </row>
    <row r="754" spans="1:22" x14ac:dyDescent="0.55000000000000004">
      <c r="A754" s="2">
        <v>42394</v>
      </c>
      <c r="B754" s="3">
        <v>40.020000000000003</v>
      </c>
      <c r="C754" s="3">
        <v>40.159999999999997</v>
      </c>
      <c r="D754" s="3">
        <v>38.82</v>
      </c>
      <c r="E754" s="3">
        <v>38.880000000000003</v>
      </c>
      <c r="F754" s="18">
        <v>10113170</v>
      </c>
      <c r="G754" s="3" t="s">
        <v>8</v>
      </c>
      <c r="I754" s="18">
        <v>35.446913020134303</v>
      </c>
      <c r="J754" s="30">
        <v>34.309809798657703</v>
      </c>
      <c r="M754" s="18">
        <v>12059742.714285715</v>
      </c>
      <c r="O754" s="18">
        <v>11677794</v>
      </c>
      <c r="R754">
        <v>39.474285714285713</v>
      </c>
      <c r="S754">
        <v>40.167857142857137</v>
      </c>
      <c r="T754">
        <v>38.292857142857144</v>
      </c>
      <c r="U754">
        <v>39.437142857142859</v>
      </c>
      <c r="V754" s="14">
        <v>12059742.714285715</v>
      </c>
    </row>
    <row r="755" spans="1:22" x14ac:dyDescent="0.55000000000000004">
      <c r="A755" s="2">
        <v>42395</v>
      </c>
      <c r="B755" s="3">
        <v>38.729999999999997</v>
      </c>
      <c r="C755" s="3">
        <v>39.75</v>
      </c>
      <c r="D755" s="3">
        <v>38.44</v>
      </c>
      <c r="E755" s="3">
        <v>39.64</v>
      </c>
      <c r="F755" s="18">
        <v>8099029</v>
      </c>
      <c r="G755" s="3" t="s">
        <v>8</v>
      </c>
      <c r="I755" s="18">
        <v>35.452681233244043</v>
      </c>
      <c r="J755" s="30">
        <v>34.315346246648787</v>
      </c>
      <c r="M755" s="18">
        <v>11537250.714285715</v>
      </c>
      <c r="O755" s="18">
        <v>11677794</v>
      </c>
      <c r="R755">
        <v>39.26285714285715</v>
      </c>
      <c r="S755">
        <v>40.020714285714284</v>
      </c>
      <c r="T755">
        <v>38.232857142857142</v>
      </c>
      <c r="U755">
        <v>39.307142857142857</v>
      </c>
      <c r="V755" s="14">
        <v>11537250.714285715</v>
      </c>
    </row>
    <row r="756" spans="1:22" x14ac:dyDescent="0.55000000000000004">
      <c r="A756" s="2">
        <v>42396</v>
      </c>
      <c r="B756" s="3">
        <v>40.15</v>
      </c>
      <c r="C756" s="3">
        <v>40.869999999999997</v>
      </c>
      <c r="D756" s="3">
        <v>39.479999999999997</v>
      </c>
      <c r="E756" s="3">
        <v>39.69</v>
      </c>
      <c r="F756" s="18">
        <v>10185956</v>
      </c>
      <c r="G756" s="3" t="s">
        <v>8</v>
      </c>
      <c r="I756" s="18">
        <v>35.459933333333403</v>
      </c>
      <c r="J756" s="30">
        <v>34.322260107095033</v>
      </c>
      <c r="M756" s="18">
        <v>10288840.857142856</v>
      </c>
      <c r="O756" s="18">
        <v>8842078</v>
      </c>
      <c r="R756">
        <v>39.421428571428578</v>
      </c>
      <c r="S756">
        <v>40.160714285714285</v>
      </c>
      <c r="T756">
        <v>38.391428571428563</v>
      </c>
      <c r="U756">
        <v>39.44</v>
      </c>
      <c r="V756" s="14">
        <v>10288840.857142856</v>
      </c>
    </row>
    <row r="757" spans="1:22" x14ac:dyDescent="0.55000000000000004">
      <c r="A757" s="2">
        <v>42397</v>
      </c>
      <c r="B757" s="3">
        <v>39.61</v>
      </c>
      <c r="C757" s="3">
        <v>39.79</v>
      </c>
      <c r="D757" s="3">
        <v>37.659999999999997</v>
      </c>
      <c r="E757" s="3">
        <v>38.14</v>
      </c>
      <c r="F757" s="18">
        <v>17112266</v>
      </c>
      <c r="G757" s="3" t="s">
        <v>8</v>
      </c>
      <c r="I757" s="18">
        <v>35.465722192513439</v>
      </c>
      <c r="J757" s="30">
        <v>34.326722326203196</v>
      </c>
      <c r="M757" s="18">
        <v>11232606.285714285</v>
      </c>
      <c r="O757" s="18">
        <v>9865235</v>
      </c>
      <c r="R757">
        <v>39.424285714285716</v>
      </c>
      <c r="S757">
        <v>40.162142857142854</v>
      </c>
      <c r="T757">
        <v>38.312857142857141</v>
      </c>
      <c r="U757">
        <v>39.337142857142858</v>
      </c>
      <c r="V757" s="14">
        <v>11232606.285714285</v>
      </c>
    </row>
    <row r="758" spans="1:22" x14ac:dyDescent="0.55000000000000004">
      <c r="A758" s="2">
        <v>42398</v>
      </c>
      <c r="B758" s="3">
        <v>37.520000000000003</v>
      </c>
      <c r="C758" s="3">
        <v>39.085000000000001</v>
      </c>
      <c r="D758" s="3">
        <v>36.598199999999999</v>
      </c>
      <c r="E758" s="3">
        <v>38.99</v>
      </c>
      <c r="F758" s="18">
        <v>20957476</v>
      </c>
      <c r="G758" s="3" t="s">
        <v>8</v>
      </c>
      <c r="I758" s="18">
        <v>35.470554339118898</v>
      </c>
      <c r="J758" s="30">
        <v>34.329755006675555</v>
      </c>
      <c r="M758" s="18">
        <v>11928087.285714285</v>
      </c>
      <c r="O758" s="18">
        <v>13710445</v>
      </c>
      <c r="R758">
        <v>39.279999999999994</v>
      </c>
      <c r="S758">
        <v>40.053571428571431</v>
      </c>
      <c r="T758">
        <v>38.369742857142853</v>
      </c>
      <c r="U758">
        <v>39.327142857142853</v>
      </c>
      <c r="V758" s="14">
        <v>11928087.285714285</v>
      </c>
    </row>
    <row r="759" spans="1:22" x14ac:dyDescent="0.55000000000000004">
      <c r="A759" s="2">
        <v>42401</v>
      </c>
      <c r="B759" s="3">
        <v>39</v>
      </c>
      <c r="C759" s="3">
        <v>39.94</v>
      </c>
      <c r="D759" s="3">
        <v>38.630000000000003</v>
      </c>
      <c r="E759" s="3">
        <v>39.380000000000003</v>
      </c>
      <c r="F759" s="18">
        <v>12023520</v>
      </c>
      <c r="G759" s="3" t="s">
        <v>8</v>
      </c>
      <c r="I759" s="18">
        <v>35.476513600000068</v>
      </c>
      <c r="J759" s="30">
        <v>34.335488666666649</v>
      </c>
      <c r="M759" s="18">
        <v>12248349.714285715</v>
      </c>
      <c r="O759" s="18">
        <v>13710445</v>
      </c>
      <c r="R759">
        <v>39.29</v>
      </c>
      <c r="S759">
        <v>40.045000000000002</v>
      </c>
      <c r="T759">
        <v>38.456885714285711</v>
      </c>
      <c r="U759">
        <v>39.268571428571427</v>
      </c>
      <c r="V759" s="14">
        <v>12248349.714285715</v>
      </c>
    </row>
    <row r="760" spans="1:22" x14ac:dyDescent="0.55000000000000004">
      <c r="A760" s="2">
        <v>42402</v>
      </c>
      <c r="B760" s="3">
        <v>38.83</v>
      </c>
      <c r="C760" s="3">
        <v>38.97</v>
      </c>
      <c r="D760" s="3">
        <v>37</v>
      </c>
      <c r="E760" s="3">
        <v>37.03</v>
      </c>
      <c r="F760" s="18">
        <v>12401401</v>
      </c>
      <c r="G760" s="3" t="s">
        <v>8</v>
      </c>
      <c r="I760" s="18">
        <v>35.48116537949408</v>
      </c>
      <c r="J760" s="30">
        <v>34.339036617842872</v>
      </c>
      <c r="M760" s="18">
        <v>12984688.285714285</v>
      </c>
      <c r="O760" s="18">
        <v>12858447</v>
      </c>
      <c r="R760">
        <v>39.122857142857136</v>
      </c>
      <c r="S760">
        <v>39.795000000000002</v>
      </c>
      <c r="T760">
        <v>38.089742857142859</v>
      </c>
      <c r="U760">
        <v>38.821428571428569</v>
      </c>
      <c r="V760" s="14">
        <v>12984688.285714285</v>
      </c>
    </row>
    <row r="761" spans="1:22" x14ac:dyDescent="0.55000000000000004">
      <c r="A761" s="2">
        <v>42403</v>
      </c>
      <c r="B761" s="3">
        <v>37.380000000000003</v>
      </c>
      <c r="C761" s="3">
        <v>37.61</v>
      </c>
      <c r="D761" s="3">
        <v>35.755000000000003</v>
      </c>
      <c r="E761" s="3">
        <v>37.51</v>
      </c>
      <c r="F761" s="18">
        <v>12391194</v>
      </c>
      <c r="G761" s="3" t="s">
        <v>8</v>
      </c>
      <c r="I761" s="18">
        <v>35.483996276595818</v>
      </c>
      <c r="J761" s="30">
        <v>34.340919547872325</v>
      </c>
      <c r="M761" s="18">
        <v>13310120.285714285</v>
      </c>
      <c r="O761" s="18">
        <v>12858447</v>
      </c>
      <c r="R761">
        <v>38.745714285714293</v>
      </c>
      <c r="S761">
        <v>39.430714285714281</v>
      </c>
      <c r="T761">
        <v>37.651885714285704</v>
      </c>
      <c r="U761">
        <v>38.625714285714288</v>
      </c>
      <c r="V761" s="14">
        <v>13310120.285714285</v>
      </c>
    </row>
    <row r="762" spans="1:22" x14ac:dyDescent="0.55000000000000004">
      <c r="A762" s="2">
        <v>42404</v>
      </c>
      <c r="B762" s="3">
        <v>37.340000000000003</v>
      </c>
      <c r="C762" s="3">
        <v>38.6</v>
      </c>
      <c r="D762" s="3">
        <v>36.701000000000001</v>
      </c>
      <c r="E762" s="3">
        <v>38.21</v>
      </c>
      <c r="F762" s="18">
        <v>8599627</v>
      </c>
      <c r="G762" s="3" t="s">
        <v>8</v>
      </c>
      <c r="I762" s="18">
        <v>35.488134395750407</v>
      </c>
      <c r="J762" s="30">
        <v>34.344053784860549</v>
      </c>
      <c r="M762" s="18">
        <v>13381634.285714285</v>
      </c>
      <c r="O762" s="18">
        <v>12357849</v>
      </c>
      <c r="R762">
        <v>38.547142857142852</v>
      </c>
      <c r="S762">
        <v>39.26642857142857</v>
      </c>
      <c r="T762">
        <v>37.403457142857143</v>
      </c>
      <c r="U762">
        <v>38.421428571428571</v>
      </c>
      <c r="V762" s="14">
        <v>13381634.285714285</v>
      </c>
    </row>
    <row r="763" spans="1:22" x14ac:dyDescent="0.55000000000000004">
      <c r="A763" s="2">
        <v>42405</v>
      </c>
      <c r="B763" s="3">
        <v>37.71</v>
      </c>
      <c r="C763" s="3">
        <v>38.49</v>
      </c>
      <c r="D763" s="3">
        <v>36.53</v>
      </c>
      <c r="E763" s="3">
        <v>36.75</v>
      </c>
      <c r="F763" s="18">
        <v>10072744</v>
      </c>
      <c r="G763" s="3" t="s">
        <v>8</v>
      </c>
      <c r="I763" s="18">
        <v>35.492115649867443</v>
      </c>
      <c r="J763" s="30">
        <v>34.346952917771873</v>
      </c>
      <c r="M763" s="18">
        <v>13365461.142857144</v>
      </c>
      <c r="O763" s="18">
        <v>12357849</v>
      </c>
      <c r="R763">
        <v>38.198571428571427</v>
      </c>
      <c r="S763">
        <v>38.926428571428573</v>
      </c>
      <c r="T763">
        <v>36.982028571428565</v>
      </c>
      <c r="U763">
        <v>38.001428571428569</v>
      </c>
      <c r="V763" s="14">
        <v>13365461.142857144</v>
      </c>
    </row>
    <row r="764" spans="1:22" x14ac:dyDescent="0.55000000000000004">
      <c r="A764" s="2">
        <v>42408</v>
      </c>
      <c r="B764" s="3">
        <v>36.08</v>
      </c>
      <c r="C764" s="3">
        <v>36.159999999999997</v>
      </c>
      <c r="D764" s="3">
        <v>34.76</v>
      </c>
      <c r="E764" s="3">
        <v>35.549999999999997</v>
      </c>
      <c r="F764" s="18">
        <v>12821858</v>
      </c>
      <c r="G764" s="3" t="s">
        <v>8</v>
      </c>
      <c r="I764" s="18">
        <v>35.493000264900729</v>
      </c>
      <c r="J764" s="30">
        <v>34.347499999999989</v>
      </c>
      <c r="M764" s="18">
        <v>12752545.714285715</v>
      </c>
      <c r="O764" s="18">
        <v>12357849</v>
      </c>
      <c r="R764">
        <v>37.694285714285705</v>
      </c>
      <c r="S764">
        <v>38.407857142857146</v>
      </c>
      <c r="T764">
        <v>36.567742857142854</v>
      </c>
      <c r="U764">
        <v>37.631428571428565</v>
      </c>
      <c r="V764" s="14">
        <v>12752545.714285715</v>
      </c>
    </row>
    <row r="765" spans="1:22" x14ac:dyDescent="0.55000000000000004">
      <c r="A765" s="2">
        <v>42409</v>
      </c>
      <c r="B765" s="3">
        <v>34.93</v>
      </c>
      <c r="C765" s="3">
        <v>36.75</v>
      </c>
      <c r="D765" s="3">
        <v>34.909999999999997</v>
      </c>
      <c r="E765" s="3">
        <v>36.19</v>
      </c>
      <c r="F765" s="18">
        <v>11143254</v>
      </c>
      <c r="G765" s="3" t="s">
        <v>8</v>
      </c>
      <c r="I765" s="18">
        <v>35.494662962963027</v>
      </c>
      <c r="J765" s="30">
        <v>34.348244047619033</v>
      </c>
      <c r="M765" s="18">
        <v>11350514</v>
      </c>
      <c r="O765" s="18">
        <v>4222231</v>
      </c>
      <c r="R765">
        <v>37.324285714285715</v>
      </c>
      <c r="S765">
        <v>38.074285714285715</v>
      </c>
      <c r="T765">
        <v>36.326571428571427</v>
      </c>
      <c r="U765">
        <v>37.231428571428573</v>
      </c>
      <c r="V765" s="14">
        <v>11350514</v>
      </c>
    </row>
    <row r="766" spans="1:22" x14ac:dyDescent="0.55000000000000004">
      <c r="A766" s="2">
        <v>42410</v>
      </c>
      <c r="B766" s="3">
        <v>36.57</v>
      </c>
      <c r="C766" s="3">
        <v>37.64</v>
      </c>
      <c r="D766" s="3">
        <v>36.530099999999997</v>
      </c>
      <c r="E766" s="3">
        <v>37.119999999999997</v>
      </c>
      <c r="F766" s="18">
        <v>8114127</v>
      </c>
      <c r="G766" s="3" t="s">
        <v>8</v>
      </c>
      <c r="I766" s="18">
        <v>35.497496961690949</v>
      </c>
      <c r="J766" s="30">
        <v>34.35112628797885</v>
      </c>
      <c r="M766" s="18">
        <v>10792029.285714285</v>
      </c>
      <c r="O766" s="18">
        <v>4707731</v>
      </c>
      <c r="R766">
        <v>36.977142857142852</v>
      </c>
      <c r="S766">
        <v>37.745714285714293</v>
      </c>
      <c r="T766">
        <v>36.026585714285709</v>
      </c>
      <c r="U766">
        <v>36.908571428571427</v>
      </c>
      <c r="V766" s="14">
        <v>10792029.285714285</v>
      </c>
    </row>
    <row r="767" spans="1:22" x14ac:dyDescent="0.55000000000000004">
      <c r="A767" s="2">
        <v>42411</v>
      </c>
      <c r="B767" s="3">
        <v>36.47</v>
      </c>
      <c r="C767" s="3">
        <v>37.219900000000003</v>
      </c>
      <c r="D767" s="3">
        <v>36.17</v>
      </c>
      <c r="E767" s="3">
        <v>36.49</v>
      </c>
      <c r="F767" s="18">
        <v>8096032</v>
      </c>
      <c r="G767" s="3" t="s">
        <v>8</v>
      </c>
      <c r="I767" s="18">
        <v>35.499769261213785</v>
      </c>
      <c r="J767" s="30">
        <v>34.353525857519777</v>
      </c>
      <c r="M767" s="18">
        <v>10176976.571428571</v>
      </c>
      <c r="O767" s="18">
        <v>4725826</v>
      </c>
      <c r="R767">
        <v>36.64</v>
      </c>
      <c r="S767">
        <v>37.495699999999999</v>
      </c>
      <c r="T767">
        <v>35.90801428571428</v>
      </c>
      <c r="U767">
        <v>36.831428571428567</v>
      </c>
      <c r="V767" s="14">
        <v>10176976.571428571</v>
      </c>
    </row>
    <row r="768" spans="1:22" x14ac:dyDescent="0.55000000000000004">
      <c r="A768" s="2">
        <v>42412</v>
      </c>
      <c r="B768" s="3">
        <v>36.92</v>
      </c>
      <c r="C768" s="3">
        <v>37.979999999999997</v>
      </c>
      <c r="D768" s="3">
        <v>36.42</v>
      </c>
      <c r="E768" s="3">
        <v>37.82</v>
      </c>
      <c r="F768" s="18">
        <v>9412821</v>
      </c>
      <c r="G768" s="3" t="s">
        <v>8</v>
      </c>
      <c r="I768" s="18">
        <v>35.503037022397955</v>
      </c>
      <c r="J768" s="30">
        <v>34.356248484848471</v>
      </c>
      <c r="M768" s="18">
        <v>9751494.7142857146</v>
      </c>
      <c r="O768" s="18">
        <v>4725826</v>
      </c>
      <c r="R768">
        <v>36.574285714285722</v>
      </c>
      <c r="S768">
        <v>37.548557142857142</v>
      </c>
      <c r="T768">
        <v>36.003014285714286</v>
      </c>
      <c r="U768">
        <v>36.875714285714288</v>
      </c>
      <c r="V768" s="14">
        <v>9751494.7142857146</v>
      </c>
    </row>
    <row r="769" spans="1:22" x14ac:dyDescent="0.55000000000000004">
      <c r="A769" s="2">
        <v>42416</v>
      </c>
      <c r="B769" s="3">
        <v>38.130000000000003</v>
      </c>
      <c r="C769" s="3">
        <v>38.770000000000003</v>
      </c>
      <c r="D769" s="3">
        <v>37.53</v>
      </c>
      <c r="E769" s="3">
        <v>38.61</v>
      </c>
      <c r="F769" s="18">
        <v>7147467</v>
      </c>
      <c r="G769" s="3" t="s">
        <v>8</v>
      </c>
      <c r="I769" s="18">
        <v>35.507335657894799</v>
      </c>
      <c r="J769" s="30">
        <v>34.360424473684198</v>
      </c>
      <c r="M769" s="18">
        <v>9544043.2857142854</v>
      </c>
      <c r="O769" s="18">
        <v>5674391</v>
      </c>
      <c r="R769">
        <v>36.687142857142859</v>
      </c>
      <c r="S769">
        <v>37.572842857142852</v>
      </c>
      <c r="T769">
        <v>36.12144285714286</v>
      </c>
      <c r="U769">
        <v>36.932857142857145</v>
      </c>
      <c r="V769" s="14">
        <v>9544043.2857142854</v>
      </c>
    </row>
    <row r="770" spans="1:22" x14ac:dyDescent="0.55000000000000004">
      <c r="A770" s="2">
        <v>42417</v>
      </c>
      <c r="B770" s="3">
        <v>38.950000000000003</v>
      </c>
      <c r="C770" s="3">
        <v>39.83</v>
      </c>
      <c r="D770" s="3">
        <v>38.869999999999997</v>
      </c>
      <c r="E770" s="3">
        <v>39.340000000000003</v>
      </c>
      <c r="F770" s="18">
        <v>8432477</v>
      </c>
      <c r="G770" s="3" t="s">
        <v>8</v>
      </c>
      <c r="I770" s="18">
        <v>35.513015900131471</v>
      </c>
      <c r="J770" s="30">
        <v>34.366350328515097</v>
      </c>
      <c r="M770" s="18">
        <v>9309719.4285714291</v>
      </c>
      <c r="O770" s="18">
        <v>5674391</v>
      </c>
      <c r="R770">
        <v>36.864285714285714</v>
      </c>
      <c r="S770">
        <v>37.764271428571419</v>
      </c>
      <c r="T770">
        <v>36.455728571428573</v>
      </c>
      <c r="U770">
        <v>37.302857142857142</v>
      </c>
      <c r="V770" s="14">
        <v>9309719.4285714291</v>
      </c>
    </row>
    <row r="771" spans="1:22" x14ac:dyDescent="0.55000000000000004">
      <c r="A771" s="2">
        <v>42418</v>
      </c>
      <c r="B771" s="3">
        <v>39.36</v>
      </c>
      <c r="C771" s="3">
        <v>39.68</v>
      </c>
      <c r="D771" s="3">
        <v>38.96</v>
      </c>
      <c r="E771" s="3">
        <v>39.54</v>
      </c>
      <c r="F771" s="18">
        <v>9605849</v>
      </c>
      <c r="G771" s="3" t="s">
        <v>8</v>
      </c>
      <c r="I771" s="18">
        <v>35.518484383202164</v>
      </c>
      <c r="J771" s="30">
        <v>34.372378740157458</v>
      </c>
      <c r="M771" s="18">
        <v>8850289.5714285709</v>
      </c>
      <c r="O771" s="18">
        <v>3995787</v>
      </c>
      <c r="R771">
        <v>37.332857142857144</v>
      </c>
      <c r="S771">
        <v>38.267128571428564</v>
      </c>
      <c r="T771">
        <v>37.055728571428567</v>
      </c>
      <c r="U771">
        <v>37.872857142857143</v>
      </c>
      <c r="V771" s="14">
        <v>8850289.5714285709</v>
      </c>
    </row>
    <row r="772" spans="1:22" x14ac:dyDescent="0.55000000000000004">
      <c r="A772" s="2">
        <v>42419</v>
      </c>
      <c r="B772" s="3">
        <v>39.159999999999997</v>
      </c>
      <c r="C772" s="3">
        <v>40.07</v>
      </c>
      <c r="D772" s="3">
        <v>39.04</v>
      </c>
      <c r="E772" s="3">
        <v>39.76</v>
      </c>
      <c r="F772" s="18">
        <v>11052389</v>
      </c>
      <c r="G772" s="3" t="s">
        <v>8</v>
      </c>
      <c r="I772" s="18">
        <v>35.524449672346073</v>
      </c>
      <c r="J772" s="30">
        <v>34.378496199213615</v>
      </c>
      <c r="M772" s="18">
        <v>8837308.8571428563</v>
      </c>
      <c r="O772" s="18">
        <v>3904922</v>
      </c>
      <c r="R772">
        <v>37.937142857142859</v>
      </c>
      <c r="S772">
        <v>38.741414285714278</v>
      </c>
      <c r="T772">
        <v>37.64572857142857</v>
      </c>
      <c r="U772">
        <v>38.382857142857141</v>
      </c>
      <c r="V772" s="14">
        <v>8837308.8571428563</v>
      </c>
    </row>
    <row r="773" spans="1:22" x14ac:dyDescent="0.55000000000000004">
      <c r="A773" s="2">
        <v>42422</v>
      </c>
      <c r="B773" s="3">
        <v>40.14</v>
      </c>
      <c r="C773" s="3">
        <v>40.93</v>
      </c>
      <c r="D773" s="3">
        <v>40.07</v>
      </c>
      <c r="E773" s="3">
        <v>40.840000000000003</v>
      </c>
      <c r="F773" s="18">
        <v>9997306</v>
      </c>
      <c r="G773" s="3" t="s">
        <v>8</v>
      </c>
      <c r="I773" s="18">
        <v>35.531525000000066</v>
      </c>
      <c r="J773" s="30">
        <v>34.385945811518305</v>
      </c>
      <c r="M773" s="18">
        <v>9106334.4285714291</v>
      </c>
      <c r="O773" s="18">
        <v>3904922</v>
      </c>
      <c r="R773">
        <v>38.447142857142858</v>
      </c>
      <c r="S773">
        <v>39.211414285714284</v>
      </c>
      <c r="T773">
        <v>38.151428571428575</v>
      </c>
      <c r="U773">
        <v>38.914285714285711</v>
      </c>
      <c r="V773" s="14">
        <v>9106334.4285714291</v>
      </c>
    </row>
    <row r="774" spans="1:22" x14ac:dyDescent="0.55000000000000004">
      <c r="A774" s="2">
        <v>42423</v>
      </c>
      <c r="B774" s="3">
        <v>40.56</v>
      </c>
      <c r="C774" s="3">
        <v>40.81</v>
      </c>
      <c r="D774" s="3">
        <v>40.17</v>
      </c>
      <c r="E774" s="3">
        <v>40.380000000000003</v>
      </c>
      <c r="F774" s="18">
        <v>6432202</v>
      </c>
      <c r="G774" s="3" t="s">
        <v>8</v>
      </c>
      <c r="I774" s="18">
        <v>35.538424967320331</v>
      </c>
      <c r="J774" s="30">
        <v>34.393506666666653</v>
      </c>
      <c r="M774" s="18">
        <v>8868644.4285714291</v>
      </c>
      <c r="O774" s="18">
        <v>4620187</v>
      </c>
      <c r="R774">
        <v>39.031428571428577</v>
      </c>
      <c r="S774">
        <v>39.724285714285713</v>
      </c>
      <c r="T774">
        <v>38.722857142857144</v>
      </c>
      <c r="U774">
        <v>39.469999999999992</v>
      </c>
      <c r="V774" s="14">
        <v>8868644.4285714291</v>
      </c>
    </row>
    <row r="775" spans="1:22" x14ac:dyDescent="0.55000000000000004">
      <c r="A775" s="2">
        <v>42424</v>
      </c>
      <c r="B775" s="3">
        <v>40.020000000000003</v>
      </c>
      <c r="C775" s="3">
        <v>40.83</v>
      </c>
      <c r="D775" s="3">
        <v>39.39</v>
      </c>
      <c r="E775" s="3">
        <v>40.659999999999997</v>
      </c>
      <c r="F775" s="18">
        <v>6103693</v>
      </c>
      <c r="G775" s="3" t="s">
        <v>8</v>
      </c>
      <c r="I775" s="18">
        <v>35.545333028720698</v>
      </c>
      <c r="J775" s="30">
        <v>34.400029503916429</v>
      </c>
      <c r="M775" s="18">
        <v>8395911.8571428563</v>
      </c>
      <c r="O775" s="18">
        <v>4948696</v>
      </c>
      <c r="R775">
        <v>39.474285714285713</v>
      </c>
      <c r="S775">
        <v>40.131428571428565</v>
      </c>
      <c r="T775">
        <v>39.147142857142853</v>
      </c>
      <c r="U775">
        <v>39.875714285714288</v>
      </c>
      <c r="V775" s="14">
        <v>8395911.8571428563</v>
      </c>
    </row>
    <row r="776" spans="1:22" x14ac:dyDescent="0.55000000000000004">
      <c r="A776" s="2">
        <v>42425</v>
      </c>
      <c r="B776" s="3">
        <v>40.76</v>
      </c>
      <c r="C776" s="3">
        <v>41.38</v>
      </c>
      <c r="D776" s="3">
        <v>40.409999999999997</v>
      </c>
      <c r="E776" s="3">
        <v>41.36</v>
      </c>
      <c r="F776" s="18">
        <v>6936437</v>
      </c>
      <c r="G776" s="3" t="s">
        <v>8</v>
      </c>
      <c r="I776" s="18">
        <v>35.552940156453786</v>
      </c>
      <c r="J776" s="30">
        <v>34.407865189048216</v>
      </c>
      <c r="M776" s="18">
        <v>8365764.7142857146</v>
      </c>
      <c r="O776" s="18">
        <v>4948696</v>
      </c>
      <c r="R776">
        <v>39.85</v>
      </c>
      <c r="S776">
        <v>40.504285714285722</v>
      </c>
      <c r="T776">
        <v>39.558571428571426</v>
      </c>
      <c r="U776">
        <v>40.268571428571427</v>
      </c>
      <c r="V776" s="14">
        <v>8365764.7142857146</v>
      </c>
    </row>
    <row r="777" spans="1:22" x14ac:dyDescent="0.55000000000000004">
      <c r="A777" s="2">
        <v>42426</v>
      </c>
      <c r="B777" s="3">
        <v>41.5</v>
      </c>
      <c r="C777" s="3">
        <v>41.6</v>
      </c>
      <c r="D777" s="3">
        <v>40.380000000000003</v>
      </c>
      <c r="E777" s="3">
        <v>40.869999999999997</v>
      </c>
      <c r="F777" s="18">
        <v>7467225</v>
      </c>
      <c r="G777" s="3" t="s">
        <v>8</v>
      </c>
      <c r="I777" s="18">
        <v>35.56081393229173</v>
      </c>
      <c r="J777" s="30">
        <v>34.415641406249975</v>
      </c>
      <c r="M777" s="18">
        <v>8227871.5714285718</v>
      </c>
      <c r="O777" s="18">
        <v>4948696</v>
      </c>
      <c r="R777">
        <v>40.214285714285715</v>
      </c>
      <c r="S777">
        <v>40.75714285714286</v>
      </c>
      <c r="T777">
        <v>39.77428571428571</v>
      </c>
      <c r="U777">
        <v>40.48714285714285</v>
      </c>
      <c r="V777" s="14">
        <v>8227871.5714285718</v>
      </c>
    </row>
    <row r="778" spans="1:22" x14ac:dyDescent="0.55000000000000004">
      <c r="A778" s="2">
        <v>42429</v>
      </c>
      <c r="B778" s="3">
        <v>40.770000000000003</v>
      </c>
      <c r="C778" s="3">
        <v>41.34</v>
      </c>
      <c r="D778" s="3">
        <v>40.5</v>
      </c>
      <c r="E778" s="3">
        <v>41</v>
      </c>
      <c r="F778" s="18">
        <v>5791341</v>
      </c>
      <c r="G778" s="3" t="s">
        <v>8</v>
      </c>
      <c r="I778" s="18">
        <v>35.568329128738689</v>
      </c>
      <c r="J778" s="30">
        <v>34.423553446033779</v>
      </c>
      <c r="M778" s="18">
        <v>7682941.8571428573</v>
      </c>
      <c r="O778" s="18">
        <v>5261048</v>
      </c>
      <c r="R778">
        <v>40.41571428571428</v>
      </c>
      <c r="S778">
        <v>40.994285714285709</v>
      </c>
      <c r="T778">
        <v>39.994285714285716</v>
      </c>
      <c r="U778">
        <v>40.695714285714288</v>
      </c>
      <c r="V778" s="14">
        <v>7682941.8571428573</v>
      </c>
    </row>
    <row r="779" spans="1:22" x14ac:dyDescent="0.55000000000000004">
      <c r="A779" s="2">
        <v>42430</v>
      </c>
      <c r="B779" s="3">
        <v>41.44</v>
      </c>
      <c r="C779" s="3">
        <v>42.02</v>
      </c>
      <c r="D779" s="3">
        <v>41.06</v>
      </c>
      <c r="E779" s="3">
        <v>41.83</v>
      </c>
      <c r="F779" s="18">
        <v>7885768</v>
      </c>
      <c r="G779" s="3" t="s">
        <v>8</v>
      </c>
      <c r="I779" s="18">
        <v>35.576707922077986</v>
      </c>
      <c r="J779" s="30">
        <v>34.432172207792185</v>
      </c>
      <c r="M779" s="18">
        <v>7230567.4285714282</v>
      </c>
      <c r="O779" s="18">
        <v>4205965</v>
      </c>
      <c r="R779">
        <v>40.741428571428571</v>
      </c>
      <c r="S779">
        <v>41.272857142857148</v>
      </c>
      <c r="T779">
        <v>40.282857142857146</v>
      </c>
      <c r="U779">
        <v>40.991428571428571</v>
      </c>
      <c r="V779" s="14">
        <v>7230567.4285714282</v>
      </c>
    </row>
    <row r="780" spans="1:22" x14ac:dyDescent="0.55000000000000004">
      <c r="A780" s="2">
        <v>42431</v>
      </c>
      <c r="B780" s="3">
        <v>41.47</v>
      </c>
      <c r="C780" s="3">
        <v>41.8</v>
      </c>
      <c r="D780" s="3">
        <v>41.29</v>
      </c>
      <c r="E780" s="3">
        <v>41.59</v>
      </c>
      <c r="F780" s="18">
        <v>7913743</v>
      </c>
      <c r="G780" s="3" t="s">
        <v>8</v>
      </c>
      <c r="I780" s="18">
        <v>35.584779636835336</v>
      </c>
      <c r="J780" s="30">
        <v>34.441066926070015</v>
      </c>
      <c r="M780" s="18">
        <v>6932915.5714285718</v>
      </c>
      <c r="O780" s="18">
        <v>2122402</v>
      </c>
      <c r="R780">
        <v>40.931428571428569</v>
      </c>
      <c r="S780">
        <v>41.397142857142853</v>
      </c>
      <c r="T780">
        <v>40.457142857142856</v>
      </c>
      <c r="U780">
        <v>41.098571428571425</v>
      </c>
      <c r="V780" s="14">
        <v>6932915.5714285718</v>
      </c>
    </row>
    <row r="781" spans="1:22" x14ac:dyDescent="0.55000000000000004">
      <c r="A781" s="2">
        <v>42432</v>
      </c>
      <c r="B781" s="3">
        <v>41.52</v>
      </c>
      <c r="C781" s="3">
        <v>42.24</v>
      </c>
      <c r="D781" s="3">
        <v>41.23</v>
      </c>
      <c r="E781" s="3">
        <v>41.88</v>
      </c>
      <c r="F781" s="18">
        <v>8812844</v>
      </c>
      <c r="G781" s="3" t="s">
        <v>8</v>
      </c>
      <c r="I781" s="18">
        <v>35.593400388601097</v>
      </c>
      <c r="J781" s="30">
        <v>34.449860880828986</v>
      </c>
      <c r="M781" s="18">
        <v>7273007.2857142854</v>
      </c>
      <c r="O781" s="18">
        <v>3021503</v>
      </c>
      <c r="R781">
        <v>41.068571428571431</v>
      </c>
      <c r="S781">
        <v>41.601428571428571</v>
      </c>
      <c r="T781">
        <v>40.60857142857143</v>
      </c>
      <c r="U781">
        <v>41.312857142857148</v>
      </c>
      <c r="V781" s="14">
        <v>7273007.2857142854</v>
      </c>
    </row>
    <row r="782" spans="1:22" x14ac:dyDescent="0.55000000000000004">
      <c r="A782" s="2">
        <v>42433</v>
      </c>
      <c r="B782" s="3">
        <v>42.17</v>
      </c>
      <c r="C782" s="3">
        <v>42.17</v>
      </c>
      <c r="D782" s="3">
        <v>41.42</v>
      </c>
      <c r="E782" s="3">
        <v>41.63</v>
      </c>
      <c r="F782" s="18">
        <v>9474058</v>
      </c>
      <c r="G782" s="3" t="s">
        <v>8</v>
      </c>
      <c r="I782" s="18">
        <v>35.601908279430852</v>
      </c>
      <c r="J782" s="30">
        <v>34.458877878395832</v>
      </c>
      <c r="M782" s="18">
        <v>7754488</v>
      </c>
      <c r="O782" s="18">
        <v>3682717</v>
      </c>
      <c r="R782">
        <v>41.375714285714288</v>
      </c>
      <c r="S782">
        <v>41.792857142857144</v>
      </c>
      <c r="T782">
        <v>40.898571428571422</v>
      </c>
      <c r="U782">
        <v>41.451428571428572</v>
      </c>
      <c r="V782" s="14">
        <v>7754488</v>
      </c>
    </row>
    <row r="783" spans="1:22" x14ac:dyDescent="0.55000000000000004">
      <c r="A783" s="2">
        <v>42436</v>
      </c>
      <c r="B783" s="3">
        <v>41.31</v>
      </c>
      <c r="C783" s="3">
        <v>42.23</v>
      </c>
      <c r="D783" s="3">
        <v>40.9</v>
      </c>
      <c r="E783" s="3">
        <v>42.13</v>
      </c>
      <c r="F783" s="18">
        <v>6961033</v>
      </c>
      <c r="G783" s="3" t="s">
        <v>8</v>
      </c>
      <c r="I783" s="18">
        <v>35.610471705426413</v>
      </c>
      <c r="J783" s="30">
        <v>34.467199741602037</v>
      </c>
      <c r="M783" s="18">
        <v>7758001.7142857146</v>
      </c>
      <c r="O783" s="18">
        <v>3682717</v>
      </c>
      <c r="R783">
        <v>41.454285714285717</v>
      </c>
      <c r="S783">
        <v>41.914285714285718</v>
      </c>
      <c r="T783">
        <v>40.968571428571423</v>
      </c>
      <c r="U783">
        <v>41.561428571428571</v>
      </c>
      <c r="V783" s="14">
        <v>7758001.7142857146</v>
      </c>
    </row>
    <row r="784" spans="1:22" x14ac:dyDescent="0.55000000000000004">
      <c r="A784" s="2">
        <v>42437</v>
      </c>
      <c r="B784" s="3">
        <v>41.3</v>
      </c>
      <c r="C784" s="3">
        <v>41.41</v>
      </c>
      <c r="D784" s="3">
        <v>40.049999999999997</v>
      </c>
      <c r="E784" s="3">
        <v>40.770000000000003</v>
      </c>
      <c r="F784" s="18">
        <v>8418307</v>
      </c>
      <c r="G784" s="3" t="s">
        <v>8</v>
      </c>
      <c r="I784" s="18">
        <v>35.617954967742001</v>
      </c>
      <c r="J784" s="30">
        <v>34.474403354838685</v>
      </c>
      <c r="M784" s="18">
        <v>7893870.5714285718</v>
      </c>
      <c r="O784" s="18">
        <v>3682717</v>
      </c>
      <c r="R784">
        <v>41.425714285714285</v>
      </c>
      <c r="S784">
        <v>41.887142857142855</v>
      </c>
      <c r="T784">
        <v>40.921428571428571</v>
      </c>
      <c r="U784">
        <v>41.547142857142852</v>
      </c>
      <c r="V784" s="14">
        <v>7893870.5714285718</v>
      </c>
    </row>
    <row r="785" spans="1:22" x14ac:dyDescent="0.55000000000000004">
      <c r="A785" s="2">
        <v>42438</v>
      </c>
      <c r="B785" s="3">
        <v>40.74</v>
      </c>
      <c r="C785" s="3">
        <v>41.72</v>
      </c>
      <c r="D785" s="3">
        <v>40.520000000000003</v>
      </c>
      <c r="E785" s="3">
        <v>41.65</v>
      </c>
      <c r="F785" s="18">
        <v>8546320</v>
      </c>
      <c r="G785" s="3" t="s">
        <v>8</v>
      </c>
      <c r="I785" s="18">
        <v>35.625818427835114</v>
      </c>
      <c r="J785" s="30">
        <v>34.482194072164923</v>
      </c>
      <c r="M785" s="18">
        <v>8287439</v>
      </c>
      <c r="O785" s="18">
        <v>2513025</v>
      </c>
      <c r="R785">
        <v>41.421428571428571</v>
      </c>
      <c r="S785">
        <v>41.941428571428567</v>
      </c>
      <c r="T785">
        <v>40.924285714285709</v>
      </c>
      <c r="U785">
        <v>41.64</v>
      </c>
      <c r="V785" s="14">
        <v>8287439</v>
      </c>
    </row>
    <row r="786" spans="1:22" x14ac:dyDescent="0.55000000000000004">
      <c r="A786" s="2">
        <v>42439</v>
      </c>
      <c r="B786" s="3">
        <v>42.11</v>
      </c>
      <c r="C786" s="3">
        <v>42.11</v>
      </c>
      <c r="D786" s="3">
        <v>40.909999999999997</v>
      </c>
      <c r="E786" s="3">
        <v>41.63</v>
      </c>
      <c r="F786" s="18">
        <v>5814184</v>
      </c>
      <c r="G786" s="3" t="s">
        <v>8</v>
      </c>
      <c r="I786" s="18">
        <v>35.634163577863646</v>
      </c>
      <c r="J786" s="30">
        <v>34.490466666666642</v>
      </c>
      <c r="M786" s="18">
        <v>7991498.4285714282</v>
      </c>
      <c r="O786" s="18">
        <v>3659874</v>
      </c>
      <c r="R786">
        <v>41.517142857142858</v>
      </c>
      <c r="S786">
        <v>41.954285714285717</v>
      </c>
      <c r="T786">
        <v>40.902857142857144</v>
      </c>
      <c r="U786">
        <v>41.611428571428569</v>
      </c>
      <c r="V786" s="14">
        <v>7991498.4285714282</v>
      </c>
    </row>
    <row r="787" spans="1:22" x14ac:dyDescent="0.55000000000000004">
      <c r="A787" s="2">
        <v>42440</v>
      </c>
      <c r="B787" s="3">
        <v>41.89</v>
      </c>
      <c r="C787" s="3">
        <v>42.5</v>
      </c>
      <c r="D787" s="3">
        <v>41.7</v>
      </c>
      <c r="E787" s="3">
        <v>42.47</v>
      </c>
      <c r="F787" s="18">
        <v>5701486</v>
      </c>
      <c r="G787" s="3" t="s">
        <v>8</v>
      </c>
      <c r="I787" s="18">
        <v>35.642988560411375</v>
      </c>
      <c r="J787" s="30">
        <v>34.499733419023109</v>
      </c>
      <c r="M787" s="18">
        <v>7675461.7142857146</v>
      </c>
      <c r="O787" s="18">
        <v>3772572</v>
      </c>
      <c r="R787">
        <v>41.57714285714286</v>
      </c>
      <c r="S787">
        <v>42.054285714285712</v>
      </c>
      <c r="T787">
        <v>40.961428571428577</v>
      </c>
      <c r="U787">
        <v>41.737142857142864</v>
      </c>
      <c r="V787" s="14">
        <v>7675461.7142857146</v>
      </c>
    </row>
    <row r="788" spans="1:22" x14ac:dyDescent="0.55000000000000004">
      <c r="A788" s="2">
        <v>42443</v>
      </c>
      <c r="B788" s="3">
        <v>42.31</v>
      </c>
      <c r="C788" s="3">
        <v>42.7</v>
      </c>
      <c r="D788" s="3">
        <v>42.12</v>
      </c>
      <c r="E788" s="3">
        <v>42.59</v>
      </c>
      <c r="F788" s="18">
        <v>4567995</v>
      </c>
      <c r="G788" s="3" t="s">
        <v>8</v>
      </c>
      <c r="I788" s="18">
        <v>35.652047625160527</v>
      </c>
      <c r="J788" s="30">
        <v>34.509515532734248</v>
      </c>
      <c r="M788" s="18">
        <v>7069054.7142857146</v>
      </c>
      <c r="O788" s="18">
        <v>4906063</v>
      </c>
      <c r="R788">
        <v>41.690000000000005</v>
      </c>
      <c r="S788">
        <v>42.12</v>
      </c>
      <c r="T788">
        <v>41.088571428571427</v>
      </c>
      <c r="U788">
        <v>41.838571428571427</v>
      </c>
      <c r="V788" s="14">
        <v>7069054.7142857146</v>
      </c>
    </row>
    <row r="789" spans="1:22" x14ac:dyDescent="0.55000000000000004">
      <c r="A789" s="2">
        <v>42444</v>
      </c>
      <c r="B789" s="3">
        <v>42.3</v>
      </c>
      <c r="C789" s="3">
        <v>42.486600000000003</v>
      </c>
      <c r="D789" s="3">
        <v>41.98</v>
      </c>
      <c r="E789" s="3">
        <v>42.11</v>
      </c>
      <c r="F789" s="18">
        <v>4445364</v>
      </c>
      <c r="G789" s="3" t="s">
        <v>8</v>
      </c>
      <c r="I789" s="18">
        <v>35.660809871794932</v>
      </c>
      <c r="J789" s="30">
        <v>34.519093076923049</v>
      </c>
      <c r="M789" s="18">
        <v>6350669.8571428573</v>
      </c>
      <c r="O789" s="18">
        <v>4100956</v>
      </c>
      <c r="R789">
        <v>41.708571428571432</v>
      </c>
      <c r="S789">
        <v>42.165228571428578</v>
      </c>
      <c r="T789">
        <v>41.168571428571418</v>
      </c>
      <c r="U789">
        <v>41.907142857142858</v>
      </c>
      <c r="V789" s="14">
        <v>6350669.8571428573</v>
      </c>
    </row>
    <row r="790" spans="1:22" x14ac:dyDescent="0.55000000000000004">
      <c r="A790" s="2">
        <v>42445</v>
      </c>
      <c r="B790" s="3">
        <v>41.81</v>
      </c>
      <c r="C790" s="3">
        <v>42.43</v>
      </c>
      <c r="D790" s="3">
        <v>41.590299999999999</v>
      </c>
      <c r="E790" s="3">
        <v>42.31</v>
      </c>
      <c r="F790" s="18">
        <v>4792939</v>
      </c>
      <c r="G790" s="3" t="s">
        <v>8</v>
      </c>
      <c r="I790" s="18">
        <v>35.669477208706837</v>
      </c>
      <c r="J790" s="30">
        <v>34.528147119078078</v>
      </c>
      <c r="M790" s="18">
        <v>6040942.1428571427</v>
      </c>
      <c r="O790" s="18">
        <v>4100956</v>
      </c>
      <c r="R790">
        <v>41.780000000000008</v>
      </c>
      <c r="S790">
        <v>42.193800000000003</v>
      </c>
      <c r="T790">
        <v>41.267185714285723</v>
      </c>
      <c r="U790">
        <v>41.932857142857145</v>
      </c>
      <c r="V790" s="14">
        <v>6040942.1428571427</v>
      </c>
    </row>
    <row r="791" spans="1:22" x14ac:dyDescent="0.55000000000000004">
      <c r="A791" s="2">
        <v>42446</v>
      </c>
      <c r="B791" s="3">
        <v>42.31</v>
      </c>
      <c r="C791" s="3">
        <v>42.31</v>
      </c>
      <c r="D791" s="3">
        <v>41.82</v>
      </c>
      <c r="E791" s="3">
        <v>42.1</v>
      </c>
      <c r="F791" s="18">
        <v>5960628</v>
      </c>
      <c r="G791" s="3" t="s">
        <v>8</v>
      </c>
      <c r="I791" s="18">
        <v>35.677968925831259</v>
      </c>
      <c r="J791" s="30">
        <v>34.53747173913041</v>
      </c>
      <c r="M791" s="18">
        <v>5689845.1428571427</v>
      </c>
      <c r="O791" s="18">
        <v>4100956</v>
      </c>
      <c r="R791">
        <v>41.924285714285716</v>
      </c>
      <c r="S791">
        <v>42.322371428571437</v>
      </c>
      <c r="T791">
        <v>41.520042857142862</v>
      </c>
      <c r="U791">
        <v>42.122857142857143</v>
      </c>
      <c r="V791" s="14">
        <v>5689845.1428571427</v>
      </c>
    </row>
    <row r="792" spans="1:22" x14ac:dyDescent="0.55000000000000004">
      <c r="A792" s="2">
        <v>42447</v>
      </c>
      <c r="B792" s="3">
        <v>42.31</v>
      </c>
      <c r="C792" s="3">
        <v>43.53</v>
      </c>
      <c r="D792" s="3">
        <v>41.75</v>
      </c>
      <c r="E792" s="3">
        <v>43.44</v>
      </c>
      <c r="F792" s="18">
        <v>13745965</v>
      </c>
      <c r="G792" s="3" t="s">
        <v>8</v>
      </c>
      <c r="I792" s="18">
        <v>35.687997062579875</v>
      </c>
      <c r="J792" s="30">
        <v>34.546683141762429</v>
      </c>
      <c r="M792" s="18">
        <v>6432651.5714285718</v>
      </c>
      <c r="O792" s="18">
        <v>9300601</v>
      </c>
      <c r="R792">
        <v>42.148571428571429</v>
      </c>
      <c r="S792">
        <v>42.580942857142865</v>
      </c>
      <c r="T792">
        <v>41.695757142857147</v>
      </c>
      <c r="U792">
        <v>42.378571428571426</v>
      </c>
      <c r="V792" s="14">
        <v>6432651.5714285718</v>
      </c>
    </row>
    <row r="793" spans="1:22" x14ac:dyDescent="0.55000000000000004">
      <c r="A793" s="2">
        <v>42450</v>
      </c>
      <c r="B793" s="3">
        <v>43.32</v>
      </c>
      <c r="C793" s="3">
        <v>43.78</v>
      </c>
      <c r="D793" s="3">
        <v>43.28</v>
      </c>
      <c r="E793" s="3">
        <v>43.47</v>
      </c>
      <c r="F793" s="18">
        <v>4756375</v>
      </c>
      <c r="G793" s="3" t="s">
        <v>8</v>
      </c>
      <c r="I793" s="18">
        <v>35.698318494898011</v>
      </c>
      <c r="J793" s="30">
        <v>34.55782257653059</v>
      </c>
      <c r="M793" s="18">
        <v>6281536</v>
      </c>
      <c r="O793" s="18">
        <v>9300601</v>
      </c>
      <c r="R793">
        <v>42.321428571428569</v>
      </c>
      <c r="S793">
        <v>42.819514285714284</v>
      </c>
      <c r="T793">
        <v>42.034328571428567</v>
      </c>
      <c r="U793">
        <v>42.64142857142857</v>
      </c>
      <c r="V793" s="14">
        <v>6281536</v>
      </c>
    </row>
    <row r="794" spans="1:22" x14ac:dyDescent="0.55000000000000004">
      <c r="A794" s="2">
        <v>42451</v>
      </c>
      <c r="B794" s="3">
        <v>42</v>
      </c>
      <c r="C794" s="3">
        <v>43.02</v>
      </c>
      <c r="D794" s="3">
        <v>41.84</v>
      </c>
      <c r="E794" s="3">
        <v>42.76</v>
      </c>
      <c r="F794" s="18">
        <v>6721590</v>
      </c>
      <c r="G794" s="3" t="s">
        <v>8</v>
      </c>
      <c r="I794" s="18">
        <v>35.707645477707061</v>
      </c>
      <c r="J794" s="30">
        <v>34.567099235668771</v>
      </c>
      <c r="M794" s="18">
        <v>6427265.1428571427</v>
      </c>
      <c r="O794" s="18">
        <v>9300601</v>
      </c>
      <c r="R794">
        <v>42.337142857142858</v>
      </c>
      <c r="S794">
        <v>42.893799999999999</v>
      </c>
      <c r="T794">
        <v>42.05432857142857</v>
      </c>
      <c r="U794">
        <v>42.682857142857138</v>
      </c>
      <c r="V794" s="14">
        <v>6427265.1428571427</v>
      </c>
    </row>
    <row r="795" spans="1:22" x14ac:dyDescent="0.55000000000000004">
      <c r="A795" s="2">
        <v>42452</v>
      </c>
      <c r="B795" s="3">
        <v>42.8</v>
      </c>
      <c r="C795" s="3">
        <v>42.859900000000003</v>
      </c>
      <c r="D795" s="3">
        <v>41.58</v>
      </c>
      <c r="E795" s="3">
        <v>41.92</v>
      </c>
      <c r="F795" s="18">
        <v>9583382</v>
      </c>
      <c r="G795" s="3" t="s">
        <v>8</v>
      </c>
      <c r="I795" s="18">
        <v>35.716745038167993</v>
      </c>
      <c r="J795" s="30">
        <v>34.576021501272244</v>
      </c>
      <c r="M795" s="18">
        <v>7143749</v>
      </c>
      <c r="O795" s="18">
        <v>9300601</v>
      </c>
      <c r="R795">
        <v>42.407142857142858</v>
      </c>
      <c r="S795">
        <v>42.916642857142854</v>
      </c>
      <c r="T795">
        <v>41.977185714285717</v>
      </c>
      <c r="U795">
        <v>42.587142857142858</v>
      </c>
      <c r="V795" s="14">
        <v>7143749</v>
      </c>
    </row>
    <row r="796" spans="1:22" x14ac:dyDescent="0.55000000000000004">
      <c r="A796" s="2">
        <v>42453</v>
      </c>
      <c r="B796" s="3">
        <v>41.88</v>
      </c>
      <c r="C796" s="3">
        <v>41.95</v>
      </c>
      <c r="D796" s="3">
        <v>40.19</v>
      </c>
      <c r="E796" s="3">
        <v>40.5</v>
      </c>
      <c r="F796" s="18">
        <v>12515149</v>
      </c>
      <c r="G796" s="3" t="s">
        <v>8</v>
      </c>
      <c r="I796" s="18">
        <v>35.724665311308826</v>
      </c>
      <c r="J796" s="30">
        <v>34.583154891994894</v>
      </c>
      <c r="M796" s="18">
        <v>8296575.4285714282</v>
      </c>
      <c r="O796" s="18">
        <v>8989590</v>
      </c>
      <c r="R796">
        <v>42.347142857142856</v>
      </c>
      <c r="S796">
        <v>42.839985714285717</v>
      </c>
      <c r="T796">
        <v>41.721471428571427</v>
      </c>
      <c r="U796">
        <v>42.357142857142854</v>
      </c>
      <c r="V796" s="14">
        <v>8296575.4285714282</v>
      </c>
    </row>
    <row r="797" spans="1:22" x14ac:dyDescent="0.55000000000000004">
      <c r="A797" s="2">
        <v>42457</v>
      </c>
      <c r="B797" s="3">
        <v>41</v>
      </c>
      <c r="C797" s="3">
        <v>41.34</v>
      </c>
      <c r="D797" s="3">
        <v>40.33</v>
      </c>
      <c r="E797" s="3">
        <v>40.909999999999997</v>
      </c>
      <c r="F797" s="18">
        <v>6402846</v>
      </c>
      <c r="G797" s="3" t="s">
        <v>8</v>
      </c>
      <c r="I797" s="18">
        <v>35.731791370558426</v>
      </c>
      <c r="J797" s="30">
        <v>34.59044784263957</v>
      </c>
      <c r="M797" s="18">
        <v>8526562.1428571437</v>
      </c>
      <c r="O797" s="18">
        <v>8989590</v>
      </c>
      <c r="R797">
        <v>42.231428571428573</v>
      </c>
      <c r="S797">
        <v>42.684271428571435</v>
      </c>
      <c r="T797">
        <v>41.541428571428575</v>
      </c>
      <c r="U797">
        <v>42.157142857142858</v>
      </c>
      <c r="V797" s="14">
        <v>8526562.1428571437</v>
      </c>
    </row>
    <row r="798" spans="1:22" x14ac:dyDescent="0.55000000000000004">
      <c r="A798" s="2">
        <v>42458</v>
      </c>
      <c r="B798" s="3">
        <v>40.9</v>
      </c>
      <c r="C798" s="3">
        <v>41.429499999999997</v>
      </c>
      <c r="D798" s="3">
        <v>40.770000000000003</v>
      </c>
      <c r="E798" s="3">
        <v>41.35</v>
      </c>
      <c r="F798" s="18">
        <v>6794023</v>
      </c>
      <c r="G798" s="3" t="s">
        <v>8</v>
      </c>
      <c r="I798" s="18">
        <v>35.739012801013999</v>
      </c>
      <c r="J798" s="30">
        <v>34.598279974651433</v>
      </c>
      <c r="M798" s="18">
        <v>8645618.5714285709</v>
      </c>
      <c r="O798" s="18">
        <v>8989590</v>
      </c>
      <c r="R798">
        <v>42.029999999999994</v>
      </c>
      <c r="S798">
        <v>42.558485714285716</v>
      </c>
      <c r="T798">
        <v>41.39142857142857</v>
      </c>
      <c r="U798">
        <v>42.050000000000004</v>
      </c>
      <c r="V798" s="14">
        <v>8645618.5714285709</v>
      </c>
    </row>
    <row r="799" spans="1:22" x14ac:dyDescent="0.55000000000000004">
      <c r="A799" s="2">
        <v>42459</v>
      </c>
      <c r="B799" s="3">
        <v>41.75</v>
      </c>
      <c r="C799" s="3">
        <v>42.069899999999997</v>
      </c>
      <c r="D799" s="3">
        <v>41.36</v>
      </c>
      <c r="E799" s="3">
        <v>41.38</v>
      </c>
      <c r="F799" s="18">
        <v>6076819</v>
      </c>
      <c r="G799" s="3" t="s">
        <v>8</v>
      </c>
      <c r="I799" s="18">
        <v>35.747026582278536</v>
      </c>
      <c r="J799" s="30">
        <v>34.606839113924032</v>
      </c>
      <c r="M799" s="18">
        <v>7550026.2857142854</v>
      </c>
      <c r="O799" s="18">
        <v>7758774</v>
      </c>
      <c r="R799">
        <v>41.949999999999996</v>
      </c>
      <c r="S799">
        <v>42.349899999999998</v>
      </c>
      <c r="T799">
        <v>41.335714285714282</v>
      </c>
      <c r="U799">
        <v>41.755714285714284</v>
      </c>
      <c r="V799" s="14">
        <v>7550026.2857142854</v>
      </c>
    </row>
    <row r="800" spans="1:22" x14ac:dyDescent="0.55000000000000004">
      <c r="A800" s="2">
        <v>42460</v>
      </c>
      <c r="B800" s="3">
        <v>41.5</v>
      </c>
      <c r="C800" s="3">
        <v>41.68</v>
      </c>
      <c r="D800" s="3">
        <v>40.98</v>
      </c>
      <c r="E800" s="3">
        <v>41.01</v>
      </c>
      <c r="F800" s="18">
        <v>8138009</v>
      </c>
      <c r="G800" s="3" t="s">
        <v>8</v>
      </c>
      <c r="I800" s="18">
        <v>35.754527180783874</v>
      </c>
      <c r="J800" s="30">
        <v>34.614896207332471</v>
      </c>
      <c r="M800" s="18">
        <v>8033116.8571428573</v>
      </c>
      <c r="O800" s="18">
        <v>6438330</v>
      </c>
      <c r="R800">
        <v>41.69</v>
      </c>
      <c r="S800">
        <v>42.049900000000001</v>
      </c>
      <c r="T800">
        <v>41.007142857142853</v>
      </c>
      <c r="U800">
        <v>41.404285714285713</v>
      </c>
      <c r="V800" s="14">
        <v>8033116.8571428573</v>
      </c>
    </row>
    <row r="801" spans="1:22" x14ac:dyDescent="0.55000000000000004">
      <c r="A801" s="2">
        <v>42461</v>
      </c>
      <c r="B801" s="3">
        <v>40.130000000000003</v>
      </c>
      <c r="C801" s="3">
        <v>40.159999999999997</v>
      </c>
      <c r="D801" s="3">
        <v>39.270000000000003</v>
      </c>
      <c r="E801" s="3">
        <v>39.520000000000003</v>
      </c>
      <c r="F801" s="18">
        <v>11244108</v>
      </c>
      <c r="G801" s="3" t="s">
        <v>8</v>
      </c>
      <c r="I801" s="18">
        <v>35.760089646464699</v>
      </c>
      <c r="J801" s="30">
        <v>34.620773863636337</v>
      </c>
      <c r="M801" s="18">
        <v>8679190.8571428563</v>
      </c>
      <c r="O801" s="18">
        <v>6438330</v>
      </c>
      <c r="R801">
        <v>41.42285714285714</v>
      </c>
      <c r="S801">
        <v>41.641328571428566</v>
      </c>
      <c r="T801">
        <v>40.639999999999993</v>
      </c>
      <c r="U801">
        <v>40.941428571428567</v>
      </c>
      <c r="V801" s="14">
        <v>8679190.8571428563</v>
      </c>
    </row>
    <row r="802" spans="1:22" x14ac:dyDescent="0.55000000000000004">
      <c r="A802" s="2">
        <v>42464</v>
      </c>
      <c r="B802" s="3">
        <v>39.81</v>
      </c>
      <c r="C802" s="3">
        <v>40.24</v>
      </c>
      <c r="D802" s="3">
        <v>39.1511</v>
      </c>
      <c r="E802" s="3">
        <v>39.369999999999997</v>
      </c>
      <c r="F802" s="18">
        <v>7831606</v>
      </c>
      <c r="G802" s="3" t="s">
        <v>8</v>
      </c>
      <c r="I802" s="18">
        <v>35.765738965952139</v>
      </c>
      <c r="J802" s="30">
        <v>34.626486759142466</v>
      </c>
      <c r="M802" s="18">
        <v>8428937.1428571437</v>
      </c>
      <c r="O802" s="18">
        <v>6438330</v>
      </c>
      <c r="R802">
        <v>40.995714285714293</v>
      </c>
      <c r="S802">
        <v>41.267057142857141</v>
      </c>
      <c r="T802">
        <v>40.293014285714285</v>
      </c>
      <c r="U802">
        <v>40.577142857142853</v>
      </c>
      <c r="V802" s="14">
        <v>8428937.1428571437</v>
      </c>
    </row>
    <row r="803" spans="1:22" x14ac:dyDescent="0.55000000000000004">
      <c r="A803" s="2">
        <v>42465</v>
      </c>
      <c r="B803" s="3">
        <v>39.130000000000003</v>
      </c>
      <c r="C803" s="3">
        <v>39.380000000000003</v>
      </c>
      <c r="D803" s="3">
        <v>38.74</v>
      </c>
      <c r="E803" s="3">
        <v>38.93</v>
      </c>
      <c r="F803" s="18">
        <v>7648428</v>
      </c>
      <c r="G803" s="3" t="s">
        <v>8</v>
      </c>
      <c r="I803" s="18">
        <v>35.770290931989983</v>
      </c>
      <c r="J803" s="30">
        <v>34.631667506297205</v>
      </c>
      <c r="M803" s="18">
        <v>7733691.2857142854</v>
      </c>
      <c r="O803" s="18">
        <v>5167289</v>
      </c>
      <c r="R803">
        <v>40.602857142857147</v>
      </c>
      <c r="S803">
        <v>40.899914285714281</v>
      </c>
      <c r="T803">
        <v>40.08587142857143</v>
      </c>
      <c r="U803">
        <v>40.35285714285714</v>
      </c>
      <c r="V803" s="14">
        <v>7733691.2857142854</v>
      </c>
    </row>
    <row r="804" spans="1:22" x14ac:dyDescent="0.55000000000000004">
      <c r="A804" s="2">
        <v>42466</v>
      </c>
      <c r="B804" s="3">
        <v>39.07</v>
      </c>
      <c r="C804" s="3">
        <v>39.07</v>
      </c>
      <c r="D804" s="3">
        <v>38.340000000000003</v>
      </c>
      <c r="E804" s="3">
        <v>38.9</v>
      </c>
      <c r="F804" s="18">
        <v>5649968</v>
      </c>
      <c r="G804" s="3" t="s">
        <v>8</v>
      </c>
      <c r="I804" s="18">
        <v>35.77444150943402</v>
      </c>
      <c r="J804" s="30">
        <v>34.636332075471671</v>
      </c>
      <c r="M804" s="18">
        <v>7626137.2857142854</v>
      </c>
      <c r="O804" s="18">
        <v>5594140</v>
      </c>
      <c r="R804">
        <v>40.32714285714286</v>
      </c>
      <c r="S804">
        <v>40.575628571428574</v>
      </c>
      <c r="T804">
        <v>39.801585714285707</v>
      </c>
      <c r="U804">
        <v>40.065714285714286</v>
      </c>
      <c r="V804" s="14">
        <v>7626137.2857142854</v>
      </c>
    </row>
    <row r="805" spans="1:22" x14ac:dyDescent="0.55000000000000004">
      <c r="A805" s="2">
        <v>42467</v>
      </c>
      <c r="B805" s="3">
        <v>38.659999999999997</v>
      </c>
      <c r="C805" s="3">
        <v>39.049999999999997</v>
      </c>
      <c r="D805" s="3">
        <v>37.909999999999997</v>
      </c>
      <c r="E805" s="3">
        <v>38.36</v>
      </c>
      <c r="F805" s="18">
        <v>8206668</v>
      </c>
      <c r="G805" s="3" t="s">
        <v>8</v>
      </c>
      <c r="I805" s="18">
        <v>35.778556532663373</v>
      </c>
      <c r="J805" s="30">
        <v>34.64044472361806</v>
      </c>
      <c r="M805" s="18">
        <v>7827943.7142857146</v>
      </c>
      <c r="O805" s="18">
        <v>5594140</v>
      </c>
      <c r="R805">
        <v>40.007142857142853</v>
      </c>
      <c r="S805">
        <v>40.235700000000001</v>
      </c>
      <c r="T805">
        <v>39.393014285714287</v>
      </c>
      <c r="U805">
        <v>39.638571428571431</v>
      </c>
      <c r="V805" s="14">
        <v>7827943.7142857146</v>
      </c>
    </row>
    <row r="806" spans="1:22" x14ac:dyDescent="0.55000000000000004">
      <c r="A806" s="2">
        <v>42468</v>
      </c>
      <c r="B806" s="3">
        <v>38.700000000000003</v>
      </c>
      <c r="C806" s="3">
        <v>38.72</v>
      </c>
      <c r="D806" s="3">
        <v>38.119999999999997</v>
      </c>
      <c r="E806" s="3">
        <v>38.5</v>
      </c>
      <c r="F806" s="18">
        <v>6087408</v>
      </c>
      <c r="G806" s="3" t="s">
        <v>8</v>
      </c>
      <c r="I806" s="18">
        <v>35.782247176913486</v>
      </c>
      <c r="J806" s="30">
        <v>34.644810539523185</v>
      </c>
      <c r="M806" s="18">
        <v>7829456.4285714282</v>
      </c>
      <c r="O806" s="18">
        <v>5594140</v>
      </c>
      <c r="R806">
        <v>39.571428571428569</v>
      </c>
      <c r="S806">
        <v>39.75714285714286</v>
      </c>
      <c r="T806">
        <v>38.930157142857141</v>
      </c>
      <c r="U806">
        <v>39.227142857142859</v>
      </c>
      <c r="V806" s="14">
        <v>7829456.4285714282</v>
      </c>
    </row>
    <row r="807" spans="1:22" x14ac:dyDescent="0.55000000000000004">
      <c r="A807" s="2">
        <v>42471</v>
      </c>
      <c r="B807" s="3">
        <v>38.79</v>
      </c>
      <c r="C807" s="3">
        <v>39.549999999999997</v>
      </c>
      <c r="D807" s="3">
        <v>38.67</v>
      </c>
      <c r="E807" s="3">
        <v>38.729999999999997</v>
      </c>
      <c r="F807" s="18">
        <v>7932341</v>
      </c>
      <c r="G807" s="3" t="s">
        <v>8</v>
      </c>
      <c r="I807" s="18">
        <v>35.786968671679254</v>
      </c>
      <c r="J807" s="30">
        <v>34.649854636591456</v>
      </c>
      <c r="M807" s="18">
        <v>7800075.2857142854</v>
      </c>
      <c r="O807" s="18">
        <v>5594140</v>
      </c>
      <c r="R807">
        <v>39.184285714285714</v>
      </c>
      <c r="S807">
        <v>39.452857142857134</v>
      </c>
      <c r="T807">
        <v>38.600157142857142</v>
      </c>
      <c r="U807">
        <v>38.901428571428575</v>
      </c>
      <c r="V807" s="14">
        <v>7800075.2857142854</v>
      </c>
    </row>
    <row r="808" spans="1:22" x14ac:dyDescent="0.55000000000000004">
      <c r="A808" s="2">
        <v>42472</v>
      </c>
      <c r="B808" s="3">
        <v>38.82</v>
      </c>
      <c r="C808" s="3">
        <v>39.43</v>
      </c>
      <c r="D808" s="3">
        <v>38.76</v>
      </c>
      <c r="E808" s="3">
        <v>39.19</v>
      </c>
      <c r="F808" s="18">
        <v>6426030</v>
      </c>
      <c r="G808" s="3" t="s">
        <v>8</v>
      </c>
      <c r="I808" s="18">
        <v>35.791528160200308</v>
      </c>
      <c r="J808" s="30">
        <v>34.654998748435517</v>
      </c>
      <c r="M808" s="18">
        <v>7111778.4285714282</v>
      </c>
      <c r="O808" s="18">
        <v>2556700</v>
      </c>
      <c r="R808">
        <v>38.997142857142862</v>
      </c>
      <c r="S808">
        <v>39.348571428571425</v>
      </c>
      <c r="T808">
        <v>38.527300000000004</v>
      </c>
      <c r="U808">
        <v>38.854285714285709</v>
      </c>
      <c r="V808" s="14">
        <v>7111778.4285714282</v>
      </c>
    </row>
    <row r="809" spans="1:22" x14ac:dyDescent="0.55000000000000004">
      <c r="A809" s="2">
        <v>42473</v>
      </c>
      <c r="B809" s="3">
        <v>39.299999999999997</v>
      </c>
      <c r="C809" s="3">
        <v>40.01</v>
      </c>
      <c r="D809" s="3">
        <v>38.89</v>
      </c>
      <c r="E809" s="3">
        <v>39.94</v>
      </c>
      <c r="F809" s="18">
        <v>12493627</v>
      </c>
      <c r="G809" s="3" t="s">
        <v>8</v>
      </c>
      <c r="I809" s="18">
        <v>35.796801250000065</v>
      </c>
      <c r="J809" s="30">
        <v>34.660292499999969</v>
      </c>
      <c r="M809" s="18">
        <v>7777781.4285714282</v>
      </c>
      <c r="O809" s="18">
        <v>6843659</v>
      </c>
      <c r="R809">
        <v>38.924285714285716</v>
      </c>
      <c r="S809">
        <v>39.315714285714286</v>
      </c>
      <c r="T809">
        <v>38.49</v>
      </c>
      <c r="U809">
        <v>38.935714285714276</v>
      </c>
      <c r="V809" s="14">
        <v>7777781.4285714282</v>
      </c>
    </row>
    <row r="810" spans="1:22" x14ac:dyDescent="0.55000000000000004">
      <c r="A810" s="2">
        <v>42474</v>
      </c>
      <c r="B810" s="3">
        <v>40.340000000000003</v>
      </c>
      <c r="C810" s="3">
        <v>41.66</v>
      </c>
      <c r="D810" s="3">
        <v>40.249600000000001</v>
      </c>
      <c r="E810" s="3">
        <v>41.17</v>
      </c>
      <c r="F810" s="18">
        <v>10133381</v>
      </c>
      <c r="G810" s="3" t="s">
        <v>8</v>
      </c>
      <c r="I810" s="18">
        <v>35.80412109862678</v>
      </c>
      <c r="J810" s="30">
        <v>34.667270411984987</v>
      </c>
      <c r="M810" s="18">
        <v>8132774.7142857146</v>
      </c>
      <c r="O810" s="18">
        <v>6843659</v>
      </c>
      <c r="R810">
        <v>39.097142857142856</v>
      </c>
      <c r="S810">
        <v>39.641428571428563</v>
      </c>
      <c r="T810">
        <v>38.705657142857142</v>
      </c>
      <c r="U810">
        <v>39.255714285714284</v>
      </c>
      <c r="V810" s="14">
        <v>8132774.7142857146</v>
      </c>
    </row>
    <row r="811" spans="1:22" x14ac:dyDescent="0.55000000000000004">
      <c r="A811" s="2">
        <v>42475</v>
      </c>
      <c r="B811" s="3">
        <v>41.3</v>
      </c>
      <c r="C811" s="3">
        <v>41.36</v>
      </c>
      <c r="D811" s="3">
        <v>40.72</v>
      </c>
      <c r="E811" s="3">
        <v>40.909999999999997</v>
      </c>
      <c r="F811" s="18">
        <v>6982204</v>
      </c>
      <c r="G811" s="3" t="s">
        <v>8</v>
      </c>
      <c r="I811" s="18">
        <v>35.811048628428985</v>
      </c>
      <c r="J811" s="30">
        <v>34.674817456359065</v>
      </c>
      <c r="M811" s="18">
        <v>8323094.1428571427</v>
      </c>
      <c r="O811" s="18">
        <v>6406219</v>
      </c>
      <c r="R811">
        <v>39.41571428571428</v>
      </c>
      <c r="S811">
        <v>39.968571428571423</v>
      </c>
      <c r="T811">
        <v>39.045657142857145</v>
      </c>
      <c r="U811">
        <v>39.542857142857137</v>
      </c>
      <c r="V811" s="14">
        <v>8323094.1428571427</v>
      </c>
    </row>
    <row r="812" spans="1:22" x14ac:dyDescent="0.55000000000000004">
      <c r="A812" s="2">
        <v>42478</v>
      </c>
      <c r="B812" s="3">
        <v>41.18</v>
      </c>
      <c r="C812" s="3">
        <v>41.26</v>
      </c>
      <c r="D812" s="3">
        <v>40.435000000000002</v>
      </c>
      <c r="E812" s="3">
        <v>40.92</v>
      </c>
      <c r="F812" s="18">
        <v>5245673</v>
      </c>
      <c r="G812" s="3" t="s">
        <v>8</v>
      </c>
      <c r="I812" s="18">
        <v>35.817834371108404</v>
      </c>
      <c r="J812" s="30">
        <v>34.681990784557875</v>
      </c>
      <c r="M812" s="18">
        <v>7900094.8571428573</v>
      </c>
      <c r="O812" s="18">
        <v>7247954</v>
      </c>
      <c r="R812">
        <v>39.775714285714287</v>
      </c>
      <c r="S812">
        <v>40.284285714285716</v>
      </c>
      <c r="T812">
        <v>39.406371428571433</v>
      </c>
      <c r="U812">
        <v>39.908571428571427</v>
      </c>
      <c r="V812" s="14">
        <v>7900094.8571428573</v>
      </c>
    </row>
    <row r="813" spans="1:22" x14ac:dyDescent="0.55000000000000004">
      <c r="A813" s="2">
        <v>42479</v>
      </c>
      <c r="B813" s="3">
        <v>40.99</v>
      </c>
      <c r="C813" s="3">
        <v>41.76</v>
      </c>
      <c r="D813" s="3">
        <v>40.965800000000002</v>
      </c>
      <c r="E813" s="3">
        <v>41.34</v>
      </c>
      <c r="F813" s="18">
        <v>6650663</v>
      </c>
      <c r="G813" s="3" t="s">
        <v>8</v>
      </c>
      <c r="I813" s="18">
        <v>35.825225124378171</v>
      </c>
      <c r="J813" s="30">
        <v>34.689806467661661</v>
      </c>
      <c r="M813" s="18">
        <v>7980559.8571428573</v>
      </c>
      <c r="O813" s="18">
        <v>7247954</v>
      </c>
      <c r="R813">
        <v>40.102857142857147</v>
      </c>
      <c r="S813">
        <v>40.718571428571423</v>
      </c>
      <c r="T813">
        <v>39.812914285714285</v>
      </c>
      <c r="U813">
        <v>40.31428571428571</v>
      </c>
      <c r="V813" s="14">
        <v>7980559.8571428573</v>
      </c>
    </row>
    <row r="814" spans="1:22" x14ac:dyDescent="0.55000000000000004">
      <c r="A814" s="2">
        <v>42480</v>
      </c>
      <c r="B814" s="3">
        <v>41.36</v>
      </c>
      <c r="C814" s="3">
        <v>41.71</v>
      </c>
      <c r="D814" s="3">
        <v>41.11</v>
      </c>
      <c r="E814" s="3">
        <v>41.26</v>
      </c>
      <c r="F814" s="18">
        <v>5018209</v>
      </c>
      <c r="G814" s="3" t="s">
        <v>8</v>
      </c>
      <c r="I814" s="18">
        <v>35.832535403726766</v>
      </c>
      <c r="J814" s="30">
        <v>34.697781863354002</v>
      </c>
      <c r="M814" s="18">
        <v>7564255.2857142854</v>
      </c>
      <c r="O814" s="18">
        <v>7475418</v>
      </c>
      <c r="R814">
        <v>40.469999999999992</v>
      </c>
      <c r="S814">
        <v>41.027142857142849</v>
      </c>
      <c r="T814">
        <v>40.16148571428571</v>
      </c>
      <c r="U814">
        <v>40.675714285714285</v>
      </c>
      <c r="V814" s="14">
        <v>7564255.2857142854</v>
      </c>
    </row>
    <row r="815" spans="1:22" x14ac:dyDescent="0.55000000000000004">
      <c r="A815" s="2">
        <v>42481</v>
      </c>
      <c r="B815" s="3">
        <v>40.799999999999997</v>
      </c>
      <c r="C815" s="3">
        <v>40.93</v>
      </c>
      <c r="D815" s="3">
        <v>39.799999999999997</v>
      </c>
      <c r="E815" s="3">
        <v>40.01</v>
      </c>
      <c r="F815" s="18">
        <v>10782629</v>
      </c>
      <c r="G815" s="3" t="s">
        <v>8</v>
      </c>
      <c r="I815" s="18">
        <v>35.838859801488894</v>
      </c>
      <c r="J815" s="30">
        <v>34.704112158808897</v>
      </c>
      <c r="M815" s="18">
        <v>8186626.5714285718</v>
      </c>
      <c r="O815" s="18">
        <v>7475418</v>
      </c>
      <c r="R815">
        <v>40.752857142857138</v>
      </c>
      <c r="S815">
        <v>41.241428571428571</v>
      </c>
      <c r="T815">
        <v>40.31005714285714</v>
      </c>
      <c r="U815">
        <v>40.792857142857144</v>
      </c>
      <c r="V815" s="14">
        <v>8186626.5714285718</v>
      </c>
    </row>
    <row r="816" spans="1:22" x14ac:dyDescent="0.55000000000000004">
      <c r="A816" s="2">
        <v>42482</v>
      </c>
      <c r="B816" s="3">
        <v>37.68</v>
      </c>
      <c r="C816" s="3">
        <v>38.49</v>
      </c>
      <c r="D816" s="3">
        <v>37.01</v>
      </c>
      <c r="E816" s="3">
        <v>38.21</v>
      </c>
      <c r="F816" s="18">
        <v>20939508</v>
      </c>
      <c r="G816" s="3" t="s">
        <v>8</v>
      </c>
      <c r="I816" s="18">
        <v>35.842144981412694</v>
      </c>
      <c r="J816" s="30">
        <v>34.706969516728591</v>
      </c>
      <c r="M816" s="18">
        <v>9393181</v>
      </c>
      <c r="O816" s="18">
        <v>15921299</v>
      </c>
      <c r="R816">
        <v>40.521428571428565</v>
      </c>
      <c r="S816">
        <v>41.02428571428571</v>
      </c>
      <c r="T816">
        <v>40.04148571428572</v>
      </c>
      <c r="U816">
        <v>40.545714285714283</v>
      </c>
      <c r="V816" s="14">
        <v>9393181</v>
      </c>
    </row>
    <row r="817" spans="1:22" x14ac:dyDescent="0.55000000000000004">
      <c r="A817" s="2">
        <v>42485</v>
      </c>
      <c r="B817" s="3">
        <v>38.159999999999997</v>
      </c>
      <c r="C817" s="3">
        <v>38.4</v>
      </c>
      <c r="D817" s="3">
        <v>36.914999999999999</v>
      </c>
      <c r="E817" s="3">
        <v>37</v>
      </c>
      <c r="F817" s="18">
        <v>12670142</v>
      </c>
      <c r="G817" s="3" t="s">
        <v>8</v>
      </c>
      <c r="I817" s="18">
        <v>35.84531064356441</v>
      </c>
      <c r="J817" s="30">
        <v>34.709702227722737</v>
      </c>
      <c r="M817" s="18">
        <v>9755575.4285714291</v>
      </c>
      <c r="O817" s="18">
        <v>15921299</v>
      </c>
      <c r="R817">
        <v>40.21</v>
      </c>
      <c r="S817">
        <v>40.558571428571426</v>
      </c>
      <c r="T817">
        <v>39.56511428571428</v>
      </c>
      <c r="U817">
        <v>39.949999999999996</v>
      </c>
      <c r="V817" s="14">
        <v>9755575.4285714291</v>
      </c>
    </row>
    <row r="818" spans="1:22" x14ac:dyDescent="0.55000000000000004">
      <c r="A818" s="2">
        <v>42486</v>
      </c>
      <c r="B818" s="3">
        <v>37.270000000000003</v>
      </c>
      <c r="C818" s="3">
        <v>37.49</v>
      </c>
      <c r="D818" s="3">
        <v>36.26</v>
      </c>
      <c r="E818" s="3">
        <v>36.92</v>
      </c>
      <c r="F818" s="18">
        <v>14692670</v>
      </c>
      <c r="G818" s="3" t="s">
        <v>8</v>
      </c>
      <c r="I818" s="18">
        <v>35.84734363411625</v>
      </c>
      <c r="J818" s="30">
        <v>34.711618541409116</v>
      </c>
      <c r="M818" s="18">
        <v>10857070.571428571</v>
      </c>
      <c r="O818" s="18">
        <v>15921299</v>
      </c>
      <c r="R818">
        <v>39.634285714285724</v>
      </c>
      <c r="S818">
        <v>40.005714285714291</v>
      </c>
      <c r="T818">
        <v>38.927971428571432</v>
      </c>
      <c r="U818">
        <v>39.379999999999995</v>
      </c>
      <c r="V818" s="14">
        <v>10857070.571428571</v>
      </c>
    </row>
    <row r="819" spans="1:22" x14ac:dyDescent="0.55000000000000004">
      <c r="A819" s="2">
        <v>42487</v>
      </c>
      <c r="B819" s="3">
        <v>36.79</v>
      </c>
      <c r="C819" s="3">
        <v>37.29</v>
      </c>
      <c r="D819" s="3">
        <v>36.520000000000003</v>
      </c>
      <c r="E819" s="3">
        <v>36.71</v>
      </c>
      <c r="F819" s="18">
        <v>12305033</v>
      </c>
      <c r="G819" s="3" t="s">
        <v>8</v>
      </c>
      <c r="I819" s="18">
        <v>35.849124691358078</v>
      </c>
      <c r="J819" s="30">
        <v>34.713851111111076</v>
      </c>
      <c r="M819" s="18">
        <v>11865550.571428571</v>
      </c>
      <c r="O819" s="18">
        <v>15921299</v>
      </c>
      <c r="R819">
        <v>39.00714285714286</v>
      </c>
      <c r="S819">
        <v>39.438571428571436</v>
      </c>
      <c r="T819">
        <v>38.368685714285718</v>
      </c>
      <c r="U819">
        <v>38.778571428571425</v>
      </c>
      <c r="V819" s="14">
        <v>11865550.571428571</v>
      </c>
    </row>
    <row r="820" spans="1:22" x14ac:dyDescent="0.55000000000000004">
      <c r="A820" s="2">
        <v>42488</v>
      </c>
      <c r="B820" s="3">
        <v>37.04</v>
      </c>
      <c r="C820" s="3">
        <v>37.090000000000003</v>
      </c>
      <c r="D820" s="3">
        <v>35.89</v>
      </c>
      <c r="E820" s="3">
        <v>35.97</v>
      </c>
      <c r="F820" s="18">
        <v>9836832</v>
      </c>
      <c r="G820" s="3" t="s">
        <v>8</v>
      </c>
      <c r="I820" s="18">
        <v>35.850654747225704</v>
      </c>
      <c r="J820" s="30">
        <v>34.715301356350153</v>
      </c>
      <c r="M820" s="18">
        <v>12320717.571428571</v>
      </c>
      <c r="O820" s="18">
        <v>15921299</v>
      </c>
      <c r="R820">
        <v>38.442857142857143</v>
      </c>
      <c r="S820">
        <v>38.771428571428579</v>
      </c>
      <c r="T820">
        <v>37.643571428571427</v>
      </c>
      <c r="U820">
        <v>38.011428571428574</v>
      </c>
      <c r="V820" s="14">
        <v>12320717.571428571</v>
      </c>
    </row>
    <row r="821" spans="1:22" x14ac:dyDescent="0.55000000000000004">
      <c r="A821" s="2">
        <v>42489</v>
      </c>
      <c r="B821" s="3">
        <v>35.81</v>
      </c>
      <c r="C821" s="3">
        <v>35.83</v>
      </c>
      <c r="D821" s="3">
        <v>34.1</v>
      </c>
      <c r="E821" s="3">
        <v>34.69</v>
      </c>
      <c r="F821" s="18">
        <v>17807211</v>
      </c>
      <c r="G821" s="3" t="s">
        <v>8</v>
      </c>
      <c r="I821" s="18">
        <v>35.850629310344893</v>
      </c>
      <c r="J821" s="30">
        <v>34.71454359605908</v>
      </c>
      <c r="M821" s="18">
        <v>14147717.857142856</v>
      </c>
      <c r="O821" s="18">
        <v>11102676</v>
      </c>
      <c r="R821">
        <v>37.65</v>
      </c>
      <c r="S821">
        <v>37.931428571428576</v>
      </c>
      <c r="T821">
        <v>36.642142857142858</v>
      </c>
      <c r="U821">
        <v>37.072857142857153</v>
      </c>
      <c r="V821" s="14">
        <v>14147717.857142856</v>
      </c>
    </row>
    <row r="822" spans="1:22" x14ac:dyDescent="0.55000000000000004">
      <c r="A822" s="2">
        <v>42492</v>
      </c>
      <c r="B822" s="3">
        <v>34.99</v>
      </c>
      <c r="C822" s="3">
        <v>35.164999999999999</v>
      </c>
      <c r="D822" s="3">
        <v>34.4</v>
      </c>
      <c r="E822" s="3">
        <v>34.43</v>
      </c>
      <c r="F822" s="18">
        <v>8829819</v>
      </c>
      <c r="G822" s="3" t="s">
        <v>8</v>
      </c>
      <c r="I822" s="18">
        <v>35.849785977859838</v>
      </c>
      <c r="J822" s="30">
        <v>34.714156703566999</v>
      </c>
      <c r="M822" s="18">
        <v>13868745</v>
      </c>
      <c r="O822" s="18">
        <v>12109689</v>
      </c>
      <c r="R822">
        <v>36.82</v>
      </c>
      <c r="S822">
        <v>37.107857142857142</v>
      </c>
      <c r="T822">
        <v>35.870714285714278</v>
      </c>
      <c r="U822">
        <v>36.275714285714294</v>
      </c>
      <c r="V822" s="14">
        <v>13868745</v>
      </c>
    </row>
    <row r="823" spans="1:22" x14ac:dyDescent="0.55000000000000004">
      <c r="A823" s="2">
        <v>42493</v>
      </c>
      <c r="B823" s="3">
        <v>34.76</v>
      </c>
      <c r="C823" s="3">
        <v>34.770000000000003</v>
      </c>
      <c r="D823" s="3">
        <v>33.85</v>
      </c>
      <c r="E823" s="3">
        <v>34.58</v>
      </c>
      <c r="F823" s="18">
        <v>10674224</v>
      </c>
      <c r="G823" s="3" t="s">
        <v>8</v>
      </c>
      <c r="I823" s="18">
        <v>35.848459459459519</v>
      </c>
      <c r="J823" s="30">
        <v>34.713095085995043</v>
      </c>
      <c r="M823" s="18">
        <v>12402275.857142856</v>
      </c>
      <c r="O823" s="18">
        <v>8977392</v>
      </c>
      <c r="R823">
        <v>36.402857142857144</v>
      </c>
      <c r="S823">
        <v>36.576428571428572</v>
      </c>
      <c r="T823">
        <v>35.419285714285714</v>
      </c>
      <c r="U823">
        <v>35.75714285714286</v>
      </c>
      <c r="V823" s="14">
        <v>12402275.857142856</v>
      </c>
    </row>
    <row r="824" spans="1:22" x14ac:dyDescent="0.55000000000000004">
      <c r="A824" s="2">
        <v>42494</v>
      </c>
      <c r="B824" s="3">
        <v>34.17</v>
      </c>
      <c r="C824" s="3">
        <v>34.299999999999997</v>
      </c>
      <c r="D824" s="3">
        <v>33</v>
      </c>
      <c r="E824" s="3">
        <v>33.21</v>
      </c>
      <c r="F824" s="18">
        <v>13412403</v>
      </c>
      <c r="G824" s="3" t="s">
        <v>8</v>
      </c>
      <c r="I824" s="18">
        <v>35.846559509202514</v>
      </c>
      <c r="J824" s="30">
        <v>34.710993128834318</v>
      </c>
      <c r="M824" s="18">
        <v>12508313.142857144</v>
      </c>
      <c r="O824" s="18">
        <v>8977392</v>
      </c>
      <c r="R824">
        <v>35.832857142857144</v>
      </c>
      <c r="S824">
        <v>35.990714285714283</v>
      </c>
      <c r="T824">
        <v>34.86</v>
      </c>
      <c r="U824">
        <v>35.215714285714284</v>
      </c>
      <c r="V824" s="14">
        <v>12508313.142857144</v>
      </c>
    </row>
    <row r="825" spans="1:22" x14ac:dyDescent="0.55000000000000004">
      <c r="A825" s="2">
        <v>42495</v>
      </c>
      <c r="B825" s="3">
        <v>33.28</v>
      </c>
      <c r="C825" s="3">
        <v>33.520000000000003</v>
      </c>
      <c r="D825" s="3">
        <v>32.729999999999997</v>
      </c>
      <c r="E825" s="3">
        <v>32.805</v>
      </c>
      <c r="F825" s="18">
        <v>11606138</v>
      </c>
      <c r="G825" s="3" t="s">
        <v>8</v>
      </c>
      <c r="I825" s="18">
        <v>35.843708333333396</v>
      </c>
      <c r="J825" s="30">
        <v>34.708565441176432</v>
      </c>
      <c r="M825" s="18">
        <v>12067380</v>
      </c>
      <c r="O825" s="18">
        <v>8977392</v>
      </c>
      <c r="R825">
        <v>35.262857142857143</v>
      </c>
      <c r="S825">
        <v>35.423571428571428</v>
      </c>
      <c r="T825">
        <v>34.355714285714285</v>
      </c>
      <c r="U825">
        <v>34.627857142857145</v>
      </c>
      <c r="V825" s="14">
        <v>12067380</v>
      </c>
    </row>
    <row r="826" spans="1:22" x14ac:dyDescent="0.55000000000000004">
      <c r="A826" s="2">
        <v>42496</v>
      </c>
      <c r="B826" s="3">
        <v>32.67</v>
      </c>
      <c r="C826" s="3">
        <v>33.15</v>
      </c>
      <c r="D826" s="3">
        <v>32.19</v>
      </c>
      <c r="E826" s="3">
        <v>33.03</v>
      </c>
      <c r="F826" s="18">
        <v>12749112</v>
      </c>
      <c r="G826" s="3" t="s">
        <v>8</v>
      </c>
      <c r="I826" s="18">
        <v>35.840411260709978</v>
      </c>
      <c r="J826" s="30">
        <v>34.705482741738024</v>
      </c>
      <c r="M826" s="18">
        <v>12130819.857142856</v>
      </c>
      <c r="O826" s="18">
        <v>8977392</v>
      </c>
      <c r="R826">
        <v>34.674285714285716</v>
      </c>
      <c r="S826">
        <v>34.832142857142863</v>
      </c>
      <c r="T826">
        <v>33.73714285714285</v>
      </c>
      <c r="U826">
        <v>34.102142857142859</v>
      </c>
      <c r="V826" s="14">
        <v>12130819.857142856</v>
      </c>
    </row>
    <row r="827" spans="1:22" x14ac:dyDescent="0.55000000000000004">
      <c r="A827" s="2">
        <v>42499</v>
      </c>
      <c r="B827" s="3">
        <v>33.03</v>
      </c>
      <c r="C827" s="3">
        <v>33.799999999999997</v>
      </c>
      <c r="D827" s="3">
        <v>32.94</v>
      </c>
      <c r="E827" s="3">
        <v>32.94</v>
      </c>
      <c r="F827" s="18">
        <v>9312525</v>
      </c>
      <c r="G827" s="3" t="s">
        <v>8</v>
      </c>
      <c r="I827" s="18">
        <v>35.837916870415711</v>
      </c>
      <c r="J827" s="30">
        <v>34.703324449877712</v>
      </c>
      <c r="M827" s="18">
        <v>12055918.857142856</v>
      </c>
      <c r="O827" s="18">
        <v>8977392</v>
      </c>
      <c r="R827">
        <v>34.101428571428571</v>
      </c>
      <c r="S827">
        <v>34.36214285714285</v>
      </c>
      <c r="T827">
        <v>33.315714285714286</v>
      </c>
      <c r="U827">
        <v>33.669285714285714</v>
      </c>
      <c r="V827" s="14">
        <v>12055918.857142856</v>
      </c>
    </row>
    <row r="828" spans="1:22" x14ac:dyDescent="0.55000000000000004">
      <c r="A828" s="2">
        <v>42500</v>
      </c>
      <c r="B828" s="3">
        <v>33.24</v>
      </c>
      <c r="C828" s="3">
        <v>33.799999999999997</v>
      </c>
      <c r="D828" s="3">
        <v>33.090000000000003</v>
      </c>
      <c r="E828" s="3">
        <v>33.770000000000003</v>
      </c>
      <c r="F828" s="18">
        <v>8124367</v>
      </c>
      <c r="G828" s="3" t="s">
        <v>8</v>
      </c>
      <c r="I828" s="18">
        <v>35.835428571428636</v>
      </c>
      <c r="J828" s="30">
        <v>34.70135457875454</v>
      </c>
      <c r="M828" s="18">
        <v>10672655.428571429</v>
      </c>
      <c r="O828" s="18">
        <v>5288036</v>
      </c>
      <c r="R828">
        <v>33.734285714285718</v>
      </c>
      <c r="S828">
        <v>34.072142857142858</v>
      </c>
      <c r="T828">
        <v>33.171428571428571</v>
      </c>
      <c r="U828">
        <v>33.537857142857149</v>
      </c>
      <c r="V828" s="14">
        <v>10672655.428571429</v>
      </c>
    </row>
    <row r="829" spans="1:22" x14ac:dyDescent="0.55000000000000004">
      <c r="A829" s="2">
        <v>42501</v>
      </c>
      <c r="B829" s="3">
        <v>33.68</v>
      </c>
      <c r="C829" s="3">
        <v>34.04</v>
      </c>
      <c r="D829" s="3">
        <v>32.85</v>
      </c>
      <c r="E829" s="3">
        <v>32.86</v>
      </c>
      <c r="F829" s="18">
        <v>8148588</v>
      </c>
      <c r="G829" s="3" t="s">
        <v>8</v>
      </c>
      <c r="I829" s="18">
        <v>35.833239024390309</v>
      </c>
      <c r="J829" s="30">
        <v>34.69909682926825</v>
      </c>
      <c r="M829" s="18">
        <v>10575336.714285715</v>
      </c>
      <c r="O829" s="18">
        <v>5288036</v>
      </c>
      <c r="R829">
        <v>33.547142857142852</v>
      </c>
      <c r="S829">
        <v>33.911428571428573</v>
      </c>
      <c r="T829">
        <v>32.949999999999996</v>
      </c>
      <c r="U829">
        <v>33.313571428571429</v>
      </c>
      <c r="V829" s="14">
        <v>10575336.714285715</v>
      </c>
    </row>
    <row r="830" spans="1:22" x14ac:dyDescent="0.55000000000000004">
      <c r="A830" s="2">
        <v>42502</v>
      </c>
      <c r="B830" s="3">
        <v>33.01</v>
      </c>
      <c r="C830" s="3">
        <v>33.0199</v>
      </c>
      <c r="D830" s="3">
        <v>31.29</v>
      </c>
      <c r="E830" s="3">
        <v>31.33</v>
      </c>
      <c r="F830" s="18">
        <v>14228217</v>
      </c>
      <c r="G830" s="3" t="s">
        <v>8</v>
      </c>
      <c r="I830" s="18">
        <v>35.829812302070707</v>
      </c>
      <c r="J830" s="30">
        <v>34.694944457978032</v>
      </c>
      <c r="M830" s="18">
        <v>11083050</v>
      </c>
      <c r="O830" s="18">
        <v>6103850</v>
      </c>
      <c r="R830">
        <v>33.297142857142852</v>
      </c>
      <c r="S830">
        <v>33.661414285714287</v>
      </c>
      <c r="T830">
        <v>32.584285714285713</v>
      </c>
      <c r="U830">
        <v>32.84928571428572</v>
      </c>
      <c r="V830" s="14">
        <v>11083050</v>
      </c>
    </row>
    <row r="831" spans="1:22" x14ac:dyDescent="0.55000000000000004">
      <c r="A831" s="2">
        <v>42503</v>
      </c>
      <c r="B831" s="3">
        <v>31.09</v>
      </c>
      <c r="C831" s="3">
        <v>32.01</v>
      </c>
      <c r="D831" s="3">
        <v>31.08</v>
      </c>
      <c r="E831" s="3">
        <v>31.51</v>
      </c>
      <c r="F831" s="18">
        <v>10132516</v>
      </c>
      <c r="G831" s="3" t="s">
        <v>8</v>
      </c>
      <c r="I831" s="18">
        <v>35.825165328467222</v>
      </c>
      <c r="J831" s="30">
        <v>34.690546715328431</v>
      </c>
      <c r="M831" s="18">
        <v>10614494.714285715</v>
      </c>
      <c r="O831" s="18">
        <v>6103850</v>
      </c>
      <c r="R831">
        <v>32.857142857142861</v>
      </c>
      <c r="S831">
        <v>33.334271428571427</v>
      </c>
      <c r="T831">
        <v>32.309999999999995</v>
      </c>
      <c r="U831">
        <v>32.606428571428573</v>
      </c>
      <c r="V831" s="14">
        <v>10614494.714285715</v>
      </c>
    </row>
    <row r="832" spans="1:22" x14ac:dyDescent="0.55000000000000004">
      <c r="A832" s="2">
        <v>42506</v>
      </c>
      <c r="B832" s="3">
        <v>31.81</v>
      </c>
      <c r="C832" s="3">
        <v>32.299999999999997</v>
      </c>
      <c r="D832" s="3">
        <v>30.99</v>
      </c>
      <c r="E832" s="3">
        <v>32.119999999999997</v>
      </c>
      <c r="F832" s="18">
        <v>12397759</v>
      </c>
      <c r="G832" s="3" t="s">
        <v>8</v>
      </c>
      <c r="I832" s="18">
        <v>35.820882017011002</v>
      </c>
      <c r="J832" s="30">
        <v>34.68605030376667</v>
      </c>
      <c r="M832" s="18">
        <v>10727583.428571429</v>
      </c>
      <c r="O832" s="18">
        <v>6103850</v>
      </c>
      <c r="R832">
        <v>32.64714285714286</v>
      </c>
      <c r="S832">
        <v>33.159985714285718</v>
      </c>
      <c r="T832">
        <v>32.061428571428571</v>
      </c>
      <c r="U832">
        <v>32.508571428571429</v>
      </c>
      <c r="V832" s="14">
        <v>10727583.428571429</v>
      </c>
    </row>
    <row r="833" spans="1:22" x14ac:dyDescent="0.55000000000000004">
      <c r="A833" s="2">
        <v>42507</v>
      </c>
      <c r="B833" s="3">
        <v>32.25</v>
      </c>
      <c r="C833" s="3">
        <v>33.29</v>
      </c>
      <c r="D833" s="3">
        <v>32.020000000000003</v>
      </c>
      <c r="E833" s="3">
        <v>32.64</v>
      </c>
      <c r="F833" s="18">
        <v>13303448</v>
      </c>
      <c r="G833" s="3" t="s">
        <v>8</v>
      </c>
      <c r="I833" s="18">
        <v>35.817810558252489</v>
      </c>
      <c r="J833" s="30">
        <v>34.682814805825203</v>
      </c>
      <c r="M833" s="18">
        <v>10806774.285714285</v>
      </c>
      <c r="O833" s="18">
        <v>6103850</v>
      </c>
      <c r="R833">
        <v>32.587142857142858</v>
      </c>
      <c r="S833">
        <v>33.179985714285714</v>
      </c>
      <c r="T833">
        <v>32.037142857142854</v>
      </c>
      <c r="U833">
        <v>32.452857142857141</v>
      </c>
      <c r="V833" s="14">
        <v>10806774.285714285</v>
      </c>
    </row>
    <row r="834" spans="1:22" x14ac:dyDescent="0.55000000000000004">
      <c r="A834" s="2">
        <v>42508</v>
      </c>
      <c r="B834" s="3">
        <v>32.61</v>
      </c>
      <c r="C834" s="3">
        <v>33.36</v>
      </c>
      <c r="D834" s="3">
        <v>32.340000000000003</v>
      </c>
      <c r="E834" s="3">
        <v>32.61</v>
      </c>
      <c r="F834" s="18">
        <v>9136275</v>
      </c>
      <c r="G834" s="3" t="s">
        <v>8</v>
      </c>
      <c r="I834" s="18">
        <v>35.814831393939457</v>
      </c>
      <c r="J834" s="30">
        <v>34.679975030302998</v>
      </c>
      <c r="M834" s="18">
        <v>10781595.714285715</v>
      </c>
      <c r="O834" s="18">
        <v>6103850</v>
      </c>
      <c r="R834">
        <v>32.527142857142863</v>
      </c>
      <c r="S834">
        <v>33.117128571428573</v>
      </c>
      <c r="T834">
        <v>31.951428571428572</v>
      </c>
      <c r="U834">
        <v>32.405714285714289</v>
      </c>
      <c r="V834" s="14">
        <v>10781595.714285715</v>
      </c>
    </row>
    <row r="835" spans="1:22" x14ac:dyDescent="0.55000000000000004">
      <c r="A835" s="2">
        <v>42509</v>
      </c>
      <c r="B835" s="3">
        <v>32.28</v>
      </c>
      <c r="C835" s="3">
        <v>32.590000000000003</v>
      </c>
      <c r="D835" s="3">
        <v>31.69</v>
      </c>
      <c r="E835" s="3">
        <v>32.15</v>
      </c>
      <c r="F835" s="18">
        <v>8875353</v>
      </c>
      <c r="G835" s="3" t="s">
        <v>8</v>
      </c>
      <c r="I835" s="18">
        <v>35.810927239709507</v>
      </c>
      <c r="J835" s="30">
        <v>34.676355205811099</v>
      </c>
      <c r="M835" s="18">
        <v>10888879.428571429</v>
      </c>
      <c r="O835" s="18">
        <v>6079629</v>
      </c>
      <c r="R835">
        <v>32.39</v>
      </c>
      <c r="S835">
        <v>32.944271428571433</v>
      </c>
      <c r="T835">
        <v>31.751428571428569</v>
      </c>
      <c r="U835">
        <v>32.174285714285709</v>
      </c>
      <c r="V835" s="14">
        <v>10888879.428571429</v>
      </c>
    </row>
    <row r="836" spans="1:22" x14ac:dyDescent="0.55000000000000004">
      <c r="A836" s="2">
        <v>42510</v>
      </c>
      <c r="B836" s="3">
        <v>32.299999999999997</v>
      </c>
      <c r="C836" s="3">
        <v>32.81</v>
      </c>
      <c r="D836" s="3">
        <v>31.95</v>
      </c>
      <c r="E836" s="3">
        <v>32.01</v>
      </c>
      <c r="F836" s="18">
        <v>7277953</v>
      </c>
      <c r="G836" s="3" t="s">
        <v>8</v>
      </c>
      <c r="I836" s="18">
        <v>35.807298548972263</v>
      </c>
      <c r="J836" s="30">
        <v>34.673058524788352</v>
      </c>
      <c r="M836" s="18">
        <v>10764503</v>
      </c>
      <c r="O836" s="18">
        <v>6950264</v>
      </c>
      <c r="R836">
        <v>32.192857142857143</v>
      </c>
      <c r="S836">
        <v>32.768557142857148</v>
      </c>
      <c r="T836">
        <v>31.622857142857139</v>
      </c>
      <c r="U836">
        <v>32.052857142857142</v>
      </c>
      <c r="V836" s="14">
        <v>10764503</v>
      </c>
    </row>
    <row r="837" spans="1:22" x14ac:dyDescent="0.55000000000000004">
      <c r="A837" s="2">
        <v>42513</v>
      </c>
      <c r="B837" s="3">
        <v>32.03</v>
      </c>
      <c r="C837" s="3">
        <v>32.29</v>
      </c>
      <c r="D837" s="3">
        <v>31.7</v>
      </c>
      <c r="E837" s="3">
        <v>31.73</v>
      </c>
      <c r="F837" s="18">
        <v>6498413</v>
      </c>
      <c r="G837" s="3" t="s">
        <v>8</v>
      </c>
      <c r="I837" s="18">
        <v>35.803050603864804</v>
      </c>
      <c r="J837" s="30">
        <v>34.669467874396098</v>
      </c>
      <c r="M837" s="18">
        <v>9660245.2857142854</v>
      </c>
      <c r="O837" s="18">
        <v>6805035</v>
      </c>
      <c r="R837">
        <v>32.052857142857142</v>
      </c>
      <c r="S837">
        <v>32.664285714285711</v>
      </c>
      <c r="T837">
        <v>31.681428571428576</v>
      </c>
      <c r="U837">
        <v>32.11</v>
      </c>
      <c r="V837" s="14">
        <v>9660245.2857142854</v>
      </c>
    </row>
    <row r="838" spans="1:22" x14ac:dyDescent="0.55000000000000004">
      <c r="A838" s="2">
        <v>42514</v>
      </c>
      <c r="B838" s="3">
        <v>31.89</v>
      </c>
      <c r="C838" s="3">
        <v>32.274999999999999</v>
      </c>
      <c r="D838" s="3">
        <v>31.85</v>
      </c>
      <c r="E838" s="3">
        <v>32.15</v>
      </c>
      <c r="F838" s="18">
        <v>6962729</v>
      </c>
      <c r="G838" s="3" t="s">
        <v>8</v>
      </c>
      <c r="I838" s="18">
        <v>35.798794813027811</v>
      </c>
      <c r="J838" s="30">
        <v>34.666066827502981</v>
      </c>
      <c r="M838" s="18">
        <v>9207418.5714285709</v>
      </c>
      <c r="O838" s="18">
        <v>6805035</v>
      </c>
      <c r="R838">
        <v>32.167142857142856</v>
      </c>
      <c r="S838">
        <v>32.702142857142853</v>
      </c>
      <c r="T838">
        <v>31.791428571428575</v>
      </c>
      <c r="U838">
        <v>32.201428571428565</v>
      </c>
      <c r="V838" s="14">
        <v>9207418.5714285709</v>
      </c>
    </row>
    <row r="839" spans="1:22" x14ac:dyDescent="0.55000000000000004">
      <c r="A839" s="2">
        <v>42515</v>
      </c>
      <c r="B839" s="3">
        <v>32.39</v>
      </c>
      <c r="C839" s="3">
        <v>32.9</v>
      </c>
      <c r="D839" s="3">
        <v>32.1</v>
      </c>
      <c r="E839" s="3">
        <v>32.17</v>
      </c>
      <c r="F839" s="18">
        <v>7403238</v>
      </c>
      <c r="G839" s="3" t="s">
        <v>8</v>
      </c>
      <c r="I839" s="18">
        <v>35.795302289156702</v>
      </c>
      <c r="J839" s="30">
        <v>34.66297518072286</v>
      </c>
      <c r="M839" s="18">
        <v>8493915.5714285709</v>
      </c>
      <c r="O839" s="18">
        <v>6805035</v>
      </c>
      <c r="R839">
        <v>32.25</v>
      </c>
      <c r="S839">
        <v>32.787857142857142</v>
      </c>
      <c r="T839">
        <v>31.950000000000006</v>
      </c>
      <c r="U839">
        <v>32.208571428571425</v>
      </c>
      <c r="V839" s="14">
        <v>8493915.5714285709</v>
      </c>
    </row>
    <row r="840" spans="1:22" x14ac:dyDescent="0.55000000000000004">
      <c r="A840" s="2">
        <v>42516</v>
      </c>
      <c r="B840" s="3">
        <v>32.130000000000003</v>
      </c>
      <c r="C840" s="3">
        <v>32.341000000000001</v>
      </c>
      <c r="D840" s="3">
        <v>31.37</v>
      </c>
      <c r="E840" s="3">
        <v>31.51</v>
      </c>
      <c r="F840" s="18">
        <v>7222797</v>
      </c>
      <c r="G840" s="3" t="s">
        <v>8</v>
      </c>
      <c r="I840" s="18">
        <v>35.791145487364695</v>
      </c>
      <c r="J840" s="30">
        <v>34.659012515042086</v>
      </c>
      <c r="M840" s="18">
        <v>7625251.1428571427</v>
      </c>
      <c r="O840" s="18">
        <v>2637862</v>
      </c>
      <c r="R840">
        <v>32.232857142857142</v>
      </c>
      <c r="S840">
        <v>32.652285714285711</v>
      </c>
      <c r="T840">
        <v>31.857142857142858</v>
      </c>
      <c r="U840">
        <v>32.047142857142866</v>
      </c>
      <c r="V840" s="14">
        <v>7625251.1428571427</v>
      </c>
    </row>
    <row r="841" spans="1:22" x14ac:dyDescent="0.55000000000000004">
      <c r="A841" s="2">
        <v>42517</v>
      </c>
      <c r="B841" s="3">
        <v>31.6</v>
      </c>
      <c r="C841" s="3">
        <v>31.84</v>
      </c>
      <c r="D841" s="3">
        <v>31.413699999999999</v>
      </c>
      <c r="E841" s="3">
        <v>31.65</v>
      </c>
      <c r="F841" s="18">
        <v>8573689</v>
      </c>
      <c r="G841" s="3" t="s">
        <v>8</v>
      </c>
      <c r="I841" s="18">
        <v>35.786396514423146</v>
      </c>
      <c r="J841" s="30">
        <v>34.655111899038431</v>
      </c>
      <c r="M841" s="18">
        <v>7544881.7142857146</v>
      </c>
      <c r="O841" s="18">
        <v>2376940</v>
      </c>
      <c r="R841">
        <v>32.088571428571427</v>
      </c>
      <c r="S841">
        <v>32.435142857142857</v>
      </c>
      <c r="T841">
        <v>31.724814285714281</v>
      </c>
      <c r="U841">
        <v>31.909999999999997</v>
      </c>
      <c r="V841" s="14">
        <v>7544881.7142857146</v>
      </c>
    </row>
    <row r="842" spans="1:22" x14ac:dyDescent="0.55000000000000004">
      <c r="A842" s="2">
        <v>42521</v>
      </c>
      <c r="B842" s="3">
        <v>31.75</v>
      </c>
      <c r="C842" s="3">
        <v>31.97</v>
      </c>
      <c r="D842" s="3">
        <v>31.33</v>
      </c>
      <c r="E842" s="3">
        <v>31.91</v>
      </c>
      <c r="F842" s="18">
        <v>9618738</v>
      </c>
      <c r="G842" s="3" t="s">
        <v>8</v>
      </c>
      <c r="I842" s="18">
        <v>35.781815006002468</v>
      </c>
      <c r="J842" s="30">
        <v>34.651120168067195</v>
      </c>
      <c r="M842" s="18">
        <v>7651079.5714285718</v>
      </c>
      <c r="O842" s="18">
        <v>3120325</v>
      </c>
      <c r="R842">
        <v>32.012857142857136</v>
      </c>
      <c r="S842">
        <v>32.34657142857143</v>
      </c>
      <c r="T842">
        <v>31.673385714285708</v>
      </c>
      <c r="U842">
        <v>31.875714285714285</v>
      </c>
      <c r="V842" s="14">
        <v>7651079.5714285718</v>
      </c>
    </row>
    <row r="843" spans="1:22" x14ac:dyDescent="0.55000000000000004">
      <c r="A843" s="2">
        <v>42522</v>
      </c>
      <c r="B843" s="3">
        <v>31.94</v>
      </c>
      <c r="C843" s="3">
        <v>32.26</v>
      </c>
      <c r="D843" s="3">
        <v>31.73</v>
      </c>
      <c r="E843" s="3">
        <v>31.95</v>
      </c>
      <c r="F843" s="18">
        <v>6416243</v>
      </c>
      <c r="G843" s="3" t="s">
        <v>8</v>
      </c>
      <c r="I843" s="18">
        <v>35.777592206235077</v>
      </c>
      <c r="J843" s="30">
        <v>34.647617625899251</v>
      </c>
      <c r="M843" s="18">
        <v>7527978.1428571427</v>
      </c>
      <c r="O843" s="18">
        <v>3202495</v>
      </c>
      <c r="R843">
        <v>31.96142857142857</v>
      </c>
      <c r="S843">
        <v>32.268000000000001</v>
      </c>
      <c r="T843">
        <v>31.641957142857141</v>
      </c>
      <c r="U843">
        <v>31.867142857142856</v>
      </c>
      <c r="V843" s="14">
        <v>7527978.1428571427</v>
      </c>
    </row>
    <row r="844" spans="1:22" x14ac:dyDescent="0.55000000000000004">
      <c r="A844" s="2">
        <v>42523</v>
      </c>
      <c r="B844" s="3">
        <v>31.67</v>
      </c>
      <c r="C844" s="3">
        <v>32.07</v>
      </c>
      <c r="D844" s="3">
        <v>31.579899999999999</v>
      </c>
      <c r="E844" s="3">
        <v>31.67</v>
      </c>
      <c r="F844" s="18">
        <v>6813295</v>
      </c>
      <c r="G844" s="3" t="s">
        <v>8</v>
      </c>
      <c r="I844" s="18">
        <v>35.773151976047977</v>
      </c>
      <c r="J844" s="30">
        <v>34.643943712574817</v>
      </c>
      <c r="M844" s="18">
        <v>7572961.2857142854</v>
      </c>
      <c r="O844" s="18">
        <v>3202495</v>
      </c>
      <c r="R844">
        <v>31.91</v>
      </c>
      <c r="S844">
        <v>32.23657142857143</v>
      </c>
      <c r="T844">
        <v>31.624799999999997</v>
      </c>
      <c r="U844">
        <v>31.85857142857143</v>
      </c>
      <c r="V844" s="14">
        <v>7572961.2857142854</v>
      </c>
    </row>
    <row r="845" spans="1:22" x14ac:dyDescent="0.55000000000000004">
      <c r="A845" s="2">
        <v>42524</v>
      </c>
      <c r="B845" s="3">
        <v>31.59</v>
      </c>
      <c r="C845" s="3">
        <v>31.6</v>
      </c>
      <c r="D845" s="3">
        <v>30.37</v>
      </c>
      <c r="E845" s="3">
        <v>30.81</v>
      </c>
      <c r="F845" s="18">
        <v>12424133</v>
      </c>
      <c r="G845" s="3" t="s">
        <v>8</v>
      </c>
      <c r="I845" s="18">
        <v>35.768160167464181</v>
      </c>
      <c r="J845" s="30">
        <v>34.63883133971288</v>
      </c>
      <c r="M845" s="18">
        <v>8353161.8571428573</v>
      </c>
      <c r="O845" s="18">
        <v>6007890</v>
      </c>
      <c r="R845">
        <v>31.867142857142856</v>
      </c>
      <c r="S845">
        <v>32.140142857142862</v>
      </c>
      <c r="T845">
        <v>31.413371428571427</v>
      </c>
      <c r="U845">
        <v>31.66714285714286</v>
      </c>
      <c r="V845" s="14">
        <v>8353161.8571428573</v>
      </c>
    </row>
    <row r="846" spans="1:22" x14ac:dyDescent="0.55000000000000004">
      <c r="A846" s="2">
        <v>42527</v>
      </c>
      <c r="B846" s="3">
        <v>30.77</v>
      </c>
      <c r="C846" s="3">
        <v>31.3</v>
      </c>
      <c r="D846" s="3">
        <v>30.38</v>
      </c>
      <c r="E846" s="3">
        <v>31.26</v>
      </c>
      <c r="F846" s="18">
        <v>8335439</v>
      </c>
      <c r="G846" s="3" t="s">
        <v>8</v>
      </c>
      <c r="I846" s="18">
        <v>35.762821863799353</v>
      </c>
      <c r="J846" s="30">
        <v>34.633743130226968</v>
      </c>
      <c r="M846" s="18">
        <v>8486333.4285714291</v>
      </c>
      <c r="O846" s="18">
        <v>6007890</v>
      </c>
      <c r="R846">
        <v>31.635714285714283</v>
      </c>
      <c r="S846">
        <v>31.911571428571428</v>
      </c>
      <c r="T846">
        <v>31.167657142857145</v>
      </c>
      <c r="U846">
        <v>31.537142857142861</v>
      </c>
      <c r="V846" s="14">
        <v>8486333.4285714291</v>
      </c>
    </row>
    <row r="847" spans="1:22" x14ac:dyDescent="0.55000000000000004">
      <c r="A847" s="2">
        <v>42528</v>
      </c>
      <c r="B847" s="3">
        <v>31.46</v>
      </c>
      <c r="C847" s="3">
        <v>32.869999999999997</v>
      </c>
      <c r="D847" s="3">
        <v>31.1</v>
      </c>
      <c r="E847" s="3">
        <v>32.36</v>
      </c>
      <c r="F847" s="18">
        <v>12424206</v>
      </c>
      <c r="G847" s="3" t="s">
        <v>8</v>
      </c>
      <c r="I847" s="18">
        <v>35.759369809069277</v>
      </c>
      <c r="J847" s="30">
        <v>34.629526252983254</v>
      </c>
      <c r="M847" s="18">
        <v>9229391.8571428563</v>
      </c>
      <c r="O847" s="18">
        <v>6007963</v>
      </c>
      <c r="R847">
        <v>31.54</v>
      </c>
      <c r="S847">
        <v>31.987142857142857</v>
      </c>
      <c r="T847">
        <v>31.129085714285711</v>
      </c>
      <c r="U847">
        <v>31.658571428571431</v>
      </c>
      <c r="V847" s="14">
        <v>9229391.8571428563</v>
      </c>
    </row>
    <row r="848" spans="1:22" x14ac:dyDescent="0.55000000000000004">
      <c r="A848" s="2">
        <v>42529</v>
      </c>
      <c r="B848" s="3">
        <v>32.630000000000003</v>
      </c>
      <c r="C848" s="3">
        <v>32.97</v>
      </c>
      <c r="D848" s="3">
        <v>32.22</v>
      </c>
      <c r="E848" s="3">
        <v>32.51</v>
      </c>
      <c r="F848" s="18">
        <v>8173130</v>
      </c>
      <c r="G848" s="3" t="s">
        <v>8</v>
      </c>
      <c r="I848" s="18">
        <v>35.756045172824862</v>
      </c>
      <c r="J848" s="30">
        <v>34.626654350417127</v>
      </c>
      <c r="M848" s="18">
        <v>9172169.1428571437</v>
      </c>
      <c r="O848" s="18">
        <v>6007963</v>
      </c>
      <c r="R848">
        <v>31.687142857142856</v>
      </c>
      <c r="S848">
        <v>32.148571428571429</v>
      </c>
      <c r="T848">
        <v>31.24427142857143</v>
      </c>
      <c r="U848">
        <v>31.78142857142857</v>
      </c>
      <c r="V848" s="14">
        <v>9172169.1428571437</v>
      </c>
    </row>
    <row r="849" spans="1:22" x14ac:dyDescent="0.55000000000000004">
      <c r="A849" s="2">
        <v>42530</v>
      </c>
      <c r="B849" s="3">
        <v>32.25</v>
      </c>
      <c r="C849" s="3">
        <v>33.58</v>
      </c>
      <c r="D849" s="3">
        <v>32.25</v>
      </c>
      <c r="E849" s="3">
        <v>33.4</v>
      </c>
      <c r="F849" s="18">
        <v>8188322</v>
      </c>
      <c r="G849" s="3" t="s">
        <v>8</v>
      </c>
      <c r="I849" s="18">
        <v>35.753454642857214</v>
      </c>
      <c r="J849" s="30">
        <v>34.623824999999961</v>
      </c>
      <c r="M849" s="18">
        <v>8967824</v>
      </c>
      <c r="O849" s="18">
        <v>6007963</v>
      </c>
      <c r="R849">
        <v>31.758571428571429</v>
      </c>
      <c r="S849">
        <v>32.378571428571426</v>
      </c>
      <c r="T849">
        <v>31.375699999999998</v>
      </c>
      <c r="U849">
        <v>31.994285714285713</v>
      </c>
      <c r="V849" s="14">
        <v>8967824</v>
      </c>
    </row>
    <row r="850" spans="1:22" x14ac:dyDescent="0.55000000000000004">
      <c r="A850" s="2">
        <v>42531</v>
      </c>
      <c r="B850" s="3">
        <v>32.799999999999997</v>
      </c>
      <c r="C850" s="3">
        <v>33.479199999999999</v>
      </c>
      <c r="D850" s="3">
        <v>32.64</v>
      </c>
      <c r="E850" s="3">
        <v>33.14</v>
      </c>
      <c r="F850" s="18">
        <v>8252308</v>
      </c>
      <c r="G850" s="3" t="s">
        <v>8</v>
      </c>
      <c r="I850" s="18">
        <v>35.7507504161713</v>
      </c>
      <c r="J850" s="30">
        <v>34.621466111771667</v>
      </c>
      <c r="M850" s="18">
        <v>9230119</v>
      </c>
      <c r="O850" s="18">
        <v>5610911</v>
      </c>
      <c r="R850">
        <v>31.881428571428575</v>
      </c>
      <c r="S850">
        <v>32.55274285714286</v>
      </c>
      <c r="T850">
        <v>31.505700000000001</v>
      </c>
      <c r="U850">
        <v>32.164285714285711</v>
      </c>
      <c r="V850" s="14">
        <v>9230119</v>
      </c>
    </row>
    <row r="851" spans="1:22" x14ac:dyDescent="0.55000000000000004">
      <c r="A851" s="2">
        <v>42534</v>
      </c>
      <c r="B851" s="3">
        <v>32.99</v>
      </c>
      <c r="C851" s="3">
        <v>32.99</v>
      </c>
      <c r="D851" s="3">
        <v>31.64</v>
      </c>
      <c r="E851" s="3">
        <v>31.8</v>
      </c>
      <c r="F851" s="18">
        <v>9225556</v>
      </c>
      <c r="G851" s="3" t="s">
        <v>8</v>
      </c>
      <c r="I851" s="18">
        <v>35.747471615201967</v>
      </c>
      <c r="J851" s="30">
        <v>34.617925178147239</v>
      </c>
      <c r="M851" s="18">
        <v>9574727.7142857146</v>
      </c>
      <c r="O851" s="18">
        <v>4251076</v>
      </c>
      <c r="R851">
        <v>32.07</v>
      </c>
      <c r="S851">
        <v>32.684171428571432</v>
      </c>
      <c r="T851">
        <v>31.514285714285712</v>
      </c>
      <c r="U851">
        <v>32.182857142857138</v>
      </c>
      <c r="V851" s="14">
        <v>9574727.7142857146</v>
      </c>
    </row>
    <row r="852" spans="1:22" x14ac:dyDescent="0.55000000000000004">
      <c r="A852" s="2">
        <v>42535</v>
      </c>
      <c r="B852" s="3">
        <v>31.81</v>
      </c>
      <c r="C852" s="3">
        <v>31.97</v>
      </c>
      <c r="D852" s="3">
        <v>30.02</v>
      </c>
      <c r="E852" s="3">
        <v>30.36</v>
      </c>
      <c r="F852" s="18">
        <v>13802855</v>
      </c>
      <c r="G852" s="3" t="s">
        <v>8</v>
      </c>
      <c r="I852" s="18">
        <v>35.742990628707076</v>
      </c>
      <c r="J852" s="30">
        <v>34.612470937129267</v>
      </c>
      <c r="M852" s="18">
        <v>9771688</v>
      </c>
      <c r="O852" s="18">
        <v>5629725</v>
      </c>
      <c r="R852">
        <v>32.101428571428571</v>
      </c>
      <c r="S852">
        <v>32.737028571428574</v>
      </c>
      <c r="T852">
        <v>31.464285714285712</v>
      </c>
      <c r="U852">
        <v>32.118571428571428</v>
      </c>
      <c r="V852" s="14">
        <v>9771688</v>
      </c>
    </row>
    <row r="853" spans="1:22" x14ac:dyDescent="0.55000000000000004">
      <c r="A853" s="2">
        <v>42536</v>
      </c>
      <c r="B853" s="3">
        <v>30.65</v>
      </c>
      <c r="C853" s="3">
        <v>31.1</v>
      </c>
      <c r="D853" s="3">
        <v>30.45</v>
      </c>
      <c r="E853" s="3">
        <v>30.49</v>
      </c>
      <c r="F853" s="18">
        <v>8152256</v>
      </c>
      <c r="G853" s="3" t="s">
        <v>8</v>
      </c>
      <c r="I853" s="18">
        <v>35.737489454976377</v>
      </c>
      <c r="J853" s="30">
        <v>34.607539099526036</v>
      </c>
      <c r="M853" s="18">
        <v>9745519</v>
      </c>
      <c r="O853" s="18">
        <v>5650599</v>
      </c>
      <c r="R853">
        <v>32.084285714285713</v>
      </c>
      <c r="S853">
        <v>32.708457142857142</v>
      </c>
      <c r="T853">
        <v>31.474285714285713</v>
      </c>
      <c r="U853">
        <v>32.008571428571429</v>
      </c>
      <c r="V853" s="14">
        <v>9745519</v>
      </c>
    </row>
    <row r="854" spans="1:22" x14ac:dyDescent="0.55000000000000004">
      <c r="A854" s="2">
        <v>42537</v>
      </c>
      <c r="B854" s="3">
        <v>29.8</v>
      </c>
      <c r="C854" s="3">
        <v>29.8</v>
      </c>
      <c r="D854" s="3">
        <v>29.02</v>
      </c>
      <c r="E854" s="3">
        <v>29.14</v>
      </c>
      <c r="F854" s="18">
        <v>18236714</v>
      </c>
      <c r="G854" s="3" t="s">
        <v>8</v>
      </c>
      <c r="I854" s="18">
        <v>35.730462840236761</v>
      </c>
      <c r="J854" s="30">
        <v>34.600926627218904</v>
      </c>
      <c r="M854" s="18">
        <v>10575877.285714285</v>
      </c>
      <c r="O854" s="18">
        <v>10084458</v>
      </c>
      <c r="R854">
        <v>31.84714285714286</v>
      </c>
      <c r="S854">
        <v>32.269885714285714</v>
      </c>
      <c r="T854">
        <v>31.177142857142854</v>
      </c>
      <c r="U854">
        <v>31.548571428571428</v>
      </c>
      <c r="V854" s="14">
        <v>10575877.285714285</v>
      </c>
    </row>
    <row r="855" spans="1:22" x14ac:dyDescent="0.55000000000000004">
      <c r="A855" s="2">
        <v>42538</v>
      </c>
      <c r="B855" s="3">
        <v>29.1</v>
      </c>
      <c r="C855" s="3">
        <v>29.55</v>
      </c>
      <c r="D855" s="3">
        <v>28.85</v>
      </c>
      <c r="E855" s="3">
        <v>29.34</v>
      </c>
      <c r="F855" s="18">
        <v>15301910</v>
      </c>
      <c r="G855" s="3" t="s">
        <v>8</v>
      </c>
      <c r="I855" s="18">
        <v>35.723157328605275</v>
      </c>
      <c r="J855" s="30">
        <v>34.594128841607535</v>
      </c>
      <c r="M855" s="18">
        <v>11594274.428571429</v>
      </c>
      <c r="O855" s="18">
        <v>10084458</v>
      </c>
      <c r="R855">
        <v>31.342857142857149</v>
      </c>
      <c r="S855">
        <v>31.781314285714284</v>
      </c>
      <c r="T855">
        <v>30.695714285714285</v>
      </c>
      <c r="U855">
        <v>31.095714285714283</v>
      </c>
      <c r="V855" s="14">
        <v>11594274.428571429</v>
      </c>
    </row>
    <row r="856" spans="1:22" x14ac:dyDescent="0.55000000000000004">
      <c r="A856" s="2">
        <v>42541</v>
      </c>
      <c r="B856" s="3">
        <v>29.75</v>
      </c>
      <c r="C856" s="3">
        <v>30.39</v>
      </c>
      <c r="D856" s="3">
        <v>29.64</v>
      </c>
      <c r="E856" s="3">
        <v>29.71</v>
      </c>
      <c r="F856" s="18">
        <v>8359297</v>
      </c>
      <c r="G856" s="3" t="s">
        <v>8</v>
      </c>
      <c r="I856" s="18">
        <v>35.716860802833608</v>
      </c>
      <c r="J856" s="30">
        <v>34.588279811097962</v>
      </c>
      <c r="M856" s="18">
        <v>11618699.428571429</v>
      </c>
      <c r="O856" s="18">
        <v>10084458</v>
      </c>
      <c r="R856">
        <v>30.985714285714291</v>
      </c>
      <c r="S856">
        <v>31.325600000000001</v>
      </c>
      <c r="T856">
        <v>30.322857142857142</v>
      </c>
      <c r="U856">
        <v>30.568571428571431</v>
      </c>
      <c r="V856" s="14">
        <v>11618699.428571429</v>
      </c>
    </row>
    <row r="857" spans="1:22" x14ac:dyDescent="0.55000000000000004">
      <c r="A857" s="2">
        <v>42542</v>
      </c>
      <c r="B857" s="3">
        <v>30.29</v>
      </c>
      <c r="C857" s="3">
        <v>30.39</v>
      </c>
      <c r="D857" s="3">
        <v>29.69</v>
      </c>
      <c r="E857" s="3">
        <v>30.02</v>
      </c>
      <c r="F857" s="18">
        <v>8922946</v>
      </c>
      <c r="G857" s="3" t="s">
        <v>8</v>
      </c>
      <c r="I857" s="18">
        <v>35.710579127358564</v>
      </c>
      <c r="J857" s="30">
        <v>34.582503537735818</v>
      </c>
      <c r="M857" s="18">
        <v>11714504.857142856</v>
      </c>
      <c r="O857" s="18">
        <v>10084458</v>
      </c>
      <c r="R857">
        <v>30.627142857142861</v>
      </c>
      <c r="S857">
        <v>30.884285714285713</v>
      </c>
      <c r="T857">
        <v>29.901428571428571</v>
      </c>
      <c r="U857">
        <v>30.122857142857146</v>
      </c>
      <c r="V857" s="14">
        <v>11714504.857142856</v>
      </c>
    </row>
    <row r="858" spans="1:22" x14ac:dyDescent="0.55000000000000004">
      <c r="A858" s="2">
        <v>42543</v>
      </c>
      <c r="B858" s="3">
        <v>30.05</v>
      </c>
      <c r="C858" s="3">
        <v>30.33</v>
      </c>
      <c r="D858" s="3">
        <v>29.82</v>
      </c>
      <c r="E858" s="3">
        <v>29.89</v>
      </c>
      <c r="F858" s="18">
        <v>6675906</v>
      </c>
      <c r="G858" s="3" t="s">
        <v>8</v>
      </c>
      <c r="I858" s="18">
        <v>35.704241578327519</v>
      </c>
      <c r="J858" s="30">
        <v>34.576893992932824</v>
      </c>
      <c r="M858" s="18">
        <v>11350269.142857144</v>
      </c>
      <c r="O858" s="18">
        <v>11560808</v>
      </c>
      <c r="R858">
        <v>30.207142857142859</v>
      </c>
      <c r="S858">
        <v>30.504285714285714</v>
      </c>
      <c r="T858">
        <v>29.641428571428573</v>
      </c>
      <c r="U858">
        <v>29.850000000000005</v>
      </c>
      <c r="V858" s="14">
        <v>11350269.142857144</v>
      </c>
    </row>
    <row r="859" spans="1:22" x14ac:dyDescent="0.55000000000000004">
      <c r="A859" s="2">
        <v>42544</v>
      </c>
      <c r="B859" s="3">
        <v>30.25</v>
      </c>
      <c r="C859" s="3">
        <v>30.49</v>
      </c>
      <c r="D859" s="3">
        <v>29.77</v>
      </c>
      <c r="E859" s="3">
        <v>30.33</v>
      </c>
      <c r="F859" s="18">
        <v>9139949</v>
      </c>
      <c r="G859" s="3" t="s">
        <v>8</v>
      </c>
      <c r="I859" s="18">
        <v>35.698107176470664</v>
      </c>
      <c r="J859" s="30">
        <v>34.571238823529384</v>
      </c>
      <c r="M859" s="18">
        <v>10684139.714285715</v>
      </c>
      <c r="O859" s="18">
        <v>11560808</v>
      </c>
      <c r="R859">
        <v>29.984285714285715</v>
      </c>
      <c r="S859">
        <v>30.292857142857144</v>
      </c>
      <c r="T859">
        <v>29.605714285714289</v>
      </c>
      <c r="U859">
        <v>29.845714285714287</v>
      </c>
      <c r="V859" s="14">
        <v>10684139.714285715</v>
      </c>
    </row>
    <row r="860" spans="1:22" x14ac:dyDescent="0.55000000000000004">
      <c r="A860" s="2">
        <v>42545</v>
      </c>
      <c r="B860" s="3">
        <v>28.2</v>
      </c>
      <c r="C860" s="3">
        <v>28.5</v>
      </c>
      <c r="D860" s="3">
        <v>27.04</v>
      </c>
      <c r="E860" s="3">
        <v>27.05</v>
      </c>
      <c r="F860" s="18">
        <v>36049898</v>
      </c>
      <c r="G860" s="3" t="s">
        <v>8</v>
      </c>
      <c r="I860" s="18">
        <v>35.689648766157532</v>
      </c>
      <c r="J860" s="30">
        <v>34.562388954171531</v>
      </c>
      <c r="M860" s="18">
        <v>14669517.142857144</v>
      </c>
      <c r="O860" s="18">
        <v>29373992</v>
      </c>
      <c r="R860">
        <v>29.634285714285713</v>
      </c>
      <c r="S860">
        <v>29.921428571428574</v>
      </c>
      <c r="T860">
        <v>29.118571428571425</v>
      </c>
      <c r="U860">
        <v>29.354285714285716</v>
      </c>
      <c r="V860" s="14">
        <v>14669517.142857144</v>
      </c>
    </row>
    <row r="861" spans="1:22" x14ac:dyDescent="0.55000000000000004">
      <c r="A861" s="2">
        <v>42548</v>
      </c>
      <c r="B861" s="3">
        <v>26.85</v>
      </c>
      <c r="C861" s="3">
        <v>26.85</v>
      </c>
      <c r="D861" s="3">
        <v>24.85</v>
      </c>
      <c r="E861" s="3">
        <v>25.27</v>
      </c>
      <c r="F861" s="18">
        <v>23200027</v>
      </c>
      <c r="G861" s="3" t="s">
        <v>8</v>
      </c>
      <c r="I861" s="18">
        <v>35.679273591549368</v>
      </c>
      <c r="J861" s="30">
        <v>34.550989436619687</v>
      </c>
      <c r="M861" s="18">
        <v>15378561.857142856</v>
      </c>
      <c r="O861" s="18">
        <v>29373992</v>
      </c>
      <c r="R861">
        <v>29.212857142857139</v>
      </c>
      <c r="S861">
        <v>29.5</v>
      </c>
      <c r="T861">
        <v>28.522857142857141</v>
      </c>
      <c r="U861">
        <v>28.801428571428573</v>
      </c>
      <c r="V861" s="14">
        <v>15378561.857142856</v>
      </c>
    </row>
    <row r="862" spans="1:22" x14ac:dyDescent="0.55000000000000004">
      <c r="A862" s="2">
        <v>42549</v>
      </c>
      <c r="B862" s="3">
        <v>26.12</v>
      </c>
      <c r="C862" s="3">
        <v>26.88</v>
      </c>
      <c r="D862" s="3">
        <v>25.76</v>
      </c>
      <c r="E862" s="3">
        <v>26.77</v>
      </c>
      <c r="F862" s="18">
        <v>20026097</v>
      </c>
      <c r="G862" s="3" t="s">
        <v>8</v>
      </c>
      <c r="I862" s="18">
        <v>35.668957913247432</v>
      </c>
      <c r="J862" s="30">
        <v>34.540683470105478</v>
      </c>
      <c r="M862" s="18">
        <v>16053445.714285715</v>
      </c>
      <c r="O862" s="18">
        <v>29373992</v>
      </c>
      <c r="R862">
        <v>28.787142857142857</v>
      </c>
      <c r="S862">
        <v>29.118571428571425</v>
      </c>
      <c r="T862">
        <v>28.081428571428571</v>
      </c>
      <c r="U862">
        <v>28.434285714285718</v>
      </c>
      <c r="V862" s="14">
        <v>16053445.714285715</v>
      </c>
    </row>
    <row r="863" spans="1:22" x14ac:dyDescent="0.55000000000000004">
      <c r="A863" s="2">
        <v>42550</v>
      </c>
      <c r="B863" s="3">
        <v>26.94</v>
      </c>
      <c r="C863" s="3">
        <v>28.065000000000001</v>
      </c>
      <c r="D863" s="3">
        <v>26.94</v>
      </c>
      <c r="E863" s="3">
        <v>27.7</v>
      </c>
      <c r="F863" s="18">
        <v>15008769</v>
      </c>
      <c r="G863" s="3" t="s">
        <v>8</v>
      </c>
      <c r="I863" s="18">
        <v>35.66005398126471</v>
      </c>
      <c r="J863" s="30">
        <v>34.531783372365304</v>
      </c>
      <c r="M863" s="18">
        <v>17003370.285714287</v>
      </c>
      <c r="O863" s="18">
        <v>29373992</v>
      </c>
      <c r="R863">
        <v>28.38571428571429</v>
      </c>
      <c r="S863">
        <v>28.786428571428569</v>
      </c>
      <c r="T863">
        <v>27.695714285714285</v>
      </c>
      <c r="U863">
        <v>28.147142857142857</v>
      </c>
      <c r="V863" s="14">
        <v>17003370.285714287</v>
      </c>
    </row>
    <row r="864" spans="1:22" x14ac:dyDescent="0.55000000000000004">
      <c r="A864" s="2">
        <v>42551</v>
      </c>
      <c r="B864" s="3">
        <v>27.86</v>
      </c>
      <c r="C864" s="3">
        <v>28.31</v>
      </c>
      <c r="D864" s="3">
        <v>27.49</v>
      </c>
      <c r="E864" s="3">
        <v>28.31</v>
      </c>
      <c r="F864" s="18">
        <v>11148266</v>
      </c>
      <c r="G864" s="3" t="s">
        <v>8</v>
      </c>
      <c r="I864" s="18">
        <v>35.651457426900656</v>
      </c>
      <c r="J864" s="30">
        <v>34.523547368421021</v>
      </c>
      <c r="M864" s="18">
        <v>17321273.142857142</v>
      </c>
      <c r="O864" s="18">
        <v>29373992</v>
      </c>
      <c r="R864">
        <v>28.03857142857143</v>
      </c>
      <c r="S864">
        <v>28.489285714285717</v>
      </c>
      <c r="T864">
        <v>27.381428571428568</v>
      </c>
      <c r="U864">
        <v>27.90285714285714</v>
      </c>
      <c r="V864" s="14">
        <v>17321273.142857142</v>
      </c>
    </row>
    <row r="865" spans="1:22" x14ac:dyDescent="0.55000000000000004">
      <c r="A865" s="2">
        <v>42552</v>
      </c>
      <c r="B865" s="3">
        <v>28.26</v>
      </c>
      <c r="C865" s="3">
        <v>29.52</v>
      </c>
      <c r="D865" s="3">
        <v>28.2</v>
      </c>
      <c r="E865" s="3">
        <v>29.33</v>
      </c>
      <c r="F865" s="18">
        <v>13249962</v>
      </c>
      <c r="G865" s="3" t="s">
        <v>8</v>
      </c>
      <c r="I865" s="18">
        <v>35.644294509345869</v>
      </c>
      <c r="J865" s="30">
        <v>34.516160046728942</v>
      </c>
      <c r="M865" s="18">
        <v>18260424</v>
      </c>
      <c r="O865" s="18">
        <v>26909949</v>
      </c>
      <c r="R865">
        <v>27.782857142857143</v>
      </c>
      <c r="S865">
        <v>28.373571428571431</v>
      </c>
      <c r="T865">
        <v>27.150000000000002</v>
      </c>
      <c r="U865">
        <v>27.822857142857142</v>
      </c>
      <c r="V865" s="14">
        <v>18260424</v>
      </c>
    </row>
    <row r="866" spans="1:22" x14ac:dyDescent="0.55000000000000004">
      <c r="A866" s="2">
        <v>42556</v>
      </c>
      <c r="B866" s="3">
        <v>29.09</v>
      </c>
      <c r="C866" s="3">
        <v>29.16</v>
      </c>
      <c r="D866" s="3">
        <v>28.19</v>
      </c>
      <c r="E866" s="3">
        <v>28.93</v>
      </c>
      <c r="F866" s="18">
        <v>9467046</v>
      </c>
      <c r="G866" s="3" t="s">
        <v>8</v>
      </c>
      <c r="I866" s="18">
        <v>35.636728238039744</v>
      </c>
      <c r="J866" s="30">
        <v>34.508778296382701</v>
      </c>
      <c r="M866" s="18">
        <v>18307152.142857142</v>
      </c>
      <c r="O866" s="18">
        <v>26582852</v>
      </c>
      <c r="R866">
        <v>27.617142857142856</v>
      </c>
      <c r="S866">
        <v>28.18357142857143</v>
      </c>
      <c r="T866">
        <v>26.924285714285709</v>
      </c>
      <c r="U866">
        <v>27.622857142857146</v>
      </c>
      <c r="V866" s="14">
        <v>18307152.142857142</v>
      </c>
    </row>
    <row r="867" spans="1:22" x14ac:dyDescent="0.55000000000000004">
      <c r="A867" s="2">
        <v>42557</v>
      </c>
      <c r="B867" s="3">
        <v>27.76</v>
      </c>
      <c r="C867" s="3">
        <v>28.4</v>
      </c>
      <c r="D867" s="3">
        <v>27.12</v>
      </c>
      <c r="E867" s="3">
        <v>28.35</v>
      </c>
      <c r="F867" s="18">
        <v>18757538</v>
      </c>
      <c r="G867" s="3" t="s">
        <v>8</v>
      </c>
      <c r="I867" s="18">
        <v>35.628293822843894</v>
      </c>
      <c r="J867" s="30">
        <v>34.500166666666637</v>
      </c>
      <c r="M867" s="18">
        <v>15836815</v>
      </c>
      <c r="O867" s="18">
        <v>13732981</v>
      </c>
      <c r="R867">
        <v>27.554285714285715</v>
      </c>
      <c r="S867">
        <v>28.169285714285714</v>
      </c>
      <c r="T867">
        <v>26.935714285714283</v>
      </c>
      <c r="U867">
        <v>27.808571428571433</v>
      </c>
      <c r="V867" s="14">
        <v>15836815</v>
      </c>
    </row>
    <row r="868" spans="1:22" x14ac:dyDescent="0.55000000000000004">
      <c r="A868" s="2">
        <v>42558</v>
      </c>
      <c r="B868" s="3">
        <v>28.39</v>
      </c>
      <c r="C868" s="3">
        <v>29.47</v>
      </c>
      <c r="D868" s="3">
        <v>28.31</v>
      </c>
      <c r="E868" s="3">
        <v>29.4</v>
      </c>
      <c r="F868" s="18">
        <v>11779807</v>
      </c>
      <c r="G868" s="3" t="s">
        <v>8</v>
      </c>
      <c r="I868" s="18">
        <v>35.621124679860372</v>
      </c>
      <c r="J868" s="30">
        <v>34.492960419091936</v>
      </c>
      <c r="M868" s="18">
        <v>14205355</v>
      </c>
      <c r="O868" s="18">
        <v>10559051</v>
      </c>
      <c r="R868">
        <v>27.774285714285718</v>
      </c>
      <c r="S868">
        <v>28.543571428571425</v>
      </c>
      <c r="T868">
        <v>27.43</v>
      </c>
      <c r="U868">
        <v>28.398571428571426</v>
      </c>
      <c r="V868" s="14">
        <v>14205355</v>
      </c>
    </row>
    <row r="869" spans="1:22" x14ac:dyDescent="0.55000000000000004">
      <c r="A869" s="2">
        <v>42559</v>
      </c>
      <c r="B869" s="3">
        <v>29.8</v>
      </c>
      <c r="C869" s="3">
        <v>30.276599999999998</v>
      </c>
      <c r="D869" s="3">
        <v>29.7</v>
      </c>
      <c r="E869" s="3">
        <v>30.04</v>
      </c>
      <c r="F869" s="18">
        <v>13659253</v>
      </c>
      <c r="G869" s="3" t="s">
        <v>8</v>
      </c>
      <c r="I869" s="18">
        <v>35.614910116279141</v>
      </c>
      <c r="J869" s="30">
        <v>34.487387209302291</v>
      </c>
      <c r="M869" s="18">
        <v>13295805.857142856</v>
      </c>
      <c r="O869" s="18">
        <v>9290492</v>
      </c>
      <c r="R869">
        <v>28.300000000000004</v>
      </c>
      <c r="S869">
        <v>29.0288</v>
      </c>
      <c r="T869">
        <v>27.99285714285714</v>
      </c>
      <c r="U869">
        <v>28.865714285714287</v>
      </c>
      <c r="V869" s="14">
        <v>13295805.857142856</v>
      </c>
    </row>
    <row r="870" spans="1:22" x14ac:dyDescent="0.55000000000000004">
      <c r="A870" s="2">
        <v>42562</v>
      </c>
      <c r="B870" s="3">
        <v>30.23</v>
      </c>
      <c r="C870" s="3">
        <v>31.44</v>
      </c>
      <c r="D870" s="3">
        <v>30.22</v>
      </c>
      <c r="E870" s="3">
        <v>31.16</v>
      </c>
      <c r="F870" s="18">
        <v>12374382</v>
      </c>
      <c r="G870" s="3" t="s">
        <v>8</v>
      </c>
      <c r="I870" s="18">
        <v>35.610061207897864</v>
      </c>
      <c r="J870" s="30">
        <v>34.482430894308912</v>
      </c>
      <c r="M870" s="18">
        <v>12919464.857142856</v>
      </c>
      <c r="O870" s="18">
        <v>9290492</v>
      </c>
      <c r="R870">
        <v>28.77</v>
      </c>
      <c r="S870">
        <v>29.510942857142858</v>
      </c>
      <c r="T870">
        <v>28.461428571428574</v>
      </c>
      <c r="U870">
        <v>29.359999999999996</v>
      </c>
      <c r="V870" s="14">
        <v>12919464.857142856</v>
      </c>
    </row>
    <row r="871" spans="1:22" x14ac:dyDescent="0.55000000000000004">
      <c r="A871" s="2">
        <v>42563</v>
      </c>
      <c r="B871" s="3">
        <v>32.78</v>
      </c>
      <c r="C871" s="3">
        <v>34.89</v>
      </c>
      <c r="D871" s="3">
        <v>32.75</v>
      </c>
      <c r="E871" s="3">
        <v>34.659999999999997</v>
      </c>
      <c r="F871" s="18">
        <v>25515686</v>
      </c>
      <c r="G871" s="3" t="s">
        <v>8</v>
      </c>
      <c r="I871" s="18">
        <v>35.609225870069672</v>
      </c>
      <c r="J871" s="30">
        <v>34.480421113689069</v>
      </c>
      <c r="M871" s="18">
        <v>14971953.428571429</v>
      </c>
      <c r="O871" s="18">
        <v>16048640</v>
      </c>
      <c r="R871">
        <v>29.472857142857144</v>
      </c>
      <c r="S871">
        <v>30.450942857142856</v>
      </c>
      <c r="T871">
        <v>29.212857142857139</v>
      </c>
      <c r="U871">
        <v>30.267142857142858</v>
      </c>
      <c r="V871" s="14">
        <v>14971953.428571429</v>
      </c>
    </row>
    <row r="872" spans="1:22" x14ac:dyDescent="0.55000000000000004">
      <c r="A872" s="2">
        <v>42564</v>
      </c>
      <c r="B872" s="3">
        <v>35</v>
      </c>
      <c r="C872" s="3">
        <v>35.29</v>
      </c>
      <c r="D872" s="3">
        <v>34.115000000000002</v>
      </c>
      <c r="E872" s="3">
        <v>34.450000000000003</v>
      </c>
      <c r="F872" s="18">
        <v>15215087</v>
      </c>
      <c r="G872" s="3" t="s">
        <v>8</v>
      </c>
      <c r="I872" s="18">
        <v>35.608855967555108</v>
      </c>
      <c r="J872" s="30">
        <v>34.479997682502862</v>
      </c>
      <c r="M872" s="18">
        <v>15252685.571428571</v>
      </c>
      <c r="O872" s="18">
        <v>16048640</v>
      </c>
      <c r="R872">
        <v>30.435714285714283</v>
      </c>
      <c r="S872">
        <v>31.275228571428574</v>
      </c>
      <c r="T872">
        <v>30.057857142857141</v>
      </c>
      <c r="U872">
        <v>30.998571428571431</v>
      </c>
      <c r="V872" s="14">
        <v>15252685.571428571</v>
      </c>
    </row>
    <row r="873" spans="1:22" x14ac:dyDescent="0.55000000000000004">
      <c r="A873" s="2">
        <v>42565</v>
      </c>
      <c r="B873" s="3">
        <v>35.11</v>
      </c>
      <c r="C873" s="3">
        <v>36.19</v>
      </c>
      <c r="D873" s="3">
        <v>35</v>
      </c>
      <c r="E873" s="3">
        <v>35.880000000000003</v>
      </c>
      <c r="F873" s="18">
        <v>16884414</v>
      </c>
      <c r="G873" s="3" t="s">
        <v>8</v>
      </c>
      <c r="I873" s="18">
        <v>35.609528587963027</v>
      </c>
      <c r="J873" s="30">
        <v>34.480599537037001</v>
      </c>
      <c r="M873" s="18">
        <v>16312309.571428571</v>
      </c>
      <c r="O873" s="18">
        <v>13735879</v>
      </c>
      <c r="R873">
        <v>31.295714285714286</v>
      </c>
      <c r="S873">
        <v>32.279514285714285</v>
      </c>
      <c r="T873">
        <v>31.030714285714286</v>
      </c>
      <c r="U873">
        <v>31.991428571428571</v>
      </c>
      <c r="V873" s="14">
        <v>16312309.571428571</v>
      </c>
    </row>
    <row r="874" spans="1:22" x14ac:dyDescent="0.55000000000000004">
      <c r="A874" s="2">
        <v>42566</v>
      </c>
      <c r="B874" s="3">
        <v>35.51</v>
      </c>
      <c r="C874" s="3">
        <v>36.06</v>
      </c>
      <c r="D874" s="3">
        <v>35.32</v>
      </c>
      <c r="E874" s="3">
        <v>35.89</v>
      </c>
      <c r="F874" s="18">
        <v>9817118</v>
      </c>
      <c r="G874" s="3" t="s">
        <v>8</v>
      </c>
      <c r="I874" s="18">
        <v>35.610049364161924</v>
      </c>
      <c r="J874" s="30">
        <v>34.481569942196501</v>
      </c>
      <c r="M874" s="18">
        <v>15035106.714285715</v>
      </c>
      <c r="O874" s="18">
        <v>15698568</v>
      </c>
      <c r="R874">
        <v>32.402857142857144</v>
      </c>
      <c r="S874">
        <v>33.373800000000003</v>
      </c>
      <c r="T874">
        <v>32.202142857142853</v>
      </c>
      <c r="U874">
        <v>33.068571428571424</v>
      </c>
      <c r="V874" s="14">
        <v>15035106.714285715</v>
      </c>
    </row>
    <row r="875" spans="1:22" x14ac:dyDescent="0.55000000000000004">
      <c r="A875" s="2">
        <v>42569</v>
      </c>
      <c r="B875" s="3">
        <v>36.03</v>
      </c>
      <c r="C875" s="3">
        <v>36.340000000000003</v>
      </c>
      <c r="D875" s="3">
        <v>35.76</v>
      </c>
      <c r="E875" s="3">
        <v>36.03</v>
      </c>
      <c r="F875" s="18">
        <v>8606791</v>
      </c>
      <c r="G875" s="3" t="s">
        <v>8</v>
      </c>
      <c r="I875" s="18">
        <v>35.610892263279517</v>
      </c>
      <c r="J875" s="30">
        <v>34.48304618937641</v>
      </c>
      <c r="M875" s="18">
        <v>14581818.714285715</v>
      </c>
      <c r="O875" s="18">
        <v>16908895</v>
      </c>
      <c r="R875">
        <v>33.494285714285709</v>
      </c>
      <c r="S875">
        <v>34.355228571428569</v>
      </c>
      <c r="T875">
        <v>33.26642857142857</v>
      </c>
      <c r="U875">
        <v>34.015714285714282</v>
      </c>
      <c r="V875" s="14">
        <v>14581818.714285715</v>
      </c>
    </row>
    <row r="876" spans="1:22" x14ac:dyDescent="0.55000000000000004">
      <c r="A876" s="2">
        <v>42570</v>
      </c>
      <c r="B876" s="3">
        <v>35.78</v>
      </c>
      <c r="C876" s="3">
        <v>36.08</v>
      </c>
      <c r="D876" s="3">
        <v>35.33</v>
      </c>
      <c r="E876" s="3">
        <v>36.01</v>
      </c>
      <c r="F876" s="18">
        <v>7956271</v>
      </c>
      <c r="G876" s="3" t="s">
        <v>8</v>
      </c>
      <c r="I876" s="18">
        <v>35.611433333333409</v>
      </c>
      <c r="J876" s="30">
        <v>34.484023068050718</v>
      </c>
      <c r="M876" s="18">
        <v>13767107</v>
      </c>
      <c r="O876" s="18">
        <v>17559415</v>
      </c>
      <c r="R876">
        <v>34.348571428571425</v>
      </c>
      <c r="S876">
        <v>35.184285714285714</v>
      </c>
      <c r="T876">
        <v>34.070714285714288</v>
      </c>
      <c r="U876">
        <v>34.868571428571428</v>
      </c>
      <c r="V876" s="14">
        <v>13767107</v>
      </c>
    </row>
    <row r="877" spans="1:22" x14ac:dyDescent="0.55000000000000004">
      <c r="A877" s="2">
        <v>42571</v>
      </c>
      <c r="B877" s="3">
        <v>36.07</v>
      </c>
      <c r="C877" s="3">
        <v>36.725000000000001</v>
      </c>
      <c r="D877" s="3">
        <v>35.39</v>
      </c>
      <c r="E877" s="3">
        <v>35.92</v>
      </c>
      <c r="F877" s="18">
        <v>13098351</v>
      </c>
      <c r="G877" s="3" t="s">
        <v>8</v>
      </c>
      <c r="I877" s="18">
        <v>35.612716244239699</v>
      </c>
      <c r="J877" s="30">
        <v>34.485066820276465</v>
      </c>
      <c r="M877" s="18">
        <v>13870531.142857144</v>
      </c>
      <c r="O877" s="18">
        <v>17559415</v>
      </c>
      <c r="R877">
        <v>35.182857142857145</v>
      </c>
      <c r="S877">
        <v>35.93928571428571</v>
      </c>
      <c r="T877">
        <v>34.809285714285714</v>
      </c>
      <c r="U877">
        <v>35.548571428571428</v>
      </c>
      <c r="V877" s="14">
        <v>13870531.142857144</v>
      </c>
    </row>
    <row r="878" spans="1:22" x14ac:dyDescent="0.55000000000000004">
      <c r="A878" s="2">
        <v>42572</v>
      </c>
      <c r="B878" s="3">
        <v>35.1</v>
      </c>
      <c r="C878" s="3">
        <v>35.56</v>
      </c>
      <c r="D878" s="3">
        <v>34.44</v>
      </c>
      <c r="E878" s="3">
        <v>34.96</v>
      </c>
      <c r="F878" s="18">
        <v>16429851</v>
      </c>
      <c r="G878" s="3" t="s">
        <v>8</v>
      </c>
      <c r="I878" s="18">
        <v>35.612655581127804</v>
      </c>
      <c r="J878" s="30">
        <v>34.485014959723785</v>
      </c>
      <c r="M878" s="18">
        <v>12572554.714285715</v>
      </c>
      <c r="O878" s="18">
        <v>8928143</v>
      </c>
      <c r="R878">
        <v>35.51428571428572</v>
      </c>
      <c r="S878">
        <v>36.034999999999997</v>
      </c>
      <c r="T878">
        <v>35.050714285714285</v>
      </c>
      <c r="U878">
        <v>35.591428571428573</v>
      </c>
      <c r="V878" s="14">
        <v>12572554.714285715</v>
      </c>
    </row>
    <row r="879" spans="1:22" x14ac:dyDescent="0.55000000000000004">
      <c r="A879" s="2">
        <v>42573</v>
      </c>
      <c r="B879" s="3">
        <v>36.450000000000003</v>
      </c>
      <c r="C879" s="3">
        <v>36.56</v>
      </c>
      <c r="D879" s="3">
        <v>35.6</v>
      </c>
      <c r="E879" s="3">
        <v>36.36</v>
      </c>
      <c r="F879" s="18">
        <v>14704699</v>
      </c>
      <c r="G879" s="3" t="s">
        <v>8</v>
      </c>
      <c r="I879" s="18">
        <v>35.61374448275869</v>
      </c>
      <c r="J879" s="30">
        <v>34.486296551724109</v>
      </c>
      <c r="M879" s="18">
        <v>12499642.142857144</v>
      </c>
      <c r="O879" s="18">
        <v>8928143</v>
      </c>
      <c r="R879">
        <v>35.721428571428575</v>
      </c>
      <c r="S879">
        <v>36.216428571428573</v>
      </c>
      <c r="T879">
        <v>35.262857142857136</v>
      </c>
      <c r="U879">
        <v>35.864285714285714</v>
      </c>
      <c r="V879" s="14">
        <v>12499642.142857144</v>
      </c>
    </row>
    <row r="880" spans="1:22" x14ac:dyDescent="0.55000000000000004">
      <c r="A880" s="2">
        <v>42576</v>
      </c>
      <c r="B880" s="3">
        <v>36.35</v>
      </c>
      <c r="C880" s="3">
        <v>36.398899999999998</v>
      </c>
      <c r="D880" s="3">
        <v>35.520000000000003</v>
      </c>
      <c r="E880" s="3">
        <v>35.799999999999997</v>
      </c>
      <c r="F880" s="18">
        <v>9526661</v>
      </c>
      <c r="G880" s="3" t="s">
        <v>8</v>
      </c>
      <c r="I880" s="18">
        <v>35.614645924225094</v>
      </c>
      <c r="J880" s="30">
        <v>34.487483352468395</v>
      </c>
      <c r="M880" s="18">
        <v>11448534.571428571</v>
      </c>
      <c r="O880" s="18">
        <v>8473580</v>
      </c>
      <c r="R880">
        <v>35.898571428571429</v>
      </c>
      <c r="S880">
        <v>36.246271428571426</v>
      </c>
      <c r="T880">
        <v>35.337142857142851</v>
      </c>
      <c r="U880">
        <v>35.852857142857147</v>
      </c>
      <c r="V880" s="14">
        <v>11448534.571428571</v>
      </c>
    </row>
    <row r="881" spans="1:22" x14ac:dyDescent="0.55000000000000004">
      <c r="A881" s="2">
        <v>42577</v>
      </c>
      <c r="B881" s="3">
        <v>35.909999999999997</v>
      </c>
      <c r="C881" s="3">
        <v>36.68</v>
      </c>
      <c r="D881" s="3">
        <v>35.65</v>
      </c>
      <c r="E881" s="3">
        <v>36.549999999999997</v>
      </c>
      <c r="F881" s="18">
        <v>8871189</v>
      </c>
      <c r="G881" s="3" t="s">
        <v>8</v>
      </c>
      <c r="I881" s="18">
        <v>35.615867660550528</v>
      </c>
      <c r="J881" s="30">
        <v>34.488816513761435</v>
      </c>
      <c r="M881" s="18">
        <v>11313401.857142856</v>
      </c>
      <c r="O881" s="18">
        <v>8473580</v>
      </c>
      <c r="R881">
        <v>35.955714285714286</v>
      </c>
      <c r="S881">
        <v>36.334842857142853</v>
      </c>
      <c r="T881">
        <v>35.384285714285717</v>
      </c>
      <c r="U881">
        <v>35.94714285714285</v>
      </c>
      <c r="V881" s="14">
        <v>11313401.857142856</v>
      </c>
    </row>
    <row r="882" spans="1:22" x14ac:dyDescent="0.55000000000000004">
      <c r="A882" s="2">
        <v>42578</v>
      </c>
      <c r="B882" s="3">
        <v>36.5</v>
      </c>
      <c r="C882" s="3">
        <v>36.6</v>
      </c>
      <c r="D882" s="3">
        <v>35.9</v>
      </c>
      <c r="E882" s="3">
        <v>36.200000000000003</v>
      </c>
      <c r="F882" s="18">
        <v>6671186</v>
      </c>
      <c r="G882" s="3" t="s">
        <v>8</v>
      </c>
      <c r="I882" s="18">
        <v>35.616994959908432</v>
      </c>
      <c r="J882" s="30">
        <v>34.490432989690696</v>
      </c>
      <c r="M882" s="18">
        <v>11036886.857142856</v>
      </c>
      <c r="O882" s="18">
        <v>9758665</v>
      </c>
      <c r="R882">
        <v>36.022857142857141</v>
      </c>
      <c r="S882">
        <v>36.371985714285714</v>
      </c>
      <c r="T882">
        <v>35.404285714285713</v>
      </c>
      <c r="U882">
        <v>35.971428571428575</v>
      </c>
      <c r="V882" s="14">
        <v>11036886.857142856</v>
      </c>
    </row>
    <row r="883" spans="1:22" x14ac:dyDescent="0.55000000000000004">
      <c r="A883" s="2">
        <v>42579</v>
      </c>
      <c r="B883" s="3">
        <v>36.07</v>
      </c>
      <c r="C883" s="3">
        <v>36.53</v>
      </c>
      <c r="D883" s="3">
        <v>35.75</v>
      </c>
      <c r="E883" s="3">
        <v>36.340000000000003</v>
      </c>
      <c r="F883" s="18">
        <v>6519640</v>
      </c>
      <c r="G883" s="3" t="s">
        <v>8</v>
      </c>
      <c r="I883" s="18">
        <v>35.618039588100757</v>
      </c>
      <c r="J883" s="30">
        <v>34.491874141876401</v>
      </c>
      <c r="M883" s="18">
        <v>10831653.857142856</v>
      </c>
      <c r="O883" s="18">
        <v>9910211</v>
      </c>
      <c r="R883">
        <v>36.06428571428571</v>
      </c>
      <c r="S883">
        <v>36.43627142857143</v>
      </c>
      <c r="T883">
        <v>35.464285714285715</v>
      </c>
      <c r="U883">
        <v>36.018571428571427</v>
      </c>
      <c r="V883" s="14">
        <v>10831653.857142856</v>
      </c>
    </row>
    <row r="884" spans="1:22" x14ac:dyDescent="0.55000000000000004">
      <c r="A884" s="2">
        <v>42580</v>
      </c>
      <c r="B884" s="3">
        <v>36.26</v>
      </c>
      <c r="C884" s="3">
        <v>36.738999999999997</v>
      </c>
      <c r="D884" s="3">
        <v>35.5</v>
      </c>
      <c r="E884" s="3">
        <v>35.5</v>
      </c>
      <c r="F884" s="18">
        <v>9138561</v>
      </c>
      <c r="G884" s="3" t="s">
        <v>8</v>
      </c>
      <c r="I884" s="18">
        <v>35.619320685714357</v>
      </c>
      <c r="J884" s="30">
        <v>34.493026285714251</v>
      </c>
      <c r="M884" s="18">
        <v>10265969.571428571</v>
      </c>
      <c r="O884" s="18">
        <v>9910211</v>
      </c>
      <c r="R884">
        <v>36.091428571428573</v>
      </c>
      <c r="S884">
        <v>36.438271428571433</v>
      </c>
      <c r="T884">
        <v>35.480000000000004</v>
      </c>
      <c r="U884">
        <v>35.958571428571432</v>
      </c>
      <c r="V884" s="14">
        <v>10265969.571428571</v>
      </c>
    </row>
    <row r="885" spans="1:22" x14ac:dyDescent="0.55000000000000004">
      <c r="A885" s="2">
        <v>42583</v>
      </c>
      <c r="B885" s="3">
        <v>35.54</v>
      </c>
      <c r="C885" s="3">
        <v>35.75</v>
      </c>
      <c r="D885" s="3">
        <v>35.1</v>
      </c>
      <c r="E885" s="3">
        <v>35.6</v>
      </c>
      <c r="F885" s="18">
        <v>7058968</v>
      </c>
      <c r="G885" s="3" t="s">
        <v>8</v>
      </c>
      <c r="I885" s="18">
        <v>35.619469863013769</v>
      </c>
      <c r="J885" s="30">
        <v>34.493719178082159</v>
      </c>
      <c r="M885" s="18">
        <v>8927272</v>
      </c>
      <c r="O885" s="18">
        <v>8185059</v>
      </c>
      <c r="R885">
        <v>36.154285714285713</v>
      </c>
      <c r="S885">
        <v>36.465414285714289</v>
      </c>
      <c r="T885">
        <v>35.574285714285715</v>
      </c>
      <c r="U885">
        <v>36.050000000000004</v>
      </c>
      <c r="V885" s="14">
        <v>8927272</v>
      </c>
    </row>
    <row r="886" spans="1:22" x14ac:dyDescent="0.55000000000000004">
      <c r="A886" s="2">
        <v>42584</v>
      </c>
      <c r="B886" s="3">
        <v>35.39</v>
      </c>
      <c r="C886" s="3">
        <v>35.4</v>
      </c>
      <c r="D886" s="3">
        <v>33.380000000000003</v>
      </c>
      <c r="E886" s="3">
        <v>33.51</v>
      </c>
      <c r="F886" s="18">
        <v>12100443</v>
      </c>
      <c r="G886" s="3" t="s">
        <v>8</v>
      </c>
      <c r="I886" s="18">
        <v>35.619219612314787</v>
      </c>
      <c r="J886" s="30">
        <v>34.492449258836913</v>
      </c>
      <c r="M886" s="18">
        <v>8555235.4285714291</v>
      </c>
      <c r="O886" s="18">
        <v>5580803</v>
      </c>
      <c r="R886">
        <v>36.002857142857138</v>
      </c>
      <c r="S886">
        <v>36.299700000000001</v>
      </c>
      <c r="T886">
        <v>35.25714285714286</v>
      </c>
      <c r="U886">
        <v>35.642857142857146</v>
      </c>
      <c r="V886" s="14">
        <v>8555235.4285714291</v>
      </c>
    </row>
    <row r="887" spans="1:22" x14ac:dyDescent="0.55000000000000004">
      <c r="A887" s="2">
        <v>42585</v>
      </c>
      <c r="B887" s="3">
        <v>33.47</v>
      </c>
      <c r="C887" s="3">
        <v>33.96</v>
      </c>
      <c r="D887" s="3">
        <v>33.17</v>
      </c>
      <c r="E887" s="3">
        <v>33.479999999999997</v>
      </c>
      <c r="F887" s="18">
        <v>8254209</v>
      </c>
      <c r="G887" s="3" t="s">
        <v>8</v>
      </c>
      <c r="I887" s="18">
        <v>35.617329840546773</v>
      </c>
      <c r="J887" s="30">
        <v>34.490943052391771</v>
      </c>
      <c r="M887" s="18">
        <v>8373456.5714285718</v>
      </c>
      <c r="O887" s="18">
        <v>5580803</v>
      </c>
      <c r="R887">
        <v>35.591428571428573</v>
      </c>
      <c r="S887">
        <v>35.95128571428571</v>
      </c>
      <c r="T887">
        <v>34.921428571428571</v>
      </c>
      <c r="U887">
        <v>35.311428571428571</v>
      </c>
      <c r="V887" s="14">
        <v>8373456.5714285718</v>
      </c>
    </row>
    <row r="888" spans="1:22" x14ac:dyDescent="0.55000000000000004">
      <c r="A888" s="2">
        <v>42586</v>
      </c>
      <c r="B888" s="3">
        <v>33.57</v>
      </c>
      <c r="C888" s="3">
        <v>33.770000000000003</v>
      </c>
      <c r="D888" s="3">
        <v>33</v>
      </c>
      <c r="E888" s="3">
        <v>33.58</v>
      </c>
      <c r="F888" s="18">
        <v>6384697</v>
      </c>
      <c r="G888" s="3" t="s">
        <v>8</v>
      </c>
      <c r="I888" s="18">
        <v>35.615228213879483</v>
      </c>
      <c r="J888" s="30">
        <v>34.489246871444792</v>
      </c>
      <c r="M888" s="18">
        <v>8018243.4285714282</v>
      </c>
      <c r="O888" s="18">
        <v>5715746</v>
      </c>
      <c r="R888">
        <v>35.257142857142853</v>
      </c>
      <c r="S888">
        <v>35.53557142857143</v>
      </c>
      <c r="T888">
        <v>34.542857142857144</v>
      </c>
      <c r="U888">
        <v>34.887142857142855</v>
      </c>
      <c r="V888" s="14">
        <v>8018243.4285714282</v>
      </c>
    </row>
    <row r="889" spans="1:22" x14ac:dyDescent="0.55000000000000004">
      <c r="A889" s="2">
        <v>42587</v>
      </c>
      <c r="B889" s="3">
        <v>33.71</v>
      </c>
      <c r="C889" s="3">
        <v>34.72</v>
      </c>
      <c r="D889" s="3">
        <v>33.68</v>
      </c>
      <c r="E889" s="3">
        <v>34.44</v>
      </c>
      <c r="F889" s="18">
        <v>16437181</v>
      </c>
      <c r="G889" s="3" t="s">
        <v>8</v>
      </c>
      <c r="I889" s="18">
        <v>35.614210909090986</v>
      </c>
      <c r="J889" s="30">
        <v>34.48832727272724</v>
      </c>
      <c r="M889" s="18">
        <v>9413385.5714285709</v>
      </c>
      <c r="O889" s="18">
        <v>10052484</v>
      </c>
      <c r="R889">
        <v>34.858571428571423</v>
      </c>
      <c r="S889">
        <v>35.267000000000003</v>
      </c>
      <c r="T889">
        <v>34.22571428571429</v>
      </c>
      <c r="U889">
        <v>34.635714285714286</v>
      </c>
      <c r="V889" s="14">
        <v>9413385.5714285709</v>
      </c>
    </row>
    <row r="890" spans="1:22" x14ac:dyDescent="0.55000000000000004">
      <c r="A890" s="2">
        <v>42590</v>
      </c>
      <c r="B890" s="3">
        <v>34.22</v>
      </c>
      <c r="C890" s="3">
        <v>34.880000000000003</v>
      </c>
      <c r="D890" s="3">
        <v>34.119999999999997</v>
      </c>
      <c r="E890" s="3">
        <v>34.35</v>
      </c>
      <c r="F890" s="18">
        <v>7142394</v>
      </c>
      <c r="G890" s="3" t="s">
        <v>8</v>
      </c>
      <c r="I890" s="18">
        <v>35.613377525539242</v>
      </c>
      <c r="J890" s="30">
        <v>34.487909194097583</v>
      </c>
      <c r="M890" s="18">
        <v>9502350.4285714291</v>
      </c>
      <c r="O890" s="18">
        <v>10052484</v>
      </c>
      <c r="R890">
        <v>34.594285714285711</v>
      </c>
      <c r="S890">
        <v>35.031285714285715</v>
      </c>
      <c r="T890">
        <v>33.99285714285714</v>
      </c>
      <c r="U890">
        <v>34.351428571428571</v>
      </c>
      <c r="V890" s="14">
        <v>9502350.4285714291</v>
      </c>
    </row>
    <row r="891" spans="1:22" x14ac:dyDescent="0.55000000000000004">
      <c r="A891" s="2">
        <v>42591</v>
      </c>
      <c r="B891" s="3">
        <v>35.21</v>
      </c>
      <c r="C891" s="3">
        <v>35.5</v>
      </c>
      <c r="D891" s="3">
        <v>34.54</v>
      </c>
      <c r="E891" s="3">
        <v>34.590000000000003</v>
      </c>
      <c r="F891" s="18">
        <v>7307238</v>
      </c>
      <c r="G891" s="3" t="s">
        <v>8</v>
      </c>
      <c r="I891" s="18">
        <v>35.613248979591916</v>
      </c>
      <c r="J891" s="30">
        <v>34.487968253968219</v>
      </c>
      <c r="M891" s="18">
        <v>9240732.8571428563</v>
      </c>
      <c r="O891" s="18">
        <v>10052484</v>
      </c>
      <c r="R891">
        <v>34.444285714285712</v>
      </c>
      <c r="S891">
        <v>34.854285714285716</v>
      </c>
      <c r="T891">
        <v>33.855714285714285</v>
      </c>
      <c r="U891">
        <v>34.221428571428568</v>
      </c>
      <c r="V891" s="14">
        <v>9240732.8571428563</v>
      </c>
    </row>
    <row r="892" spans="1:22" x14ac:dyDescent="0.55000000000000004">
      <c r="A892" s="2">
        <v>42592</v>
      </c>
      <c r="B892" s="3">
        <v>34.590000000000003</v>
      </c>
      <c r="C892" s="3">
        <v>34.75</v>
      </c>
      <c r="D892" s="3">
        <v>33.74</v>
      </c>
      <c r="E892" s="3">
        <v>34.18</v>
      </c>
      <c r="F892" s="18">
        <v>5878383</v>
      </c>
      <c r="G892" s="3" t="s">
        <v>8</v>
      </c>
      <c r="I892" s="18">
        <v>35.612271347678444</v>
      </c>
      <c r="J892" s="30">
        <v>34.487121177802912</v>
      </c>
      <c r="M892" s="18">
        <v>9072077.8571428563</v>
      </c>
      <c r="O892" s="18">
        <v>10558798</v>
      </c>
      <c r="R892">
        <v>34.308571428571433</v>
      </c>
      <c r="S892">
        <v>34.711428571428577</v>
      </c>
      <c r="T892">
        <v>33.661428571428573</v>
      </c>
      <c r="U892">
        <v>34.018571428571427</v>
      </c>
      <c r="V892" s="14">
        <v>9072077.8571428563</v>
      </c>
    </row>
    <row r="893" spans="1:22" x14ac:dyDescent="0.55000000000000004">
      <c r="A893" s="2">
        <v>42593</v>
      </c>
      <c r="B893" s="3">
        <v>34.25</v>
      </c>
      <c r="C893" s="3">
        <v>35.08</v>
      </c>
      <c r="D893" s="3">
        <v>34.24</v>
      </c>
      <c r="E893" s="3">
        <v>34.96</v>
      </c>
      <c r="F893" s="18">
        <v>7666723</v>
      </c>
      <c r="G893" s="3" t="s">
        <v>8</v>
      </c>
      <c r="I893" s="18">
        <v>35.611669230769309</v>
      </c>
      <c r="J893" s="30">
        <v>34.48684162895924</v>
      </c>
      <c r="M893" s="18">
        <v>8438689.2857142854</v>
      </c>
      <c r="O893" s="18">
        <v>10558798</v>
      </c>
      <c r="R893">
        <v>34.145714285714284</v>
      </c>
      <c r="S893">
        <v>34.665714285714287</v>
      </c>
      <c r="T893">
        <v>33.784285714285716</v>
      </c>
      <c r="U893">
        <v>34.22571428571429</v>
      </c>
      <c r="V893" s="14">
        <v>8438689.2857142854</v>
      </c>
    </row>
    <row r="894" spans="1:22" x14ac:dyDescent="0.55000000000000004">
      <c r="A894" s="2">
        <v>42594</v>
      </c>
      <c r="B894" s="3">
        <v>34.74</v>
      </c>
      <c r="C894" s="3">
        <v>35.17</v>
      </c>
      <c r="D894" s="3">
        <v>34.659999999999997</v>
      </c>
      <c r="E894" s="3">
        <v>34.92</v>
      </c>
      <c r="F894" s="18">
        <v>6064005</v>
      </c>
      <c r="G894" s="3" t="s">
        <v>8</v>
      </c>
      <c r="I894" s="18">
        <v>35.611170169491601</v>
      </c>
      <c r="J894" s="30">
        <v>34.487037288135561</v>
      </c>
      <c r="M894" s="18">
        <v>8125803</v>
      </c>
      <c r="O894" s="18">
        <v>10558798</v>
      </c>
      <c r="R894">
        <v>34.32714285714286</v>
      </c>
      <c r="S894">
        <v>34.838571428571427</v>
      </c>
      <c r="T894">
        <v>33.997142857142862</v>
      </c>
      <c r="U894">
        <v>34.431428571428569</v>
      </c>
      <c r="V894" s="14">
        <v>8125803</v>
      </c>
    </row>
    <row r="895" spans="1:22" x14ac:dyDescent="0.55000000000000004">
      <c r="A895" s="2">
        <v>42597</v>
      </c>
      <c r="B895" s="3">
        <v>34.96</v>
      </c>
      <c r="C895" s="3">
        <v>36.049999999999997</v>
      </c>
      <c r="D895" s="3">
        <v>34.9</v>
      </c>
      <c r="E895" s="3">
        <v>35.869999999999997</v>
      </c>
      <c r="F895" s="18">
        <v>7137204</v>
      </c>
      <c r="G895" s="3" t="s">
        <v>8</v>
      </c>
      <c r="I895" s="18">
        <v>35.611665462754026</v>
      </c>
      <c r="J895" s="30">
        <v>34.487503386004484</v>
      </c>
      <c r="M895" s="18">
        <v>8233304</v>
      </c>
      <c r="O895" s="18">
        <v>10558798</v>
      </c>
      <c r="R895">
        <v>34.525714285714294</v>
      </c>
      <c r="S895">
        <v>35.164285714285718</v>
      </c>
      <c r="T895">
        <v>34.268571428571434</v>
      </c>
      <c r="U895">
        <v>34.758571428571429</v>
      </c>
      <c r="V895" s="14">
        <v>8233304</v>
      </c>
    </row>
    <row r="896" spans="1:22" x14ac:dyDescent="0.55000000000000004">
      <c r="A896" s="2">
        <v>42598</v>
      </c>
      <c r="B896" s="3">
        <v>35.67</v>
      </c>
      <c r="C896" s="3">
        <v>36.79</v>
      </c>
      <c r="D896" s="3">
        <v>35.630000000000003</v>
      </c>
      <c r="E896" s="3">
        <v>36.75</v>
      </c>
      <c r="F896" s="18">
        <v>9384959</v>
      </c>
      <c r="G896" s="3" t="s">
        <v>8</v>
      </c>
      <c r="I896" s="18">
        <v>35.61299391206321</v>
      </c>
      <c r="J896" s="30">
        <v>34.488791431792528</v>
      </c>
      <c r="M896" s="18">
        <v>7225843.7142857146</v>
      </c>
      <c r="O896" s="18">
        <v>3506576</v>
      </c>
      <c r="R896">
        <v>34.805714285714288</v>
      </c>
      <c r="S896">
        <v>35.46</v>
      </c>
      <c r="T896">
        <v>34.547142857142859</v>
      </c>
      <c r="U896">
        <v>35.088571428571427</v>
      </c>
      <c r="V896" s="14">
        <v>7225843.7142857146</v>
      </c>
    </row>
    <row r="897" spans="1:22" x14ac:dyDescent="0.55000000000000004">
      <c r="A897" s="2">
        <v>42599</v>
      </c>
      <c r="B897" s="3">
        <v>36.68</v>
      </c>
      <c r="C897" s="3">
        <v>36.75</v>
      </c>
      <c r="D897" s="3">
        <v>36.19</v>
      </c>
      <c r="E897" s="3">
        <v>36.6</v>
      </c>
      <c r="F897" s="18">
        <v>8002043</v>
      </c>
      <c r="G897" s="3" t="s">
        <v>8</v>
      </c>
      <c r="I897" s="18">
        <v>35.614274324324398</v>
      </c>
      <c r="J897" s="30">
        <v>34.490707207207173</v>
      </c>
      <c r="M897" s="18">
        <v>7348650.7142857146</v>
      </c>
      <c r="O897" s="18">
        <v>3506576</v>
      </c>
      <c r="R897">
        <v>35.157142857142858</v>
      </c>
      <c r="S897">
        <v>35.727142857142852</v>
      </c>
      <c r="T897">
        <v>34.842857142857142</v>
      </c>
      <c r="U897">
        <v>35.410000000000004</v>
      </c>
      <c r="V897" s="14">
        <v>7348650.7142857146</v>
      </c>
    </row>
    <row r="898" spans="1:22" x14ac:dyDescent="0.55000000000000004">
      <c r="A898" s="2">
        <v>42600</v>
      </c>
      <c r="B898" s="3">
        <v>36.43</v>
      </c>
      <c r="C898" s="3">
        <v>36.695</v>
      </c>
      <c r="D898" s="3">
        <v>36.049999999999997</v>
      </c>
      <c r="E898" s="3">
        <v>36.67</v>
      </c>
      <c r="F898" s="18">
        <v>5293057</v>
      </c>
      <c r="G898" s="3" t="s">
        <v>8</v>
      </c>
      <c r="I898" s="18">
        <v>35.615489988751484</v>
      </c>
      <c r="J898" s="30">
        <v>34.492461192350923</v>
      </c>
      <c r="M898" s="18">
        <v>7060910.5714285718</v>
      </c>
      <c r="O898" s="18">
        <v>4091902</v>
      </c>
      <c r="R898">
        <v>35.331428571428575</v>
      </c>
      <c r="S898">
        <v>35.897857142857141</v>
      </c>
      <c r="T898">
        <v>35.058571428571433</v>
      </c>
      <c r="U898">
        <v>35.707142857142863</v>
      </c>
      <c r="V898" s="14">
        <v>7060910.5714285718</v>
      </c>
    </row>
    <row r="899" spans="1:22" x14ac:dyDescent="0.55000000000000004">
      <c r="A899" s="2">
        <v>42601</v>
      </c>
      <c r="B899" s="3">
        <v>36.44</v>
      </c>
      <c r="C899" s="3">
        <v>36.74</v>
      </c>
      <c r="D899" s="3">
        <v>36.100999999999999</v>
      </c>
      <c r="E899" s="3">
        <v>36.49</v>
      </c>
      <c r="F899" s="18">
        <v>6675287</v>
      </c>
      <c r="G899" s="3" t="s">
        <v>8</v>
      </c>
      <c r="I899" s="18">
        <v>35.616753483146141</v>
      </c>
      <c r="J899" s="30">
        <v>34.494268539325809</v>
      </c>
      <c r="M899" s="18">
        <v>7174754</v>
      </c>
      <c r="O899" s="18">
        <v>4091902</v>
      </c>
      <c r="R899">
        <v>35.595714285714294</v>
      </c>
      <c r="S899">
        <v>36.182142857142857</v>
      </c>
      <c r="T899">
        <v>35.395857142857146</v>
      </c>
      <c r="U899">
        <v>36.037142857142861</v>
      </c>
      <c r="V899" s="14">
        <v>7174754</v>
      </c>
    </row>
    <row r="900" spans="1:22" x14ac:dyDescent="0.55000000000000004">
      <c r="A900" s="2">
        <v>42604</v>
      </c>
      <c r="B900" s="3">
        <v>36.33</v>
      </c>
      <c r="C900" s="3">
        <v>36.479999999999997</v>
      </c>
      <c r="D900" s="3">
        <v>35.86</v>
      </c>
      <c r="E900" s="3">
        <v>36</v>
      </c>
      <c r="F900" s="18">
        <v>5189371</v>
      </c>
      <c r="G900" s="3" t="s">
        <v>8</v>
      </c>
      <c r="I900" s="18">
        <v>35.617722334455742</v>
      </c>
      <c r="J900" s="30">
        <v>34.495801346801315</v>
      </c>
      <c r="M900" s="18">
        <v>6820846.5714285718</v>
      </c>
      <c r="O900" s="18">
        <v>4195588</v>
      </c>
      <c r="R900">
        <v>35.892857142857146</v>
      </c>
      <c r="S900">
        <v>36.38214285714286</v>
      </c>
      <c r="T900">
        <v>35.627285714285712</v>
      </c>
      <c r="U900">
        <v>36.18571428571429</v>
      </c>
      <c r="V900" s="14">
        <v>6820846.5714285718</v>
      </c>
    </row>
    <row r="901" spans="1:22" x14ac:dyDescent="0.55000000000000004">
      <c r="A901" s="2">
        <v>42605</v>
      </c>
      <c r="B901" s="3">
        <v>36.32</v>
      </c>
      <c r="C901" s="3">
        <v>36.65</v>
      </c>
      <c r="D901" s="3">
        <v>36.18</v>
      </c>
      <c r="E901" s="3">
        <v>36.4</v>
      </c>
      <c r="F901" s="18">
        <v>5402244</v>
      </c>
      <c r="G901" s="3" t="s">
        <v>8</v>
      </c>
      <c r="I901" s="18">
        <v>35.618879596412633</v>
      </c>
      <c r="J901" s="30">
        <v>34.497689461883375</v>
      </c>
      <c r="M901" s="18">
        <v>6726309.2857142854</v>
      </c>
      <c r="O901" s="18">
        <v>4195588</v>
      </c>
      <c r="R901">
        <v>36.118571428571428</v>
      </c>
      <c r="S901">
        <v>36.593571428571423</v>
      </c>
      <c r="T901">
        <v>35.844428571428566</v>
      </c>
      <c r="U901">
        <v>36.39714285714286</v>
      </c>
      <c r="V901" s="14">
        <v>6726309.2857142854</v>
      </c>
    </row>
    <row r="902" spans="1:22" x14ac:dyDescent="0.55000000000000004">
      <c r="A902" s="2">
        <v>42606</v>
      </c>
      <c r="B902" s="3">
        <v>36.270000000000003</v>
      </c>
      <c r="C902" s="3">
        <v>36.99</v>
      </c>
      <c r="D902" s="3">
        <v>36.19</v>
      </c>
      <c r="E902" s="3">
        <v>36.65</v>
      </c>
      <c r="F902" s="18">
        <v>5946506</v>
      </c>
      <c r="G902" s="3" t="s">
        <v>8</v>
      </c>
      <c r="I902" s="18">
        <v>35.620415005599178</v>
      </c>
      <c r="J902" s="30">
        <v>34.499584546472533</v>
      </c>
      <c r="M902" s="18">
        <v>6556209.5714285718</v>
      </c>
      <c r="O902" s="18">
        <v>4195588</v>
      </c>
      <c r="R902">
        <v>36.305714285714295</v>
      </c>
      <c r="S902">
        <v>36.727857142857147</v>
      </c>
      <c r="T902">
        <v>36.028714285714287</v>
      </c>
      <c r="U902">
        <v>36.508571428571422</v>
      </c>
      <c r="V902" s="14">
        <v>6556209.5714285718</v>
      </c>
    </row>
    <row r="903" spans="1:22" x14ac:dyDescent="0.55000000000000004">
      <c r="A903" s="2">
        <v>42607</v>
      </c>
      <c r="B903" s="3">
        <v>36.340000000000003</v>
      </c>
      <c r="C903" s="3">
        <v>36.94</v>
      </c>
      <c r="D903" s="3">
        <v>36.32</v>
      </c>
      <c r="E903" s="3">
        <v>36.72</v>
      </c>
      <c r="F903" s="18">
        <v>5446011</v>
      </c>
      <c r="G903" s="3" t="s">
        <v>8</v>
      </c>
      <c r="I903" s="18">
        <v>35.62189105145422</v>
      </c>
      <c r="J903" s="30">
        <v>34.501620805369093</v>
      </c>
      <c r="M903" s="18">
        <v>5993502.7142857146</v>
      </c>
      <c r="O903" s="18">
        <v>2812672</v>
      </c>
      <c r="R903">
        <v>36.401428571428575</v>
      </c>
      <c r="S903">
        <v>36.749285714285712</v>
      </c>
      <c r="T903">
        <v>36.127285714285719</v>
      </c>
      <c r="U903">
        <v>36.504285714285714</v>
      </c>
      <c r="V903" s="14">
        <v>5993502.7142857146</v>
      </c>
    </row>
    <row r="904" spans="1:22" x14ac:dyDescent="0.55000000000000004">
      <c r="A904" s="2">
        <v>42608</v>
      </c>
      <c r="B904" s="3">
        <v>36.68</v>
      </c>
      <c r="C904" s="3">
        <v>36.840000000000003</v>
      </c>
      <c r="D904" s="3">
        <v>36.020000000000003</v>
      </c>
      <c r="E904" s="3">
        <v>36.229999999999997</v>
      </c>
      <c r="F904" s="18">
        <v>6257687</v>
      </c>
      <c r="G904" s="3" t="s">
        <v>8</v>
      </c>
      <c r="I904" s="18">
        <v>35.623252067039182</v>
      </c>
      <c r="J904" s="30">
        <v>34.50331731843572</v>
      </c>
      <c r="M904" s="18">
        <v>5744309</v>
      </c>
      <c r="O904" s="18">
        <v>1485916</v>
      </c>
      <c r="R904">
        <v>36.401428571428575</v>
      </c>
      <c r="S904">
        <v>36.762142857142862</v>
      </c>
      <c r="T904">
        <v>36.103000000000002</v>
      </c>
      <c r="U904">
        <v>36.451428571428572</v>
      </c>
      <c r="V904" s="14">
        <v>5744309</v>
      </c>
    </row>
    <row r="905" spans="1:22" x14ac:dyDescent="0.55000000000000004">
      <c r="A905" s="2">
        <v>42611</v>
      </c>
      <c r="B905" s="3">
        <v>36.130000000000003</v>
      </c>
      <c r="C905" s="3">
        <v>36.409999999999997</v>
      </c>
      <c r="D905" s="3">
        <v>36.049999999999997</v>
      </c>
      <c r="E905" s="3">
        <v>36.17</v>
      </c>
      <c r="F905" s="18">
        <v>4760672</v>
      </c>
      <c r="G905" s="3" t="s">
        <v>8</v>
      </c>
      <c r="I905" s="18">
        <v>35.624130133928652</v>
      </c>
      <c r="J905" s="30">
        <v>34.505043526785684</v>
      </c>
      <c r="M905" s="18">
        <v>5668254</v>
      </c>
      <c r="O905" s="18">
        <v>1914615</v>
      </c>
      <c r="R905">
        <v>36.35857142857143</v>
      </c>
      <c r="S905">
        <v>36.721428571428575</v>
      </c>
      <c r="T905">
        <v>36.103000000000002</v>
      </c>
      <c r="U905">
        <v>36.380000000000003</v>
      </c>
      <c r="V905" s="14">
        <v>5668254</v>
      </c>
    </row>
    <row r="906" spans="1:22" x14ac:dyDescent="0.55000000000000004">
      <c r="A906" s="2">
        <v>42612</v>
      </c>
      <c r="B906" s="3">
        <v>35.450000000000003</v>
      </c>
      <c r="C906" s="3">
        <v>37.354999999999997</v>
      </c>
      <c r="D906" s="3">
        <v>35.35</v>
      </c>
      <c r="E906" s="3">
        <v>37.049999999999997</v>
      </c>
      <c r="F906" s="18">
        <v>14509340</v>
      </c>
      <c r="G906" s="3" t="s">
        <v>8</v>
      </c>
      <c r="I906" s="18">
        <v>35.626059754738094</v>
      </c>
      <c r="J906" s="30">
        <v>34.505985507246351</v>
      </c>
      <c r="M906" s="18">
        <v>6787404.4285714282</v>
      </c>
      <c r="O906" s="18">
        <v>9748668</v>
      </c>
      <c r="R906">
        <v>36.217142857142861</v>
      </c>
      <c r="S906">
        <v>36.809285714285714</v>
      </c>
      <c r="T906">
        <v>35.995714285714293</v>
      </c>
      <c r="U906">
        <v>36.46</v>
      </c>
      <c r="V906" s="14">
        <v>6787404.4285714282</v>
      </c>
    </row>
    <row r="907" spans="1:22" x14ac:dyDescent="0.55000000000000004">
      <c r="A907" s="2">
        <v>42613</v>
      </c>
      <c r="B907" s="3">
        <v>36.97</v>
      </c>
      <c r="C907" s="3">
        <v>36.979999999999997</v>
      </c>
      <c r="D907" s="3">
        <v>35.630000000000003</v>
      </c>
      <c r="E907" s="3">
        <v>36.299999999999997</v>
      </c>
      <c r="F907" s="18">
        <v>13111735</v>
      </c>
      <c r="G907" s="3" t="s">
        <v>8</v>
      </c>
      <c r="I907" s="18">
        <v>35.627567483296296</v>
      </c>
      <c r="J907" s="30">
        <v>34.507237193763892</v>
      </c>
      <c r="M907" s="18">
        <v>7919170.7142857146</v>
      </c>
      <c r="O907" s="18">
        <v>9748668</v>
      </c>
      <c r="R907">
        <v>36.308571428571433</v>
      </c>
      <c r="S907">
        <v>36.880714285714284</v>
      </c>
      <c r="T907">
        <v>35.962857142857146</v>
      </c>
      <c r="U907">
        <v>36.502857142857145</v>
      </c>
      <c r="V907" s="14">
        <v>7919170.7142857146</v>
      </c>
    </row>
    <row r="908" spans="1:22" x14ac:dyDescent="0.55000000000000004">
      <c r="A908" s="2">
        <v>42614</v>
      </c>
      <c r="B908" s="3">
        <v>36.53</v>
      </c>
      <c r="C908" s="3">
        <v>36.71</v>
      </c>
      <c r="D908" s="3">
        <v>35.880000000000003</v>
      </c>
      <c r="E908" s="3">
        <v>36.24</v>
      </c>
      <c r="F908" s="18">
        <v>6940639</v>
      </c>
      <c r="G908" s="3" t="s">
        <v>8</v>
      </c>
      <c r="I908" s="18">
        <v>35.628771523915539</v>
      </c>
      <c r="J908" s="30">
        <v>34.508764182424883</v>
      </c>
      <c r="M908" s="18">
        <v>8138941.4285714282</v>
      </c>
      <c r="O908" s="18">
        <v>9748668</v>
      </c>
      <c r="R908">
        <v>36.338571428571434</v>
      </c>
      <c r="S908">
        <v>36.889285714285712</v>
      </c>
      <c r="T908">
        <v>35.92</v>
      </c>
      <c r="U908">
        <v>36.479999999999997</v>
      </c>
      <c r="V908" s="14">
        <v>8138941.4285714282</v>
      </c>
    </row>
    <row r="909" spans="1:22" x14ac:dyDescent="0.55000000000000004">
      <c r="A909" s="2">
        <v>42615</v>
      </c>
      <c r="B909" s="3">
        <v>36</v>
      </c>
      <c r="C909" s="3">
        <v>36.700000000000003</v>
      </c>
      <c r="D909" s="3">
        <v>36</v>
      </c>
      <c r="E909" s="3">
        <v>36.53</v>
      </c>
      <c r="F909" s="18">
        <v>5429115</v>
      </c>
      <c r="G909" s="3" t="s">
        <v>8</v>
      </c>
      <c r="I909" s="18">
        <v>35.629961777777858</v>
      </c>
      <c r="J909" s="30">
        <v>34.510421111111086</v>
      </c>
      <c r="M909" s="18">
        <v>8065028.4285714282</v>
      </c>
      <c r="O909" s="18">
        <v>9748668</v>
      </c>
      <c r="R909">
        <v>36.299999999999997</v>
      </c>
      <c r="S909">
        <v>36.847857142857137</v>
      </c>
      <c r="T909">
        <v>35.892857142857139</v>
      </c>
      <c r="U909">
        <v>36.462857142857146</v>
      </c>
      <c r="V909" s="14">
        <v>8065028.4285714282</v>
      </c>
    </row>
    <row r="910" spans="1:22" x14ac:dyDescent="0.55000000000000004">
      <c r="A910" s="2">
        <v>42619</v>
      </c>
      <c r="B910" s="3">
        <v>36.450000000000003</v>
      </c>
      <c r="C910" s="3">
        <v>36.97</v>
      </c>
      <c r="D910" s="3">
        <v>36.36</v>
      </c>
      <c r="E910" s="3">
        <v>36.96</v>
      </c>
      <c r="F910" s="18">
        <v>5501735</v>
      </c>
      <c r="G910" s="3" t="s">
        <v>8</v>
      </c>
      <c r="I910" s="18">
        <v>35.631449056603856</v>
      </c>
      <c r="J910" s="30">
        <v>34.512473917869009</v>
      </c>
      <c r="M910" s="18">
        <v>8072989</v>
      </c>
      <c r="O910" s="18">
        <v>9748668</v>
      </c>
      <c r="R910">
        <v>36.315714285714286</v>
      </c>
      <c r="S910">
        <v>36.852142857142852</v>
      </c>
      <c r="T910">
        <v>35.898571428571429</v>
      </c>
      <c r="U910">
        <v>36.497142857142862</v>
      </c>
      <c r="V910" s="14">
        <v>8072989</v>
      </c>
    </row>
    <row r="911" spans="1:22" x14ac:dyDescent="0.55000000000000004">
      <c r="A911" s="2">
        <v>42620</v>
      </c>
      <c r="B911" s="3">
        <v>37.5</v>
      </c>
      <c r="C911" s="3">
        <v>39.520000000000003</v>
      </c>
      <c r="D911" s="3">
        <v>37.42</v>
      </c>
      <c r="E911" s="3">
        <v>38.75</v>
      </c>
      <c r="F911" s="18">
        <v>13774999</v>
      </c>
      <c r="G911" s="3" t="s">
        <v>8</v>
      </c>
      <c r="I911" s="18">
        <v>35.635760088691875</v>
      </c>
      <c r="J911" s="30">
        <v>34.515697339246088</v>
      </c>
      <c r="M911" s="18">
        <v>9146890.7142857146</v>
      </c>
      <c r="O911" s="18">
        <v>9748668</v>
      </c>
      <c r="R911">
        <v>36.432857142857145</v>
      </c>
      <c r="S911">
        <v>37.234999999999999</v>
      </c>
      <c r="T911">
        <v>36.098571428571425</v>
      </c>
      <c r="U911">
        <v>36.857142857142868</v>
      </c>
      <c r="V911" s="14">
        <v>9146890.7142857146</v>
      </c>
    </row>
    <row r="912" spans="1:22" x14ac:dyDescent="0.55000000000000004">
      <c r="A912" s="2">
        <v>42621</v>
      </c>
      <c r="B912" s="3">
        <v>38.68</v>
      </c>
      <c r="C912" s="3">
        <v>39.409999999999997</v>
      </c>
      <c r="D912" s="3">
        <v>38.43</v>
      </c>
      <c r="E912" s="3">
        <v>39.35</v>
      </c>
      <c r="F912" s="18">
        <v>7101532</v>
      </c>
      <c r="G912" s="3" t="s">
        <v>8</v>
      </c>
      <c r="I912" s="18">
        <v>35.639939756367745</v>
      </c>
      <c r="J912" s="30">
        <v>34.520032115171624</v>
      </c>
      <c r="M912" s="18">
        <v>9481299.2857142854</v>
      </c>
      <c r="O912" s="18">
        <v>9080225</v>
      </c>
      <c r="R912">
        <v>36.797142857142852</v>
      </c>
      <c r="S912">
        <v>37.663571428571437</v>
      </c>
      <c r="T912">
        <v>36.438571428571422</v>
      </c>
      <c r="U912">
        <v>37.311428571428571</v>
      </c>
      <c r="V912" s="14">
        <v>9481299.2857142854</v>
      </c>
    </row>
    <row r="913" spans="1:22" x14ac:dyDescent="0.55000000000000004">
      <c r="A913" s="2">
        <v>42622</v>
      </c>
      <c r="B913" s="3">
        <v>39</v>
      </c>
      <c r="C913" s="3">
        <v>39.340000000000003</v>
      </c>
      <c r="D913" s="3">
        <v>38.17</v>
      </c>
      <c r="E913" s="3">
        <v>38.49</v>
      </c>
      <c r="F913" s="18">
        <v>8623597</v>
      </c>
      <c r="G913" s="3" t="s">
        <v>8</v>
      </c>
      <c r="I913" s="18">
        <v>35.644032743362914</v>
      </c>
      <c r="J913" s="30">
        <v>34.524069690265463</v>
      </c>
      <c r="M913" s="18">
        <v>8640478.8571428563</v>
      </c>
      <c r="O913" s="18">
        <v>8345884</v>
      </c>
      <c r="R913">
        <v>37.304285714285712</v>
      </c>
      <c r="S913">
        <v>37.947142857142858</v>
      </c>
      <c r="T913">
        <v>36.841428571428573</v>
      </c>
      <c r="U913">
        <v>37.517142857142858</v>
      </c>
      <c r="V913" s="14">
        <v>8640478.8571428563</v>
      </c>
    </row>
    <row r="914" spans="1:22" x14ac:dyDescent="0.55000000000000004">
      <c r="A914" s="2">
        <v>42625</v>
      </c>
      <c r="B914" s="3">
        <v>37.22</v>
      </c>
      <c r="C914" s="3">
        <v>38.380000000000003</v>
      </c>
      <c r="D914" s="3">
        <v>36.619999999999997</v>
      </c>
      <c r="E914" s="3">
        <v>38.340000000000003</v>
      </c>
      <c r="F914" s="18">
        <v>11959828</v>
      </c>
      <c r="G914" s="3" t="s">
        <v>8</v>
      </c>
      <c r="I914" s="18">
        <v>35.647055911602294</v>
      </c>
      <c r="J914" s="30">
        <v>34.526385635359091</v>
      </c>
      <c r="M914" s="18">
        <v>8475920.7142857146</v>
      </c>
      <c r="O914" s="18">
        <v>8345884</v>
      </c>
      <c r="R914">
        <v>37.339999999999996</v>
      </c>
      <c r="S914">
        <v>38.147142857142853</v>
      </c>
      <c r="T914">
        <v>36.982857142857142</v>
      </c>
      <c r="U914">
        <v>37.808571428571433</v>
      </c>
      <c r="V914" s="14">
        <v>8475920.7142857146</v>
      </c>
    </row>
    <row r="915" spans="1:22" x14ac:dyDescent="0.55000000000000004">
      <c r="A915" s="2">
        <v>42626</v>
      </c>
      <c r="B915" s="3">
        <v>38.119999999999997</v>
      </c>
      <c r="C915" s="3">
        <v>38.31</v>
      </c>
      <c r="D915" s="3">
        <v>37.22</v>
      </c>
      <c r="E915" s="3">
        <v>37.369999999999997</v>
      </c>
      <c r="F915" s="18">
        <v>9330297</v>
      </c>
      <c r="G915" s="3" t="s">
        <v>8</v>
      </c>
      <c r="I915" s="18">
        <v>35.649995143487942</v>
      </c>
      <c r="J915" s="30">
        <v>34.529358719646773</v>
      </c>
      <c r="M915" s="18">
        <v>8817300.4285714291</v>
      </c>
      <c r="O915" s="18">
        <v>8345884</v>
      </c>
      <c r="R915">
        <v>37.567142857142862</v>
      </c>
      <c r="S915">
        <v>38.375714285714288</v>
      </c>
      <c r="T915">
        <v>37.174285714285716</v>
      </c>
      <c r="U915">
        <v>37.970000000000006</v>
      </c>
      <c r="V915" s="14">
        <v>8817300.4285714291</v>
      </c>
    </row>
    <row r="916" spans="1:22" x14ac:dyDescent="0.55000000000000004">
      <c r="A916" s="2">
        <v>42627</v>
      </c>
      <c r="B916" s="3">
        <v>37</v>
      </c>
      <c r="C916" s="3">
        <v>37.200000000000003</v>
      </c>
      <c r="D916" s="3">
        <v>36.25</v>
      </c>
      <c r="E916" s="3">
        <v>36.39</v>
      </c>
      <c r="F916" s="18">
        <v>8092808</v>
      </c>
      <c r="G916" s="3" t="s">
        <v>8</v>
      </c>
      <c r="I916" s="18">
        <v>35.651704079382661</v>
      </c>
      <c r="J916" s="30">
        <v>34.531255788313089</v>
      </c>
      <c r="M916" s="18">
        <v>9197828</v>
      </c>
      <c r="O916" s="18">
        <v>8273264</v>
      </c>
      <c r="R916">
        <v>37.71</v>
      </c>
      <c r="S916">
        <v>38.447142857142858</v>
      </c>
      <c r="T916">
        <v>37.21</v>
      </c>
      <c r="U916">
        <v>37.949999999999996</v>
      </c>
      <c r="V916" s="14">
        <v>9197828</v>
      </c>
    </row>
    <row r="917" spans="1:22" x14ac:dyDescent="0.55000000000000004">
      <c r="A917" s="2">
        <v>42628</v>
      </c>
      <c r="B917" s="3">
        <v>36.31</v>
      </c>
      <c r="C917" s="3">
        <v>36.630000000000003</v>
      </c>
      <c r="D917" s="3">
        <v>35.85</v>
      </c>
      <c r="E917" s="3">
        <v>36.409999999999997</v>
      </c>
      <c r="F917" s="18">
        <v>7805325</v>
      </c>
      <c r="G917" s="3" t="s">
        <v>8</v>
      </c>
      <c r="I917" s="18">
        <v>35.652781497797442</v>
      </c>
      <c r="J917" s="30">
        <v>34.532708149779701</v>
      </c>
      <c r="M917" s="18">
        <v>9526912.2857142854</v>
      </c>
      <c r="O917" s="18">
        <v>6673467</v>
      </c>
      <c r="R917">
        <v>37.690000000000005</v>
      </c>
      <c r="S917">
        <v>38.398571428571429</v>
      </c>
      <c r="T917">
        <v>37.137142857142862</v>
      </c>
      <c r="U917">
        <v>37.871428571428574</v>
      </c>
      <c r="V917" s="14">
        <v>9526912.2857142854</v>
      </c>
    </row>
    <row r="918" spans="1:22" x14ac:dyDescent="0.55000000000000004">
      <c r="A918" s="2">
        <v>42629</v>
      </c>
      <c r="B918" s="3">
        <v>36.26</v>
      </c>
      <c r="C918" s="3">
        <v>36.36</v>
      </c>
      <c r="D918" s="3">
        <v>35.47</v>
      </c>
      <c r="E918" s="3">
        <v>35.49</v>
      </c>
      <c r="F918" s="18">
        <v>10724815</v>
      </c>
      <c r="G918" s="3" t="s">
        <v>8</v>
      </c>
      <c r="I918" s="18">
        <v>35.65355951595167</v>
      </c>
      <c r="J918" s="30">
        <v>34.53373927392736</v>
      </c>
      <c r="M918" s="18">
        <v>9091171.7142857146</v>
      </c>
      <c r="O918" s="18">
        <v>4858296</v>
      </c>
      <c r="R918">
        <v>37.512857142857136</v>
      </c>
      <c r="S918">
        <v>37.947142857142858</v>
      </c>
      <c r="T918">
        <v>36.85857142857143</v>
      </c>
      <c r="U918">
        <v>37.405714285714289</v>
      </c>
      <c r="V918" s="14">
        <v>9091171.7142857146</v>
      </c>
    </row>
    <row r="919" spans="1:22" x14ac:dyDescent="0.55000000000000004">
      <c r="A919" s="2">
        <v>42632</v>
      </c>
      <c r="B919" s="3">
        <v>35.659999999999997</v>
      </c>
      <c r="C919" s="3">
        <v>36.11</v>
      </c>
      <c r="D919" s="3">
        <v>35.35</v>
      </c>
      <c r="E919" s="3">
        <v>35.44</v>
      </c>
      <c r="F919" s="18">
        <v>5422349</v>
      </c>
      <c r="G919" s="3" t="s">
        <v>8</v>
      </c>
      <c r="I919" s="18">
        <v>35.654061098901181</v>
      </c>
      <c r="J919" s="30">
        <v>34.534636263736232</v>
      </c>
      <c r="M919" s="18">
        <v>8851288.4285714291</v>
      </c>
      <c r="O919" s="18">
        <v>6537479</v>
      </c>
      <c r="R919">
        <v>37.081428571428567</v>
      </c>
      <c r="S919">
        <v>37.47571428571429</v>
      </c>
      <c r="T919">
        <v>36.418571428571433</v>
      </c>
      <c r="U919">
        <v>36.847142857142856</v>
      </c>
      <c r="V919" s="14">
        <v>8851288.4285714291</v>
      </c>
    </row>
    <row r="920" spans="1:22" x14ac:dyDescent="0.55000000000000004">
      <c r="A920" s="2">
        <v>42633</v>
      </c>
      <c r="B920" s="3">
        <v>35.75</v>
      </c>
      <c r="C920" s="3">
        <v>35.86</v>
      </c>
      <c r="D920" s="3">
        <v>35.130000000000003</v>
      </c>
      <c r="E920" s="3">
        <v>35.15</v>
      </c>
      <c r="F920" s="18">
        <v>6666508</v>
      </c>
      <c r="G920" s="3" t="s">
        <v>8</v>
      </c>
      <c r="I920" s="18">
        <v>35.65428715697044</v>
      </c>
      <c r="J920" s="30">
        <v>34.535289791437947</v>
      </c>
      <c r="M920" s="18">
        <v>8571704.2857142854</v>
      </c>
      <c r="O920" s="18">
        <v>6537479</v>
      </c>
      <c r="R920">
        <v>36.617142857142859</v>
      </c>
      <c r="S920">
        <v>36.978571428571435</v>
      </c>
      <c r="T920">
        <v>35.984285714285718</v>
      </c>
      <c r="U920">
        <v>36.369999999999997</v>
      </c>
      <c r="V920" s="14">
        <v>8571704.2857142854</v>
      </c>
    </row>
    <row r="921" spans="1:22" x14ac:dyDescent="0.55000000000000004">
      <c r="A921" s="2">
        <v>42634</v>
      </c>
      <c r="B921" s="3">
        <v>35</v>
      </c>
      <c r="C921" s="3">
        <v>35.15</v>
      </c>
      <c r="D921" s="3">
        <v>33.9</v>
      </c>
      <c r="E921" s="3">
        <v>34.67</v>
      </c>
      <c r="F921" s="18">
        <v>10408214</v>
      </c>
      <c r="G921" s="3" t="s">
        <v>8</v>
      </c>
      <c r="I921" s="18">
        <v>35.653734210526395</v>
      </c>
      <c r="J921" s="30">
        <v>34.534593201754355</v>
      </c>
      <c r="M921" s="18">
        <v>8350045.1428571427</v>
      </c>
      <c r="O921" s="18">
        <v>5302466</v>
      </c>
      <c r="R921">
        <v>36.299999999999997</v>
      </c>
      <c r="S921">
        <v>36.517142857142858</v>
      </c>
      <c r="T921">
        <v>35.595714285714287</v>
      </c>
      <c r="U921">
        <v>35.845714285714287</v>
      </c>
      <c r="V921" s="14">
        <v>8350045.1428571427</v>
      </c>
    </row>
    <row r="922" spans="1:22" x14ac:dyDescent="0.55000000000000004">
      <c r="A922" s="2">
        <v>42635</v>
      </c>
      <c r="B922" s="3">
        <v>34.96</v>
      </c>
      <c r="C922" s="3">
        <v>36.03</v>
      </c>
      <c r="D922" s="3">
        <v>34.85</v>
      </c>
      <c r="E922" s="3">
        <v>35.25</v>
      </c>
      <c r="F922" s="18">
        <v>7438727</v>
      </c>
      <c r="G922" s="3" t="s">
        <v>8</v>
      </c>
      <c r="I922" s="18">
        <v>35.654146330777742</v>
      </c>
      <c r="J922" s="30">
        <v>34.534938663745862</v>
      </c>
      <c r="M922" s="18">
        <v>8079820.8571428573</v>
      </c>
      <c r="O922" s="18">
        <v>5302466</v>
      </c>
      <c r="R922">
        <v>35.848571428571425</v>
      </c>
      <c r="S922">
        <v>36.191428571428567</v>
      </c>
      <c r="T922">
        <v>35.257142857142853</v>
      </c>
      <c r="U922">
        <v>35.542857142857144</v>
      </c>
      <c r="V922" s="14">
        <v>8079820.8571428573</v>
      </c>
    </row>
    <row r="923" spans="1:22" x14ac:dyDescent="0.55000000000000004">
      <c r="A923" s="2">
        <v>42636</v>
      </c>
      <c r="B923" s="3">
        <v>35.299999999999997</v>
      </c>
      <c r="C923" s="3">
        <v>35.67</v>
      </c>
      <c r="D923" s="3">
        <v>34.96</v>
      </c>
      <c r="E923" s="3">
        <v>35.549999999999997</v>
      </c>
      <c r="F923" s="18">
        <v>4603182</v>
      </c>
      <c r="G923" s="3" t="s">
        <v>8</v>
      </c>
      <c r="I923" s="18">
        <v>35.654163676148883</v>
      </c>
      <c r="J923" s="30">
        <v>34.535403719912438</v>
      </c>
      <c r="M923" s="18">
        <v>7581302.8571428573</v>
      </c>
      <c r="O923" s="18">
        <v>6121633</v>
      </c>
      <c r="R923">
        <v>35.605714285714285</v>
      </c>
      <c r="S923">
        <v>35.972857142857144</v>
      </c>
      <c r="T923">
        <v>35.072857142857139</v>
      </c>
      <c r="U923">
        <v>35.422857142857147</v>
      </c>
      <c r="V923" s="14">
        <v>7581302.8571428573</v>
      </c>
    </row>
    <row r="924" spans="1:22" x14ac:dyDescent="0.55000000000000004">
      <c r="A924" s="2">
        <v>42639</v>
      </c>
      <c r="B924" s="3">
        <v>35.19</v>
      </c>
      <c r="C924" s="3">
        <v>35.5456</v>
      </c>
      <c r="D924" s="3">
        <v>34.86</v>
      </c>
      <c r="E924" s="3">
        <v>34.93</v>
      </c>
      <c r="F924" s="18">
        <v>7353514</v>
      </c>
      <c r="G924" s="3" t="s">
        <v>8</v>
      </c>
      <c r="I924" s="18">
        <v>35.654045027322489</v>
      </c>
      <c r="J924" s="30">
        <v>34.535758469945321</v>
      </c>
      <c r="M924" s="18">
        <v>7516758.4285714282</v>
      </c>
      <c r="O924" s="18">
        <v>6121633</v>
      </c>
      <c r="R924">
        <v>35.445714285714281</v>
      </c>
      <c r="S924">
        <v>35.81794285714286</v>
      </c>
      <c r="T924">
        <v>34.931428571428569</v>
      </c>
      <c r="U924">
        <v>35.21142857142857</v>
      </c>
      <c r="V924" s="14">
        <v>7516758.4285714282</v>
      </c>
    </row>
    <row r="925" spans="1:22" x14ac:dyDescent="0.55000000000000004">
      <c r="A925" s="2">
        <v>42640</v>
      </c>
      <c r="B925" s="3">
        <v>34.979999999999997</v>
      </c>
      <c r="C925" s="3">
        <v>36.125</v>
      </c>
      <c r="D925" s="3">
        <v>34.9</v>
      </c>
      <c r="E925" s="3">
        <v>36</v>
      </c>
      <c r="F925" s="18">
        <v>5068871</v>
      </c>
      <c r="G925" s="3" t="s">
        <v>8</v>
      </c>
      <c r="I925" s="18">
        <v>35.654559170305767</v>
      </c>
      <c r="J925" s="30">
        <v>34.536156113537089</v>
      </c>
      <c r="M925" s="18">
        <v>6708766.4285714282</v>
      </c>
      <c r="O925" s="18">
        <v>5805032</v>
      </c>
      <c r="R925">
        <v>35.262857142857136</v>
      </c>
      <c r="S925">
        <v>35.784371428571433</v>
      </c>
      <c r="T925">
        <v>34.85</v>
      </c>
      <c r="U925">
        <v>35.284285714285723</v>
      </c>
      <c r="V925" s="14">
        <v>6708766.4285714282</v>
      </c>
    </row>
    <row r="926" spans="1:22" x14ac:dyDescent="0.55000000000000004">
      <c r="A926" s="2">
        <v>42641</v>
      </c>
      <c r="B926" s="3">
        <v>36.1</v>
      </c>
      <c r="C926" s="3">
        <v>36.86</v>
      </c>
      <c r="D926" s="3">
        <v>35.774999999999999</v>
      </c>
      <c r="E926" s="3">
        <v>35.840000000000003</v>
      </c>
      <c r="F926" s="18">
        <v>6291604</v>
      </c>
      <c r="G926" s="3" t="s">
        <v>8</v>
      </c>
      <c r="I926" s="18">
        <v>35.655873718647847</v>
      </c>
      <c r="J926" s="30">
        <v>34.537507088331488</v>
      </c>
      <c r="M926" s="18">
        <v>6832945.7142857146</v>
      </c>
      <c r="O926" s="18">
        <v>5805032</v>
      </c>
      <c r="R926">
        <v>35.325714285714284</v>
      </c>
      <c r="S926">
        <v>35.891514285714287</v>
      </c>
      <c r="T926">
        <v>34.910714285714285</v>
      </c>
      <c r="U926">
        <v>35.341428571428573</v>
      </c>
      <c r="V926" s="14">
        <v>6832945.7142857146</v>
      </c>
    </row>
    <row r="927" spans="1:22" x14ac:dyDescent="0.55000000000000004">
      <c r="A927" s="2">
        <v>42642</v>
      </c>
      <c r="B927" s="3">
        <v>35.65</v>
      </c>
      <c r="C927" s="3">
        <v>36.6</v>
      </c>
      <c r="D927" s="3">
        <v>35.6</v>
      </c>
      <c r="E927" s="3">
        <v>35.82</v>
      </c>
      <c r="F927" s="18">
        <v>6183332</v>
      </c>
      <c r="G927" s="3" t="s">
        <v>8</v>
      </c>
      <c r="I927" s="18">
        <v>35.656902178649318</v>
      </c>
      <c r="J927" s="30">
        <v>34.538664488017403</v>
      </c>
      <c r="M927" s="18">
        <v>6763920.5714285718</v>
      </c>
      <c r="O927" s="18">
        <v>5805032</v>
      </c>
      <c r="R927">
        <v>35.311428571428571</v>
      </c>
      <c r="S927">
        <v>35.997228571428579</v>
      </c>
      <c r="T927">
        <v>34.97785714285714</v>
      </c>
      <c r="U927">
        <v>35.437142857142859</v>
      </c>
      <c r="V927" s="14">
        <v>6763920.5714285718</v>
      </c>
    </row>
    <row r="928" spans="1:22" x14ac:dyDescent="0.55000000000000004">
      <c r="A928" s="2">
        <v>42643</v>
      </c>
      <c r="B928" s="3">
        <v>35.979999999999997</v>
      </c>
      <c r="C928" s="3">
        <v>36.99</v>
      </c>
      <c r="D928" s="3">
        <v>35.860100000000003</v>
      </c>
      <c r="E928" s="3">
        <v>36.61</v>
      </c>
      <c r="F928" s="18">
        <v>7429336</v>
      </c>
      <c r="G928" s="3" t="s">
        <v>8</v>
      </c>
      <c r="I928" s="18">
        <v>35.658352774755258</v>
      </c>
      <c r="J928" s="30">
        <v>34.540102393906395</v>
      </c>
      <c r="M928" s="18">
        <v>6338366.5714285718</v>
      </c>
      <c r="O928" s="18">
        <v>2835545</v>
      </c>
      <c r="R928">
        <v>35.451428571428572</v>
      </c>
      <c r="S928">
        <v>36.260085714285715</v>
      </c>
      <c r="T928">
        <v>35.257871428571434</v>
      </c>
      <c r="U928">
        <v>35.714285714285715</v>
      </c>
      <c r="V928" s="14">
        <v>6338366.5714285718</v>
      </c>
    </row>
    <row r="929" spans="1:22" x14ac:dyDescent="0.55000000000000004">
      <c r="A929" s="2">
        <v>42646</v>
      </c>
      <c r="B929" s="3">
        <v>36.46</v>
      </c>
      <c r="C929" s="3">
        <v>37.75</v>
      </c>
      <c r="D929" s="3">
        <v>36.33</v>
      </c>
      <c r="E929" s="3">
        <v>37.700000000000003</v>
      </c>
      <c r="F929" s="18">
        <v>8878923</v>
      </c>
      <c r="G929" s="3" t="s">
        <v>8</v>
      </c>
      <c r="I929" s="18">
        <v>35.660626304347915</v>
      </c>
      <c r="J929" s="30">
        <v>34.54204793478258</v>
      </c>
      <c r="M929" s="18">
        <v>6544108.8571428573</v>
      </c>
      <c r="O929" s="18">
        <v>4275741</v>
      </c>
      <c r="R929">
        <v>35.66571428571428</v>
      </c>
      <c r="S929">
        <v>36.505800000000001</v>
      </c>
      <c r="T929">
        <v>35.469300000000004</v>
      </c>
      <c r="U929">
        <v>36.06428571428571</v>
      </c>
      <c r="V929" s="14">
        <v>6544108.8571428573</v>
      </c>
    </row>
    <row r="930" spans="1:22" x14ac:dyDescent="0.55000000000000004">
      <c r="A930" s="2">
        <v>42647</v>
      </c>
      <c r="B930" s="3">
        <v>38.39</v>
      </c>
      <c r="C930" s="3">
        <v>38.78</v>
      </c>
      <c r="D930" s="3">
        <v>37.549999999999997</v>
      </c>
      <c r="E930" s="3">
        <v>37.630000000000003</v>
      </c>
      <c r="F930" s="18">
        <v>9065626</v>
      </c>
      <c r="G930" s="3" t="s">
        <v>8</v>
      </c>
      <c r="I930" s="18">
        <v>35.66401324647132</v>
      </c>
      <c r="J930" s="30">
        <v>34.545313897937</v>
      </c>
      <c r="M930" s="18">
        <v>7181600.8571428573</v>
      </c>
      <c r="O930" s="18">
        <v>3996755</v>
      </c>
      <c r="R930">
        <v>36.107142857142854</v>
      </c>
      <c r="S930">
        <v>36.950085714285713</v>
      </c>
      <c r="T930">
        <v>35.839300000000001</v>
      </c>
      <c r="U930">
        <v>36.361428571428576</v>
      </c>
      <c r="V930" s="14">
        <v>7181600.8571428573</v>
      </c>
    </row>
    <row r="931" spans="1:22" x14ac:dyDescent="0.55000000000000004">
      <c r="A931" s="2">
        <v>42648</v>
      </c>
      <c r="B931" s="3">
        <v>37.82</v>
      </c>
      <c r="C931" s="3">
        <v>38.115000000000002</v>
      </c>
      <c r="D931" s="3">
        <v>37.31</v>
      </c>
      <c r="E931" s="3">
        <v>37.869999999999997</v>
      </c>
      <c r="F931" s="18">
        <v>4713128</v>
      </c>
      <c r="G931" s="3" t="s">
        <v>8</v>
      </c>
      <c r="I931" s="18">
        <v>35.666671583514194</v>
      </c>
      <c r="J931" s="30">
        <v>34.548312472885009</v>
      </c>
      <c r="M931" s="18">
        <v>6804402.8571428573</v>
      </c>
      <c r="O931" s="18">
        <v>4352498</v>
      </c>
      <c r="R931">
        <v>36.482857142857142</v>
      </c>
      <c r="S931">
        <v>37.317142857142862</v>
      </c>
      <c r="T931">
        <v>36.189299999999996</v>
      </c>
      <c r="U931">
        <v>36.781428571428577</v>
      </c>
      <c r="V931" s="14">
        <v>6804402.8571428573</v>
      </c>
    </row>
    <row r="932" spans="1:22" x14ac:dyDescent="0.55000000000000004">
      <c r="A932" s="2">
        <v>42649</v>
      </c>
      <c r="B932" s="3">
        <v>37.83</v>
      </c>
      <c r="C932" s="3">
        <v>38.22</v>
      </c>
      <c r="D932" s="3">
        <v>37.57</v>
      </c>
      <c r="E932" s="3">
        <v>38.17</v>
      </c>
      <c r="F932" s="18">
        <v>5160788</v>
      </c>
      <c r="G932" s="3" t="s">
        <v>8</v>
      </c>
      <c r="I932" s="18">
        <v>35.669437919826748</v>
      </c>
      <c r="J932" s="30">
        <v>34.551586240520017</v>
      </c>
      <c r="M932" s="18">
        <v>6817533.8571428573</v>
      </c>
      <c r="O932" s="18">
        <v>4352498</v>
      </c>
      <c r="R932">
        <v>36.89</v>
      </c>
      <c r="S932">
        <v>37.616428571428571</v>
      </c>
      <c r="T932">
        <v>36.570728571428567</v>
      </c>
      <c r="U932">
        <v>37.091428571428573</v>
      </c>
      <c r="V932" s="14">
        <v>6817533.8571428573</v>
      </c>
    </row>
    <row r="933" spans="1:22" x14ac:dyDescent="0.55000000000000004">
      <c r="A933" s="2">
        <v>42650</v>
      </c>
      <c r="B933" s="3">
        <v>38.25</v>
      </c>
      <c r="C933" s="3">
        <v>38.481000000000002</v>
      </c>
      <c r="D933" s="3">
        <v>37.4</v>
      </c>
      <c r="E933" s="3">
        <v>37.729999999999997</v>
      </c>
      <c r="F933" s="18">
        <v>5133308</v>
      </c>
      <c r="G933" s="3" t="s">
        <v>8</v>
      </c>
      <c r="I933" s="18">
        <v>35.672480735930833</v>
      </c>
      <c r="J933" s="30">
        <v>34.554668939393913</v>
      </c>
      <c r="M933" s="18">
        <v>6652063</v>
      </c>
      <c r="O933" s="18">
        <v>4352498</v>
      </c>
      <c r="R933">
        <v>37.197142857142858</v>
      </c>
      <c r="S933">
        <v>37.848000000000006</v>
      </c>
      <c r="T933">
        <v>36.802871428571429</v>
      </c>
      <c r="U933">
        <v>37.361428571428576</v>
      </c>
      <c r="V933" s="14">
        <v>6652063</v>
      </c>
    </row>
    <row r="934" spans="1:22" x14ac:dyDescent="0.55000000000000004">
      <c r="A934" s="2">
        <v>42653</v>
      </c>
      <c r="B934" s="3">
        <v>37.950000000000003</v>
      </c>
      <c r="C934" s="3">
        <v>38.950000000000003</v>
      </c>
      <c r="D934" s="3">
        <v>37.47</v>
      </c>
      <c r="E934" s="3">
        <v>38.89</v>
      </c>
      <c r="F934" s="18">
        <v>6939866</v>
      </c>
      <c r="G934" s="3" t="s">
        <v>8</v>
      </c>
      <c r="I934" s="18">
        <v>35.676024000000098</v>
      </c>
      <c r="J934" s="30">
        <v>34.557820648648629</v>
      </c>
      <c r="M934" s="18">
        <v>6760139.2857142854</v>
      </c>
      <c r="O934" s="18">
        <v>4352498</v>
      </c>
      <c r="R934">
        <v>37.525714285714287</v>
      </c>
      <c r="S934">
        <v>38.183714285714288</v>
      </c>
      <c r="T934">
        <v>37.070014285714286</v>
      </c>
      <c r="U934">
        <v>37.800000000000004</v>
      </c>
      <c r="V934" s="14">
        <v>6760139.2857142854</v>
      </c>
    </row>
    <row r="935" spans="1:22" x14ac:dyDescent="0.55000000000000004">
      <c r="A935" s="2">
        <v>42654</v>
      </c>
      <c r="B935" s="3">
        <v>39.99</v>
      </c>
      <c r="C935" s="3">
        <v>39.99</v>
      </c>
      <c r="D935" s="3">
        <v>38.06</v>
      </c>
      <c r="E935" s="3">
        <v>38.200000000000003</v>
      </c>
      <c r="F935" s="18">
        <v>10034719</v>
      </c>
      <c r="G935" s="3" t="s">
        <v>8</v>
      </c>
      <c r="I935" s="18">
        <v>35.680682721382382</v>
      </c>
      <c r="J935" s="30">
        <v>34.56160269978399</v>
      </c>
      <c r="M935" s="18">
        <v>7132336.8571428573</v>
      </c>
      <c r="O935" s="18">
        <v>5321591</v>
      </c>
      <c r="R935">
        <v>38.098571428571418</v>
      </c>
      <c r="S935">
        <v>38.612285714285711</v>
      </c>
      <c r="T935">
        <v>37.384285714285717</v>
      </c>
      <c r="U935">
        <v>38.027142857142856</v>
      </c>
      <c r="V935" s="14">
        <v>7132336.8571428573</v>
      </c>
    </row>
    <row r="936" spans="1:22" x14ac:dyDescent="0.55000000000000004">
      <c r="A936" s="2">
        <v>42655</v>
      </c>
      <c r="B936" s="3">
        <v>38.119999999999997</v>
      </c>
      <c r="C936" s="3">
        <v>38.384300000000003</v>
      </c>
      <c r="D936" s="3">
        <v>37.36</v>
      </c>
      <c r="E936" s="3">
        <v>37.380000000000003</v>
      </c>
      <c r="F936" s="18">
        <v>7410000</v>
      </c>
      <c r="G936" s="3" t="s">
        <v>8</v>
      </c>
      <c r="I936" s="18">
        <v>35.683599244876042</v>
      </c>
      <c r="J936" s="30">
        <v>34.564621467098135</v>
      </c>
      <c r="M936" s="18">
        <v>6922490.7142857146</v>
      </c>
      <c r="O936" s="18">
        <v>5321591</v>
      </c>
      <c r="R936">
        <v>38.335714285714282</v>
      </c>
      <c r="S936">
        <v>38.7029</v>
      </c>
      <c r="T936">
        <v>37.53142857142857</v>
      </c>
      <c r="U936">
        <v>37.981428571428573</v>
      </c>
      <c r="V936" s="14">
        <v>6922490.7142857146</v>
      </c>
    </row>
    <row r="937" spans="1:22" x14ac:dyDescent="0.55000000000000004">
      <c r="A937" s="2">
        <v>42656</v>
      </c>
      <c r="B937" s="3">
        <v>36.950000000000003</v>
      </c>
      <c r="C937" s="3">
        <v>39.5</v>
      </c>
      <c r="D937" s="3">
        <v>36.801000000000002</v>
      </c>
      <c r="E937" s="3">
        <v>39.24</v>
      </c>
      <c r="F937" s="18">
        <v>14773296</v>
      </c>
      <c r="G937" s="3" t="s">
        <v>8</v>
      </c>
      <c r="I937" s="18">
        <v>35.687711745689747</v>
      </c>
      <c r="J937" s="30">
        <v>34.567031357758594</v>
      </c>
      <c r="M937" s="18">
        <v>7737872.1428571427</v>
      </c>
      <c r="O937" s="18">
        <v>10060168</v>
      </c>
      <c r="R937">
        <v>38.129999999999995</v>
      </c>
      <c r="S937">
        <v>38.805757142857139</v>
      </c>
      <c r="T937">
        <v>37.424428571428571</v>
      </c>
      <c r="U937">
        <v>38.211428571428577</v>
      </c>
      <c r="V937" s="14">
        <v>7737872.1428571427</v>
      </c>
    </row>
    <row r="938" spans="1:22" x14ac:dyDescent="0.55000000000000004">
      <c r="A938" s="2">
        <v>42657</v>
      </c>
      <c r="B938" s="3">
        <v>39.450000000000003</v>
      </c>
      <c r="C938" s="3">
        <v>39.92</v>
      </c>
      <c r="D938" s="3">
        <v>38.585000000000001</v>
      </c>
      <c r="E938" s="3">
        <v>38.65</v>
      </c>
      <c r="F938" s="18">
        <v>8871203</v>
      </c>
      <c r="G938" s="3" t="s">
        <v>8</v>
      </c>
      <c r="I938" s="18">
        <v>35.692267491926899</v>
      </c>
      <c r="J938" s="30">
        <v>34.57135640473625</v>
      </c>
      <c r="M938" s="18">
        <v>8331882.8571428573</v>
      </c>
      <c r="O938" s="18">
        <v>9639988</v>
      </c>
      <c r="R938">
        <v>38.362857142857145</v>
      </c>
      <c r="S938">
        <v>39.06361428571428</v>
      </c>
      <c r="T938">
        <v>37.606571428571428</v>
      </c>
      <c r="U938">
        <v>38.322857142857139</v>
      </c>
      <c r="V938" s="14">
        <v>8331882.8571428573</v>
      </c>
    </row>
    <row r="939" spans="1:22" x14ac:dyDescent="0.55000000000000004">
      <c r="A939" s="2">
        <v>42660</v>
      </c>
      <c r="B939" s="3">
        <v>38.659999999999997</v>
      </c>
      <c r="C939" s="3">
        <v>39.729999999999997</v>
      </c>
      <c r="D939" s="3">
        <v>38.369999999999997</v>
      </c>
      <c r="E939" s="3">
        <v>38.58</v>
      </c>
      <c r="F939" s="18">
        <v>5602040</v>
      </c>
      <c r="G939" s="3" t="s">
        <v>8</v>
      </c>
      <c r="I939" s="18">
        <v>35.696609139785039</v>
      </c>
      <c r="J939" s="30">
        <v>34.575440967741905</v>
      </c>
      <c r="M939" s="18">
        <v>8394918.8571428563</v>
      </c>
      <c r="O939" s="18">
        <v>9639988</v>
      </c>
      <c r="R939">
        <v>38.481428571428573</v>
      </c>
      <c r="S939">
        <v>39.279328571428572</v>
      </c>
      <c r="T939">
        <v>37.720857142857142</v>
      </c>
      <c r="U939">
        <v>38.381428571428572</v>
      </c>
      <c r="V939" s="14">
        <v>8394918.8571428563</v>
      </c>
    </row>
    <row r="940" spans="1:22" x14ac:dyDescent="0.55000000000000004">
      <c r="A940" s="2">
        <v>42661</v>
      </c>
      <c r="B940" s="3">
        <v>38.840000000000003</v>
      </c>
      <c r="C940" s="3">
        <v>39.89</v>
      </c>
      <c r="D940" s="3">
        <v>38.840000000000003</v>
      </c>
      <c r="E940" s="3">
        <v>39.35</v>
      </c>
      <c r="F940" s="18">
        <v>10538152</v>
      </c>
      <c r="G940" s="3" t="s">
        <v>8</v>
      </c>
      <c r="I940" s="18">
        <v>35.70111331901191</v>
      </c>
      <c r="J940" s="30">
        <v>34.580021589688478</v>
      </c>
      <c r="M940" s="18">
        <v>9167039.4285714291</v>
      </c>
      <c r="O940" s="18">
        <v>9171256</v>
      </c>
      <c r="R940">
        <v>38.565714285714293</v>
      </c>
      <c r="S940">
        <v>39.480614285714289</v>
      </c>
      <c r="T940">
        <v>37.926571428571428</v>
      </c>
      <c r="U940">
        <v>38.612857142857145</v>
      </c>
      <c r="V940" s="14">
        <v>9167039.4285714291</v>
      </c>
    </row>
    <row r="941" spans="1:22" x14ac:dyDescent="0.55000000000000004">
      <c r="A941" s="2">
        <v>42662</v>
      </c>
      <c r="B941" s="3">
        <v>39.479999999999997</v>
      </c>
      <c r="C941" s="3">
        <v>40.81</v>
      </c>
      <c r="D941" s="3">
        <v>39.4</v>
      </c>
      <c r="E941" s="3">
        <v>40.630000000000003</v>
      </c>
      <c r="F941" s="18">
        <v>12764197</v>
      </c>
      <c r="G941" s="3" t="s">
        <v>8</v>
      </c>
      <c r="I941" s="18">
        <v>35.706594957081627</v>
      </c>
      <c r="J941" s="30">
        <v>34.585193240343322</v>
      </c>
      <c r="M941" s="18">
        <v>9999086.7142857146</v>
      </c>
      <c r="O941" s="18">
        <v>9171256</v>
      </c>
      <c r="R941">
        <v>38.784285714285716</v>
      </c>
      <c r="S941">
        <v>39.746328571428577</v>
      </c>
      <c r="T941">
        <v>38.202285714285722</v>
      </c>
      <c r="U941">
        <v>38.861428571428576</v>
      </c>
      <c r="V941" s="14">
        <v>9999086.7142857146</v>
      </c>
    </row>
    <row r="942" spans="1:22" x14ac:dyDescent="0.55000000000000004">
      <c r="A942" s="2">
        <v>42663</v>
      </c>
      <c r="B942" s="3">
        <v>40.93</v>
      </c>
      <c r="C942" s="3">
        <v>40.93</v>
      </c>
      <c r="D942" s="3">
        <v>39.4148</v>
      </c>
      <c r="E942" s="3">
        <v>40.590000000000003</v>
      </c>
      <c r="F942" s="18">
        <v>14695860</v>
      </c>
      <c r="G942" s="3" t="s">
        <v>8</v>
      </c>
      <c r="I942" s="18">
        <v>35.712193461950783</v>
      </c>
      <c r="J942" s="30">
        <v>34.59036966773845</v>
      </c>
      <c r="M942" s="18">
        <v>10664964</v>
      </c>
      <c r="O942" s="18">
        <v>9171256</v>
      </c>
      <c r="R942">
        <v>38.918571428571433</v>
      </c>
      <c r="S942">
        <v>39.880614285714287</v>
      </c>
      <c r="T942">
        <v>38.395828571428574</v>
      </c>
      <c r="U942">
        <v>39.202857142857148</v>
      </c>
      <c r="V942" s="14">
        <v>10664964</v>
      </c>
    </row>
    <row r="943" spans="1:22" x14ac:dyDescent="0.55000000000000004">
      <c r="A943" s="2">
        <v>42664</v>
      </c>
      <c r="B943" s="3">
        <v>39.97</v>
      </c>
      <c r="C943" s="3">
        <v>40.244999999999997</v>
      </c>
      <c r="D943" s="3">
        <v>39.65</v>
      </c>
      <c r="E943" s="3">
        <v>39.9</v>
      </c>
      <c r="F943" s="18">
        <v>9981485</v>
      </c>
      <c r="G943" s="3" t="s">
        <v>8</v>
      </c>
      <c r="I943" s="18">
        <v>35.717046573875884</v>
      </c>
      <c r="J943" s="30">
        <v>34.595786830835088</v>
      </c>
      <c r="M943" s="18">
        <v>11032319</v>
      </c>
      <c r="O943" s="18">
        <v>9171256</v>
      </c>
      <c r="R943">
        <v>39.182857142857138</v>
      </c>
      <c r="S943">
        <v>40.146428571428565</v>
      </c>
      <c r="T943">
        <v>38.722971428571434</v>
      </c>
      <c r="U943">
        <v>39.562857142857141</v>
      </c>
      <c r="V943" s="14">
        <v>11032319</v>
      </c>
    </row>
    <row r="944" spans="1:22" x14ac:dyDescent="0.55000000000000004">
      <c r="A944" s="2">
        <v>42667</v>
      </c>
      <c r="B944" s="3">
        <v>40.25</v>
      </c>
      <c r="C944" s="3">
        <v>40.549999999999997</v>
      </c>
      <c r="D944" s="3">
        <v>39.770000000000003</v>
      </c>
      <c r="E944" s="3">
        <v>39.83</v>
      </c>
      <c r="F944" s="18">
        <v>6466782</v>
      </c>
      <c r="G944" s="3" t="s">
        <v>8</v>
      </c>
      <c r="I944" s="18">
        <v>35.72221550802147</v>
      </c>
      <c r="J944" s="30">
        <v>34.601320748663071</v>
      </c>
      <c r="M944" s="18">
        <v>9845674.1428571437</v>
      </c>
      <c r="O944" s="18">
        <v>9093820</v>
      </c>
      <c r="R944">
        <v>39.654285714285713</v>
      </c>
      <c r="S944">
        <v>40.296428571428571</v>
      </c>
      <c r="T944">
        <v>39.147114285714288</v>
      </c>
      <c r="U944">
        <v>39.647142857142853</v>
      </c>
      <c r="V944" s="14">
        <v>9845674.1428571437</v>
      </c>
    </row>
    <row r="945" spans="1:22" x14ac:dyDescent="0.55000000000000004">
      <c r="A945" s="2">
        <v>42668</v>
      </c>
      <c r="B945" s="3">
        <v>39.659999999999997</v>
      </c>
      <c r="C945" s="3">
        <v>40.43</v>
      </c>
      <c r="D945" s="3">
        <v>39.36</v>
      </c>
      <c r="E945" s="3">
        <v>39.69</v>
      </c>
      <c r="F945" s="18">
        <v>6020181</v>
      </c>
      <c r="G945" s="3" t="s">
        <v>8</v>
      </c>
      <c r="I945" s="18">
        <v>35.72724519230777</v>
      </c>
      <c r="J945" s="30">
        <v>34.606404807692279</v>
      </c>
      <c r="M945" s="18">
        <v>9438385.2857142854</v>
      </c>
      <c r="O945" s="18">
        <v>9093820</v>
      </c>
      <c r="R945">
        <v>39.684285714285707</v>
      </c>
      <c r="S945">
        <v>40.369285714285716</v>
      </c>
      <c r="T945">
        <v>39.257828571428568</v>
      </c>
      <c r="U945">
        <v>39.795714285714283</v>
      </c>
      <c r="V945" s="14">
        <v>9438385.2857142854</v>
      </c>
    </row>
    <row r="946" spans="1:22" x14ac:dyDescent="0.55000000000000004">
      <c r="A946" s="2">
        <v>42669</v>
      </c>
      <c r="B946" s="3">
        <v>38.57</v>
      </c>
      <c r="C946" s="3">
        <v>40.26</v>
      </c>
      <c r="D946" s="3">
        <v>38.21</v>
      </c>
      <c r="E946" s="3">
        <v>39.32</v>
      </c>
      <c r="F946" s="18">
        <v>10112314</v>
      </c>
      <c r="G946" s="3" t="s">
        <v>8</v>
      </c>
      <c r="I946" s="18">
        <v>35.732082710779167</v>
      </c>
      <c r="J946" s="30">
        <v>34.610250693703286</v>
      </c>
      <c r="M946" s="18">
        <v>10082710.142857144</v>
      </c>
      <c r="O946" s="18">
        <v>8675679</v>
      </c>
      <c r="R946">
        <v>39.671428571428571</v>
      </c>
      <c r="S946">
        <v>40.445</v>
      </c>
      <c r="T946">
        <v>39.234971428571434</v>
      </c>
      <c r="U946">
        <v>39.901428571428575</v>
      </c>
      <c r="V946" s="14">
        <v>10082710.142857144</v>
      </c>
    </row>
    <row r="947" spans="1:22" x14ac:dyDescent="0.55000000000000004">
      <c r="A947" s="2">
        <v>42670</v>
      </c>
      <c r="B947" s="3">
        <v>39.450000000000003</v>
      </c>
      <c r="C947" s="3">
        <v>40.18</v>
      </c>
      <c r="D947" s="3">
        <v>39.26</v>
      </c>
      <c r="E947" s="3">
        <v>39.909999999999997</v>
      </c>
      <c r="F947" s="18">
        <v>6542122</v>
      </c>
      <c r="G947" s="3" t="s">
        <v>8</v>
      </c>
      <c r="I947" s="18">
        <v>35.736824626865747</v>
      </c>
      <c r="J947" s="30">
        <v>34.615207782515967</v>
      </c>
      <c r="M947" s="18">
        <v>9511848.7142857146</v>
      </c>
      <c r="O947" s="18">
        <v>8675679</v>
      </c>
      <c r="R947">
        <v>39.758571428571429</v>
      </c>
      <c r="S947">
        <v>40.486428571428576</v>
      </c>
      <c r="T947">
        <v>39.294971428571429</v>
      </c>
      <c r="U947">
        <v>39.981428571428573</v>
      </c>
      <c r="V947" s="14">
        <v>9511848.7142857146</v>
      </c>
    </row>
    <row r="948" spans="1:22" x14ac:dyDescent="0.55000000000000004">
      <c r="A948" s="2">
        <v>42671</v>
      </c>
      <c r="B948" s="3">
        <v>39.85</v>
      </c>
      <c r="C948" s="3">
        <v>40.57</v>
      </c>
      <c r="D948" s="3">
        <v>39.799999999999997</v>
      </c>
      <c r="E948" s="3">
        <v>40.06</v>
      </c>
      <c r="F948" s="18">
        <v>6710739</v>
      </c>
      <c r="G948" s="3" t="s">
        <v>8</v>
      </c>
      <c r="I948" s="18">
        <v>35.74197177848783</v>
      </c>
      <c r="J948" s="30">
        <v>34.620729392971221</v>
      </c>
      <c r="M948" s="18">
        <v>8647069</v>
      </c>
      <c r="O948" s="18">
        <v>8675679</v>
      </c>
      <c r="R948">
        <v>39.811428571428571</v>
      </c>
      <c r="S948">
        <v>40.45214285714286</v>
      </c>
      <c r="T948">
        <v>39.352114285714286</v>
      </c>
      <c r="U948">
        <v>39.9</v>
      </c>
      <c r="V948" s="14">
        <v>8647069</v>
      </c>
    </row>
    <row r="949" spans="1:22" x14ac:dyDescent="0.55000000000000004">
      <c r="A949" s="2">
        <v>42674</v>
      </c>
      <c r="B949" s="3">
        <v>40.31</v>
      </c>
      <c r="C949" s="3">
        <v>40.81</v>
      </c>
      <c r="D949" s="3">
        <v>40.08</v>
      </c>
      <c r="E949" s="3">
        <v>40.6</v>
      </c>
      <c r="F949" s="18">
        <v>5961076</v>
      </c>
      <c r="G949" s="3" t="s">
        <v>8</v>
      </c>
      <c r="I949" s="18">
        <v>35.747363297872418</v>
      </c>
      <c r="J949" s="30">
        <v>34.626537127659553</v>
      </c>
      <c r="M949" s="18">
        <v>7399242.7142857146</v>
      </c>
      <c r="O949" s="18">
        <v>4151238</v>
      </c>
      <c r="R949">
        <v>39.722857142857144</v>
      </c>
      <c r="S949">
        <v>40.435000000000002</v>
      </c>
      <c r="T949">
        <v>39.447142857142858</v>
      </c>
      <c r="U949">
        <v>39.901428571428561</v>
      </c>
      <c r="V949" s="14">
        <v>7399242.7142857146</v>
      </c>
    </row>
    <row r="950" spans="1:22" x14ac:dyDescent="0.55000000000000004">
      <c r="A950" s="2">
        <v>42675</v>
      </c>
      <c r="B950" s="3">
        <v>40.51</v>
      </c>
      <c r="C950" s="3">
        <v>40.85</v>
      </c>
      <c r="D950" s="3">
        <v>39.564999999999998</v>
      </c>
      <c r="E950" s="3">
        <v>39.799999999999997</v>
      </c>
      <c r="F950" s="18">
        <v>9028663</v>
      </c>
      <c r="G950" s="3" t="s">
        <v>8</v>
      </c>
      <c r="I950" s="18">
        <v>35.75278586609997</v>
      </c>
      <c r="J950" s="30">
        <v>34.631785228480311</v>
      </c>
      <c r="M950" s="18">
        <v>7263125.2857142854</v>
      </c>
      <c r="O950" s="18">
        <v>4151238</v>
      </c>
      <c r="R950">
        <v>39.800000000000004</v>
      </c>
      <c r="S950">
        <v>40.521428571428565</v>
      </c>
      <c r="T950">
        <v>39.434999999999995</v>
      </c>
      <c r="U950">
        <v>39.887142857142855</v>
      </c>
      <c r="V950" s="14">
        <v>7263125.2857142854</v>
      </c>
    </row>
    <row r="951" spans="1:22" x14ac:dyDescent="0.55000000000000004">
      <c r="A951" s="2">
        <v>42676</v>
      </c>
      <c r="B951" s="3">
        <v>39.72</v>
      </c>
      <c r="C951" s="3">
        <v>40.25</v>
      </c>
      <c r="D951" s="3">
        <v>39.619999999999997</v>
      </c>
      <c r="E951" s="3">
        <v>39.71</v>
      </c>
      <c r="F951" s="18">
        <v>5274455</v>
      </c>
      <c r="G951" s="3" t="s">
        <v>8</v>
      </c>
      <c r="I951" s="18">
        <v>35.757559978768661</v>
      </c>
      <c r="J951" s="30">
        <v>34.637080573248383</v>
      </c>
      <c r="M951" s="18">
        <v>7092792.8571428573</v>
      </c>
      <c r="O951" s="18">
        <v>4837859</v>
      </c>
      <c r="R951">
        <v>39.724285714285706</v>
      </c>
      <c r="S951">
        <v>40.478571428571421</v>
      </c>
      <c r="T951">
        <v>39.413571428571423</v>
      </c>
      <c r="U951">
        <v>39.869999999999997</v>
      </c>
      <c r="V951" s="14">
        <v>7092792.8571428573</v>
      </c>
    </row>
    <row r="952" spans="1:22" x14ac:dyDescent="0.55000000000000004">
      <c r="A952" s="2">
        <v>42677</v>
      </c>
      <c r="B952" s="3">
        <v>39.78</v>
      </c>
      <c r="C952" s="3">
        <v>40.24</v>
      </c>
      <c r="D952" s="3">
        <v>39.299999999999997</v>
      </c>
      <c r="E952" s="3">
        <v>39.380000000000003</v>
      </c>
      <c r="F952" s="18">
        <v>6006541</v>
      </c>
      <c r="G952" s="3" t="s">
        <v>8</v>
      </c>
      <c r="I952" s="18">
        <v>35.762313361611966</v>
      </c>
      <c r="J952" s="30">
        <v>34.642025344644729</v>
      </c>
      <c r="M952" s="18">
        <v>7090844.2857142854</v>
      </c>
      <c r="O952" s="18">
        <v>4837859</v>
      </c>
      <c r="R952">
        <v>39.741428571428571</v>
      </c>
      <c r="S952">
        <v>40.451428571428572</v>
      </c>
      <c r="T952">
        <v>39.404999999999994</v>
      </c>
      <c r="U952">
        <v>39.825714285714291</v>
      </c>
      <c r="V952" s="14">
        <v>7090844.2857142854</v>
      </c>
    </row>
    <row r="953" spans="1:22" x14ac:dyDescent="0.55000000000000004">
      <c r="A953" s="2">
        <v>42678</v>
      </c>
      <c r="B953" s="3">
        <v>39.270000000000003</v>
      </c>
      <c r="C953" s="3">
        <v>40.22</v>
      </c>
      <c r="D953" s="3">
        <v>39.24</v>
      </c>
      <c r="E953" s="3">
        <v>39.74</v>
      </c>
      <c r="F953" s="18">
        <v>6717513</v>
      </c>
      <c r="G953" s="3" t="s">
        <v>8</v>
      </c>
      <c r="I953" s="18">
        <v>35.767035487288226</v>
      </c>
      <c r="J953" s="30">
        <v>34.646896080508448</v>
      </c>
      <c r="M953" s="18">
        <v>6605872.7142857146</v>
      </c>
      <c r="O953" s="18">
        <v>3754208</v>
      </c>
      <c r="R953">
        <v>39.841428571428573</v>
      </c>
      <c r="S953">
        <v>40.445714285714288</v>
      </c>
      <c r="T953">
        <v>39.552142857142861</v>
      </c>
      <c r="U953">
        <v>39.885714285714286</v>
      </c>
      <c r="V953" s="14">
        <v>6605872.7142857146</v>
      </c>
    </row>
    <row r="954" spans="1:22" x14ac:dyDescent="0.55000000000000004">
      <c r="A954" s="2">
        <v>42681</v>
      </c>
      <c r="B954" s="3">
        <v>40.39</v>
      </c>
      <c r="C954" s="3">
        <v>41.65</v>
      </c>
      <c r="D954" s="3">
        <v>40.31</v>
      </c>
      <c r="E954" s="3">
        <v>41.49</v>
      </c>
      <c r="F954" s="18">
        <v>8334221</v>
      </c>
      <c r="G954" s="3" t="s">
        <v>8</v>
      </c>
      <c r="I954" s="18">
        <v>35.77326084656093</v>
      </c>
      <c r="J954" s="30">
        <v>34.652888783068761</v>
      </c>
      <c r="M954" s="18">
        <v>6861886.8571428573</v>
      </c>
      <c r="O954" s="18">
        <v>3754208</v>
      </c>
      <c r="R954">
        <v>39.975714285714282</v>
      </c>
      <c r="S954">
        <v>40.655714285714289</v>
      </c>
      <c r="T954">
        <v>39.70214285714286</v>
      </c>
      <c r="U954">
        <v>40.111428571428569</v>
      </c>
      <c r="V954" s="14">
        <v>6861886.8571428573</v>
      </c>
    </row>
    <row r="955" spans="1:22" x14ac:dyDescent="0.55000000000000004">
      <c r="A955" s="2">
        <v>42682</v>
      </c>
      <c r="B955" s="3">
        <v>41.42</v>
      </c>
      <c r="C955" s="3">
        <v>41.85</v>
      </c>
      <c r="D955" s="3">
        <v>41.02</v>
      </c>
      <c r="E955" s="3">
        <v>41.7</v>
      </c>
      <c r="F955" s="18">
        <v>5725832</v>
      </c>
      <c r="G955" s="3" t="s">
        <v>8</v>
      </c>
      <c r="I955" s="18">
        <v>35.779684460888035</v>
      </c>
      <c r="J955" s="30">
        <v>34.659619344608849</v>
      </c>
      <c r="M955" s="18">
        <v>6721185.8571428573</v>
      </c>
      <c r="O955" s="18">
        <v>3754208</v>
      </c>
      <c r="R955">
        <v>40.199999999999996</v>
      </c>
      <c r="S955">
        <v>40.838571428571427</v>
      </c>
      <c r="T955">
        <v>39.876428571428569</v>
      </c>
      <c r="U955">
        <v>40.345714285714287</v>
      </c>
      <c r="V955" s="14">
        <v>6721185.8571428573</v>
      </c>
    </row>
    <row r="956" spans="1:22" x14ac:dyDescent="0.55000000000000004">
      <c r="A956" s="2">
        <v>42683</v>
      </c>
      <c r="B956" s="3">
        <v>40.76</v>
      </c>
      <c r="C956" s="3">
        <v>42.75</v>
      </c>
      <c r="D956" s="3">
        <v>40.44</v>
      </c>
      <c r="E956" s="3">
        <v>42.41</v>
      </c>
      <c r="F956" s="18">
        <v>8392383</v>
      </c>
      <c r="G956" s="3" t="s">
        <v>8</v>
      </c>
      <c r="I956" s="18">
        <v>35.787044878563961</v>
      </c>
      <c r="J956" s="30">
        <v>34.665723231256585</v>
      </c>
      <c r="M956" s="18">
        <v>7068515.4285714282</v>
      </c>
      <c r="O956" s="18">
        <v>3754208</v>
      </c>
      <c r="R956">
        <v>40.26428571428572</v>
      </c>
      <c r="S956">
        <v>41.115714285714283</v>
      </c>
      <c r="T956">
        <v>39.927857142857142</v>
      </c>
      <c r="U956">
        <v>40.604285714285716</v>
      </c>
      <c r="V956" s="14">
        <v>7068515.4285714282</v>
      </c>
    </row>
    <row r="957" spans="1:22" x14ac:dyDescent="0.55000000000000004">
      <c r="A957" s="2">
        <v>42684</v>
      </c>
      <c r="B957" s="3">
        <v>42.71</v>
      </c>
      <c r="C957" s="3">
        <v>43.39</v>
      </c>
      <c r="D957" s="3">
        <v>42.15</v>
      </c>
      <c r="E957" s="3">
        <v>42.3</v>
      </c>
      <c r="F957" s="18">
        <v>8666121</v>
      </c>
      <c r="G957" s="3" t="s">
        <v>8</v>
      </c>
      <c r="I957" s="18">
        <v>35.7950648734178</v>
      </c>
      <c r="J957" s="30">
        <v>34.67361803797467</v>
      </c>
      <c r="M957" s="18">
        <v>7016723.7142857146</v>
      </c>
      <c r="O957" s="18">
        <v>3391666</v>
      </c>
      <c r="R957">
        <v>40.578571428571429</v>
      </c>
      <c r="S957">
        <v>41.478571428571435</v>
      </c>
      <c r="T957">
        <v>40.297142857142866</v>
      </c>
      <c r="U957">
        <v>40.961428571428577</v>
      </c>
      <c r="V957" s="14">
        <v>7016723.7142857146</v>
      </c>
    </row>
    <row r="958" spans="1:22" x14ac:dyDescent="0.55000000000000004">
      <c r="A958" s="2">
        <v>42685</v>
      </c>
      <c r="B958" s="3">
        <v>42.07</v>
      </c>
      <c r="C958" s="3">
        <v>42.95</v>
      </c>
      <c r="D958" s="3">
        <v>41.68</v>
      </c>
      <c r="E958" s="3">
        <v>42.93</v>
      </c>
      <c r="F958" s="18">
        <v>6623490</v>
      </c>
      <c r="G958" s="3" t="s">
        <v>8</v>
      </c>
      <c r="I958" s="18">
        <v>35.802604320337259</v>
      </c>
      <c r="J958" s="30">
        <v>34.68100094836668</v>
      </c>
      <c r="M958" s="18">
        <v>7209443</v>
      </c>
      <c r="O958" s="18">
        <v>2940289</v>
      </c>
      <c r="R958">
        <v>40.914285714285711</v>
      </c>
      <c r="S958">
        <v>41.864285714285714</v>
      </c>
      <c r="T958">
        <v>40.591428571428573</v>
      </c>
      <c r="U958">
        <v>41.421428571428571</v>
      </c>
      <c r="V958" s="14">
        <v>7209443</v>
      </c>
    </row>
    <row r="959" spans="1:22" x14ac:dyDescent="0.55000000000000004">
      <c r="A959" s="2">
        <v>42688</v>
      </c>
      <c r="B959" s="3">
        <v>43.01</v>
      </c>
      <c r="C959" s="3">
        <v>43.61</v>
      </c>
      <c r="D959" s="3">
        <v>42.98</v>
      </c>
      <c r="E959" s="3">
        <v>43.4</v>
      </c>
      <c r="F959" s="18">
        <v>7773627</v>
      </c>
      <c r="G959" s="3" t="s">
        <v>8</v>
      </c>
      <c r="I959" s="18">
        <v>35.810822631579022</v>
      </c>
      <c r="J959" s="30">
        <v>34.689736736842086</v>
      </c>
      <c r="M959" s="18">
        <v>7461883.8571428573</v>
      </c>
      <c r="O959" s="18">
        <v>2940289</v>
      </c>
      <c r="R959">
        <v>41.375714285714274</v>
      </c>
      <c r="S959">
        <v>42.34571428571428</v>
      </c>
      <c r="T959">
        <v>41.117142857142859</v>
      </c>
      <c r="U959">
        <v>41.995714285714293</v>
      </c>
      <c r="V959" s="14">
        <v>7461883.8571428573</v>
      </c>
    </row>
    <row r="960" spans="1:22" x14ac:dyDescent="0.55000000000000004">
      <c r="A960" s="2">
        <v>42689</v>
      </c>
      <c r="B960" s="3">
        <v>45</v>
      </c>
      <c r="C960" s="3">
        <v>45.28</v>
      </c>
      <c r="D960" s="3">
        <v>43.59</v>
      </c>
      <c r="E960" s="3">
        <v>44.76</v>
      </c>
      <c r="F960" s="18">
        <v>13166625</v>
      </c>
      <c r="G960" s="3" t="s">
        <v>8</v>
      </c>
      <c r="I960" s="18">
        <v>35.820779705573152</v>
      </c>
      <c r="J960" s="30">
        <v>34.69909558359619</v>
      </c>
      <c r="M960" s="18">
        <v>8383185.5714285718</v>
      </c>
      <c r="O960" s="18">
        <v>7440793</v>
      </c>
      <c r="R960">
        <v>42.194285714285705</v>
      </c>
      <c r="S960">
        <v>43.068571428571431</v>
      </c>
      <c r="T960">
        <v>41.738571428571433</v>
      </c>
      <c r="U960">
        <v>42.712857142857146</v>
      </c>
      <c r="V960" s="14">
        <v>8383185.5714285718</v>
      </c>
    </row>
    <row r="961" spans="1:22" x14ac:dyDescent="0.55000000000000004">
      <c r="A961" s="2">
        <v>42690</v>
      </c>
      <c r="B961" s="3">
        <v>44.66</v>
      </c>
      <c r="C961" s="3">
        <v>44.795000000000002</v>
      </c>
      <c r="D961" s="3">
        <v>43.93</v>
      </c>
      <c r="E961" s="3">
        <v>44.45</v>
      </c>
      <c r="F961" s="18">
        <v>6166966</v>
      </c>
      <c r="G961" s="3" t="s">
        <v>8</v>
      </c>
      <c r="I961" s="18">
        <v>35.830206407563097</v>
      </c>
      <c r="J961" s="30">
        <v>34.708791911764685</v>
      </c>
      <c r="M961" s="18">
        <v>8073577.7142857146</v>
      </c>
      <c r="O961" s="18">
        <v>7440793</v>
      </c>
      <c r="R961">
        <v>42.804285714285712</v>
      </c>
      <c r="S961">
        <v>43.517857142857146</v>
      </c>
      <c r="T961">
        <v>42.255714285714291</v>
      </c>
      <c r="U961">
        <v>43.135714285714286</v>
      </c>
      <c r="V961" s="14">
        <v>8073577.7142857146</v>
      </c>
    </row>
    <row r="962" spans="1:22" x14ac:dyDescent="0.55000000000000004">
      <c r="A962" s="2">
        <v>42691</v>
      </c>
      <c r="B962" s="3">
        <v>44.39</v>
      </c>
      <c r="C962" s="3">
        <v>45.85</v>
      </c>
      <c r="D962" s="3">
        <v>44.05</v>
      </c>
      <c r="E962" s="3">
        <v>45.83</v>
      </c>
      <c r="F962" s="18">
        <v>8558682</v>
      </c>
      <c r="G962" s="3" t="s">
        <v>8</v>
      </c>
      <c r="I962" s="18">
        <v>35.84072035676818</v>
      </c>
      <c r="J962" s="30">
        <v>34.718593809024107</v>
      </c>
      <c r="M962" s="18">
        <v>8478270.5714285709</v>
      </c>
      <c r="O962" s="18">
        <v>6999659</v>
      </c>
      <c r="R962">
        <v>43.228571428571421</v>
      </c>
      <c r="S962">
        <v>44.089285714285715</v>
      </c>
      <c r="T962">
        <v>42.688571428571429</v>
      </c>
      <c r="U962">
        <v>43.72571428571429</v>
      </c>
      <c r="V962" s="14">
        <v>8478270.5714285709</v>
      </c>
    </row>
    <row r="963" spans="1:22" x14ac:dyDescent="0.55000000000000004">
      <c r="A963" s="2">
        <v>42692</v>
      </c>
      <c r="B963" s="3">
        <v>46.15</v>
      </c>
      <c r="C963" s="3">
        <v>46.49</v>
      </c>
      <c r="D963" s="3">
        <v>45.62</v>
      </c>
      <c r="E963" s="3">
        <v>46.26</v>
      </c>
      <c r="F963" s="18">
        <v>7795053</v>
      </c>
      <c r="G963" s="3" t="s">
        <v>8</v>
      </c>
      <c r="I963" s="18">
        <v>35.851883123689802</v>
      </c>
      <c r="J963" s="30">
        <v>34.730020859538762</v>
      </c>
      <c r="M963" s="18">
        <v>8392937.7142857146</v>
      </c>
      <c r="O963" s="18">
        <v>6999659</v>
      </c>
      <c r="R963">
        <v>43.998571428571424</v>
      </c>
      <c r="S963">
        <v>44.623571428571424</v>
      </c>
      <c r="T963">
        <v>43.428571428571423</v>
      </c>
      <c r="U963">
        <v>44.275714285714287</v>
      </c>
      <c r="V963" s="14">
        <v>8392937.7142857146</v>
      </c>
    </row>
    <row r="964" spans="1:22" x14ac:dyDescent="0.55000000000000004">
      <c r="A964" s="2">
        <v>42695</v>
      </c>
      <c r="B964" s="3">
        <v>46.46</v>
      </c>
      <c r="C964" s="3">
        <v>46.75</v>
      </c>
      <c r="D964" s="3">
        <v>45.95</v>
      </c>
      <c r="E964" s="3">
        <v>46.08</v>
      </c>
      <c r="F964" s="18">
        <v>6651810</v>
      </c>
      <c r="G964" s="3" t="s">
        <v>8</v>
      </c>
      <c r="I964" s="18">
        <v>35.863294764397985</v>
      </c>
      <c r="J964" s="30">
        <v>34.741769528795793</v>
      </c>
      <c r="M964" s="18">
        <v>8105179</v>
      </c>
      <c r="O964" s="18">
        <v>6999659</v>
      </c>
      <c r="R964">
        <v>44.534285714285716</v>
      </c>
      <c r="S964">
        <v>45.103571428571421</v>
      </c>
      <c r="T964">
        <v>43.971428571428575</v>
      </c>
      <c r="U964">
        <v>44.815714285714286</v>
      </c>
      <c r="V964" s="14">
        <v>8105179</v>
      </c>
    </row>
    <row r="965" spans="1:22" x14ac:dyDescent="0.55000000000000004">
      <c r="A965" s="2">
        <v>42696</v>
      </c>
      <c r="B965" s="3">
        <v>46.03</v>
      </c>
      <c r="C965" s="3">
        <v>46.95</v>
      </c>
      <c r="D965" s="3">
        <v>45.95</v>
      </c>
      <c r="E965" s="3">
        <v>46.08</v>
      </c>
      <c r="F965" s="18">
        <v>5781259</v>
      </c>
      <c r="G965" s="3" t="s">
        <v>8</v>
      </c>
      <c r="I965" s="18">
        <v>35.87489173640175</v>
      </c>
      <c r="J965" s="30">
        <v>34.753493619246846</v>
      </c>
      <c r="M965" s="18">
        <v>7984860.2857142854</v>
      </c>
      <c r="O965" s="18">
        <v>7385366</v>
      </c>
      <c r="R965">
        <v>45.100000000000009</v>
      </c>
      <c r="S965">
        <v>45.675000000000004</v>
      </c>
      <c r="T965">
        <v>44.581428571428582</v>
      </c>
      <c r="U965">
        <v>45.265714285714282</v>
      </c>
      <c r="V965" s="14">
        <v>7984860.2857142854</v>
      </c>
    </row>
    <row r="966" spans="1:22" x14ac:dyDescent="0.55000000000000004">
      <c r="A966" s="2">
        <v>42697</v>
      </c>
      <c r="B966" s="3">
        <v>46.05</v>
      </c>
      <c r="C966" s="3">
        <v>46.39</v>
      </c>
      <c r="D966" s="3">
        <v>45.7</v>
      </c>
      <c r="E966" s="3">
        <v>46.34</v>
      </c>
      <c r="F966" s="18">
        <v>5160176</v>
      </c>
      <c r="G966" s="3" t="s">
        <v>8</v>
      </c>
      <c r="I966" s="18">
        <v>35.885879310344912</v>
      </c>
      <c r="J966" s="30">
        <v>34.764931974921609</v>
      </c>
      <c r="M966" s="18">
        <v>7611510.1428571427</v>
      </c>
      <c r="O966" s="18">
        <v>8006449</v>
      </c>
      <c r="R966">
        <v>45.534285714285716</v>
      </c>
      <c r="S966">
        <v>46.072142857142858</v>
      </c>
      <c r="T966">
        <v>44.970000000000013</v>
      </c>
      <c r="U966">
        <v>45.685714285714276</v>
      </c>
      <c r="V966" s="14">
        <v>7611510.1428571427</v>
      </c>
    </row>
    <row r="967" spans="1:22" x14ac:dyDescent="0.55000000000000004">
      <c r="A967" s="2">
        <v>42699</v>
      </c>
      <c r="B967" s="3">
        <v>46.34</v>
      </c>
      <c r="C967" s="3">
        <v>46.86</v>
      </c>
      <c r="D967" s="3">
        <v>46.3</v>
      </c>
      <c r="E967" s="3">
        <v>46.82</v>
      </c>
      <c r="F967" s="18">
        <v>2426632</v>
      </c>
      <c r="G967" s="3" t="s">
        <v>8</v>
      </c>
      <c r="I967" s="18">
        <v>35.897334551148305</v>
      </c>
      <c r="J967" s="30">
        <v>34.776972755741106</v>
      </c>
      <c r="M967" s="18">
        <v>6077225.4285714282</v>
      </c>
      <c r="O967" s="18">
        <v>6132050</v>
      </c>
      <c r="R967">
        <v>45.72571428571429</v>
      </c>
      <c r="S967">
        <v>46.297857142857147</v>
      </c>
      <c r="T967">
        <v>45.357142857142854</v>
      </c>
      <c r="U967">
        <v>45.98</v>
      </c>
      <c r="V967" s="14">
        <v>6077225.4285714282</v>
      </c>
    </row>
    <row r="968" spans="1:22" x14ac:dyDescent="0.55000000000000004">
      <c r="A968" s="2">
        <v>42702</v>
      </c>
      <c r="B968" s="3">
        <v>46.64</v>
      </c>
      <c r="C968" s="3">
        <v>46.884999999999998</v>
      </c>
      <c r="D968" s="3">
        <v>45.66</v>
      </c>
      <c r="E968" s="3">
        <v>46.5</v>
      </c>
      <c r="F968" s="18">
        <v>7369639</v>
      </c>
      <c r="G968" s="3" t="s">
        <v>8</v>
      </c>
      <c r="I968" s="18">
        <v>35.908791970803001</v>
      </c>
      <c r="J968" s="30">
        <v>34.78832106360791</v>
      </c>
      <c r="M968" s="18">
        <v>6249035.8571428573</v>
      </c>
      <c r="O968" s="18">
        <v>6132050</v>
      </c>
      <c r="R968">
        <v>46.008571428571429</v>
      </c>
      <c r="S968">
        <v>46.596428571428575</v>
      </c>
      <c r="T968">
        <v>45.604285714285716</v>
      </c>
      <c r="U968">
        <v>46.272857142857141</v>
      </c>
      <c r="V968" s="14">
        <v>6249035.8571428573</v>
      </c>
    </row>
    <row r="969" spans="1:22" x14ac:dyDescent="0.55000000000000004">
      <c r="A969" s="2">
        <v>42703</v>
      </c>
      <c r="B969" s="3">
        <v>46.59</v>
      </c>
      <c r="C969" s="3">
        <v>47.14</v>
      </c>
      <c r="D969" s="3">
        <v>46.17</v>
      </c>
      <c r="E969" s="3">
        <v>46.89</v>
      </c>
      <c r="F969" s="18">
        <v>4885442</v>
      </c>
      <c r="G969" s="3" t="s">
        <v>8</v>
      </c>
      <c r="I969" s="18">
        <v>35.920491145833402</v>
      </c>
      <c r="J969" s="30">
        <v>34.800176979166643</v>
      </c>
      <c r="M969" s="18">
        <v>5724287.2857142854</v>
      </c>
      <c r="O969" s="18">
        <v>5368421</v>
      </c>
      <c r="R969">
        <v>46.322857142857139</v>
      </c>
      <c r="S969">
        <v>46.780714285714282</v>
      </c>
      <c r="T969">
        <v>45.907142857142851</v>
      </c>
      <c r="U969">
        <v>46.424285714285709</v>
      </c>
      <c r="V969" s="14">
        <v>5724287.2857142854</v>
      </c>
    </row>
    <row r="970" spans="1:22" x14ac:dyDescent="0.55000000000000004">
      <c r="A970" s="2">
        <v>42704</v>
      </c>
      <c r="B970" s="3">
        <v>46.14</v>
      </c>
      <c r="C970" s="3">
        <v>46.86</v>
      </c>
      <c r="D970" s="3">
        <v>45.42</v>
      </c>
      <c r="E970" s="3">
        <v>46.44</v>
      </c>
      <c r="F970" s="18">
        <v>7904220</v>
      </c>
      <c r="G970" s="3" t="s">
        <v>8</v>
      </c>
      <c r="I970" s="18">
        <v>35.931874609781559</v>
      </c>
      <c r="J970" s="30">
        <v>34.81122778355877</v>
      </c>
      <c r="M970" s="18">
        <v>5739882.5714285718</v>
      </c>
      <c r="O970" s="18">
        <v>5477588</v>
      </c>
      <c r="R970">
        <v>46.321428571428562</v>
      </c>
      <c r="S970">
        <v>46.833571428571425</v>
      </c>
      <c r="T970">
        <v>45.878571428571426</v>
      </c>
      <c r="U970">
        <v>46.449999999999996</v>
      </c>
      <c r="V970" s="14">
        <v>5739882.5714285718</v>
      </c>
    </row>
    <row r="971" spans="1:22" x14ac:dyDescent="0.55000000000000004">
      <c r="A971" s="2">
        <v>42705</v>
      </c>
      <c r="B971" s="3">
        <v>46.2</v>
      </c>
      <c r="C971" s="3">
        <v>47.09</v>
      </c>
      <c r="D971" s="3">
        <v>45.66</v>
      </c>
      <c r="E971" s="3">
        <v>45.75</v>
      </c>
      <c r="F971" s="18">
        <v>7435186</v>
      </c>
      <c r="G971" s="3" t="s">
        <v>8</v>
      </c>
      <c r="I971" s="18">
        <v>35.943473492723577</v>
      </c>
      <c r="J971" s="30">
        <v>34.822505093555066</v>
      </c>
      <c r="M971" s="18">
        <v>5851793.4285714282</v>
      </c>
      <c r="O971" s="18">
        <v>5477588</v>
      </c>
      <c r="R971">
        <v>46.284285714285716</v>
      </c>
      <c r="S971">
        <v>46.882142857142853</v>
      </c>
      <c r="T971">
        <v>45.837142857142851</v>
      </c>
      <c r="U971">
        <v>46.402857142857144</v>
      </c>
      <c r="V971" s="14">
        <v>5851793.4285714282</v>
      </c>
    </row>
    <row r="972" spans="1:22" x14ac:dyDescent="0.55000000000000004">
      <c r="A972" s="2">
        <v>42706</v>
      </c>
      <c r="B972" s="3">
        <v>46.09</v>
      </c>
      <c r="C972" s="3">
        <v>46.86</v>
      </c>
      <c r="D972" s="3">
        <v>45.91</v>
      </c>
      <c r="E972" s="3">
        <v>46.1</v>
      </c>
      <c r="F972" s="18">
        <v>6505099</v>
      </c>
      <c r="G972" s="3" t="s">
        <v>8</v>
      </c>
      <c r="I972" s="18">
        <v>35.954809449636635</v>
      </c>
      <c r="J972" s="30">
        <v>34.834018587746598</v>
      </c>
      <c r="M972" s="18">
        <v>5955199.1428571427</v>
      </c>
      <c r="O972" s="18">
        <v>5477588</v>
      </c>
      <c r="R972">
        <v>46.292857142857144</v>
      </c>
      <c r="S972">
        <v>46.869285714285709</v>
      </c>
      <c r="T972">
        <v>45.831428571428567</v>
      </c>
      <c r="U972">
        <v>46.405714285714289</v>
      </c>
      <c r="V972" s="14">
        <v>5955199.1428571427</v>
      </c>
    </row>
    <row r="973" spans="1:22" x14ac:dyDescent="0.55000000000000004">
      <c r="A973" s="2">
        <v>42709</v>
      </c>
      <c r="B973" s="3">
        <v>46.45</v>
      </c>
      <c r="C973" s="3">
        <v>46.540100000000002</v>
      </c>
      <c r="D973" s="3">
        <v>45.58</v>
      </c>
      <c r="E973" s="3">
        <v>45.72</v>
      </c>
      <c r="F973" s="18">
        <v>5256443</v>
      </c>
      <c r="G973" s="3" t="s">
        <v>8</v>
      </c>
      <c r="I973" s="18">
        <v>35.965790041493868</v>
      </c>
      <c r="J973" s="30">
        <v>34.845165871369282</v>
      </c>
      <c r="M973" s="18">
        <v>5968951.5714285718</v>
      </c>
      <c r="O973" s="18">
        <v>5477588</v>
      </c>
      <c r="R973">
        <v>46.350000000000009</v>
      </c>
      <c r="S973">
        <v>46.890728571428568</v>
      </c>
      <c r="T973">
        <v>45.81428571428571</v>
      </c>
      <c r="U973">
        <v>46.317142857142855</v>
      </c>
      <c r="V973" s="14">
        <v>5968951.5714285718</v>
      </c>
    </row>
    <row r="974" spans="1:22" x14ac:dyDescent="0.55000000000000004">
      <c r="A974" s="2">
        <v>42710</v>
      </c>
      <c r="B974" s="3">
        <v>46.16</v>
      </c>
      <c r="C974" s="3">
        <v>46.55</v>
      </c>
      <c r="D974" s="3">
        <v>45.92</v>
      </c>
      <c r="E974" s="3">
        <v>46.43</v>
      </c>
      <c r="F974" s="18">
        <v>5334516</v>
      </c>
      <c r="G974" s="3" t="s">
        <v>8</v>
      </c>
      <c r="I974" s="18">
        <v>35.976758134715112</v>
      </c>
      <c r="J974" s="30">
        <v>34.856642383419675</v>
      </c>
      <c r="M974" s="18">
        <v>6384363.5714285718</v>
      </c>
      <c r="O974" s="18">
        <v>3018778</v>
      </c>
      <c r="R974">
        <v>46.324285714285715</v>
      </c>
      <c r="S974">
        <v>46.846442857142854</v>
      </c>
      <c r="T974">
        <v>45.760000000000005</v>
      </c>
      <c r="U974">
        <v>46.261428571428567</v>
      </c>
      <c r="V974" s="14">
        <v>6384363.5714285718</v>
      </c>
    </row>
    <row r="975" spans="1:22" x14ac:dyDescent="0.55000000000000004">
      <c r="A975" s="2">
        <v>42711</v>
      </c>
      <c r="B975" s="3">
        <v>46.61</v>
      </c>
      <c r="C975" s="3">
        <v>48.935000000000002</v>
      </c>
      <c r="D975" s="3">
        <v>46.52</v>
      </c>
      <c r="E975" s="3">
        <v>48.65</v>
      </c>
      <c r="F975" s="18">
        <v>10210334</v>
      </c>
      <c r="G975" s="3" t="s">
        <v>8</v>
      </c>
      <c r="I975" s="18">
        <v>35.990172463768204</v>
      </c>
      <c r="J975" s="30">
        <v>34.868716252587973</v>
      </c>
      <c r="M975" s="18">
        <v>6790177.1428571427</v>
      </c>
      <c r="O975" s="18">
        <v>5324892</v>
      </c>
      <c r="R975">
        <v>46.32</v>
      </c>
      <c r="S975">
        <v>47.139299999999999</v>
      </c>
      <c r="T975">
        <v>45.882857142857141</v>
      </c>
      <c r="U975">
        <v>46.568571428571431</v>
      </c>
      <c r="V975" s="14">
        <v>6790177.1428571427</v>
      </c>
    </row>
    <row r="976" spans="1:22" x14ac:dyDescent="0.55000000000000004">
      <c r="A976" s="2">
        <v>42712</v>
      </c>
      <c r="B976" s="3">
        <v>48.6</v>
      </c>
      <c r="C976" s="3">
        <v>48.6</v>
      </c>
      <c r="D976" s="3">
        <v>47.7</v>
      </c>
      <c r="E976" s="3">
        <v>48.05</v>
      </c>
      <c r="F976" s="18">
        <v>6239952</v>
      </c>
      <c r="G976" s="3" t="s">
        <v>8</v>
      </c>
      <c r="I976" s="18">
        <v>36.003212616339276</v>
      </c>
      <c r="J976" s="30">
        <v>34.881985418821074</v>
      </c>
      <c r="M976" s="18">
        <v>6983678.5714285718</v>
      </c>
      <c r="O976" s="18">
        <v>4953891</v>
      </c>
      <c r="R976">
        <v>46.607142857142854</v>
      </c>
      <c r="S976">
        <v>47.34787142857143</v>
      </c>
      <c r="T976">
        <v>46.101428571428571</v>
      </c>
      <c r="U976">
        <v>46.734285714285711</v>
      </c>
      <c r="V976" s="14">
        <v>6983678.5714285718</v>
      </c>
    </row>
    <row r="977" spans="1:22" x14ac:dyDescent="0.55000000000000004">
      <c r="A977" s="2">
        <v>42713</v>
      </c>
      <c r="B977" s="3">
        <v>49.27</v>
      </c>
      <c r="C977" s="3">
        <v>50.64</v>
      </c>
      <c r="D977" s="3">
        <v>48.74</v>
      </c>
      <c r="E977" s="3">
        <v>49.64</v>
      </c>
      <c r="F977" s="18">
        <v>9850774</v>
      </c>
      <c r="G977" s="3" t="s">
        <v>8</v>
      </c>
      <c r="I977" s="18">
        <v>36.018333264462889</v>
      </c>
      <c r="J977" s="30">
        <v>34.896301549586759</v>
      </c>
      <c r="M977" s="18">
        <v>7261757.7142857146</v>
      </c>
      <c r="O977" s="18">
        <v>4953891</v>
      </c>
      <c r="R977">
        <v>47.054285714285719</v>
      </c>
      <c r="S977">
        <v>47.88787142857143</v>
      </c>
      <c r="T977">
        <v>46.575714285714284</v>
      </c>
      <c r="U977">
        <v>47.191428571428574</v>
      </c>
      <c r="V977" s="14">
        <v>7261757.7142857146</v>
      </c>
    </row>
    <row r="978" spans="1:22" x14ac:dyDescent="0.55000000000000004">
      <c r="A978" s="2">
        <v>42716</v>
      </c>
      <c r="B978" s="3">
        <v>49.16</v>
      </c>
      <c r="C978" s="3">
        <v>49.34</v>
      </c>
      <c r="D978" s="3">
        <v>47.44</v>
      </c>
      <c r="E978" s="3">
        <v>47.59</v>
      </c>
      <c r="F978" s="18">
        <v>8643546</v>
      </c>
      <c r="G978" s="3" t="s">
        <v>8</v>
      </c>
      <c r="I978" s="18">
        <v>36.032081114551161</v>
      </c>
      <c r="J978" s="30">
        <v>34.909246542827638</v>
      </c>
      <c r="M978" s="18">
        <v>7434380.5714285718</v>
      </c>
      <c r="O978" s="18">
        <v>4953891</v>
      </c>
      <c r="R978">
        <v>47.477142857142859</v>
      </c>
      <c r="S978">
        <v>48.209299999999999</v>
      </c>
      <c r="T978">
        <v>46.829999999999991</v>
      </c>
      <c r="U978">
        <v>47.454285714285724</v>
      </c>
      <c r="V978" s="14">
        <v>7434380.5714285718</v>
      </c>
    </row>
    <row r="979" spans="1:22" x14ac:dyDescent="0.55000000000000004">
      <c r="A979" s="2">
        <v>42717</v>
      </c>
      <c r="B979" s="3">
        <v>47.94</v>
      </c>
      <c r="C979" s="3">
        <v>48.49</v>
      </c>
      <c r="D979" s="3">
        <v>47.71</v>
      </c>
      <c r="E979" s="3">
        <v>47.84</v>
      </c>
      <c r="F979" s="18">
        <v>6147695</v>
      </c>
      <c r="G979" s="3" t="s">
        <v>8</v>
      </c>
      <c r="I979" s="18">
        <v>36.044924329896979</v>
      </c>
      <c r="J979" s="30">
        <v>34.922443195876255</v>
      </c>
      <c r="M979" s="18">
        <v>7383322.8571428573</v>
      </c>
      <c r="O979" s="18">
        <v>4953891</v>
      </c>
      <c r="R979">
        <v>47.741428571428571</v>
      </c>
      <c r="S979">
        <v>48.442157142857141</v>
      </c>
      <c r="T979">
        <v>47.087142857142858</v>
      </c>
      <c r="U979">
        <v>47.702857142857134</v>
      </c>
      <c r="V979" s="14">
        <v>7383322.8571428573</v>
      </c>
    </row>
    <row r="980" spans="1:22" x14ac:dyDescent="0.55000000000000004">
      <c r="A980" s="2">
        <v>42718</v>
      </c>
      <c r="B980" s="3">
        <v>47.84</v>
      </c>
      <c r="C980" s="3">
        <v>48.75</v>
      </c>
      <c r="D980" s="3">
        <v>47.805</v>
      </c>
      <c r="E980" s="3">
        <v>47.92</v>
      </c>
      <c r="F980" s="18">
        <v>5293889</v>
      </c>
      <c r="G980" s="3" t="s">
        <v>8</v>
      </c>
      <c r="I980" s="18">
        <v>36.058008856848687</v>
      </c>
      <c r="J980" s="30">
        <v>34.935710504634372</v>
      </c>
      <c r="M980" s="18">
        <v>7388672.2857142854</v>
      </c>
      <c r="O980" s="18">
        <v>4916445</v>
      </c>
      <c r="R980">
        <v>47.940000000000005</v>
      </c>
      <c r="S980">
        <v>48.757857142857141</v>
      </c>
      <c r="T980">
        <v>47.404999999999994</v>
      </c>
      <c r="U980">
        <v>48.017142857142858</v>
      </c>
      <c r="V980" s="14">
        <v>7388672.2857142854</v>
      </c>
    </row>
    <row r="981" spans="1:22" x14ac:dyDescent="0.55000000000000004">
      <c r="A981" s="2">
        <v>42719</v>
      </c>
      <c r="B981" s="3">
        <v>48.1</v>
      </c>
      <c r="C981" s="3">
        <v>49.95</v>
      </c>
      <c r="D981" s="3">
        <v>48.1</v>
      </c>
      <c r="E981" s="3">
        <v>48.3</v>
      </c>
      <c r="F981" s="18">
        <v>7530837</v>
      </c>
      <c r="G981" s="3" t="s">
        <v>8</v>
      </c>
      <c r="I981" s="18">
        <v>36.072301028806649</v>
      </c>
      <c r="J981" s="30">
        <v>34.949254012345662</v>
      </c>
      <c r="M981" s="18">
        <v>7702432.4285714282</v>
      </c>
      <c r="O981" s="18">
        <v>4916445</v>
      </c>
      <c r="R981">
        <v>48.217142857142861</v>
      </c>
      <c r="S981">
        <v>49.243571428571435</v>
      </c>
      <c r="T981">
        <v>47.716428571428573</v>
      </c>
      <c r="U981">
        <v>48.284285714285716</v>
      </c>
      <c r="V981" s="14">
        <v>7702432.4285714282</v>
      </c>
    </row>
    <row r="982" spans="1:22" x14ac:dyDescent="0.55000000000000004">
      <c r="A982" s="2">
        <v>42720</v>
      </c>
      <c r="B982" s="3">
        <v>48.61</v>
      </c>
      <c r="C982" s="3">
        <v>49.07</v>
      </c>
      <c r="D982" s="3">
        <v>47.56</v>
      </c>
      <c r="E982" s="3">
        <v>47.63</v>
      </c>
      <c r="F982" s="18">
        <v>9299673</v>
      </c>
      <c r="G982" s="3" t="s">
        <v>8</v>
      </c>
      <c r="I982" s="18">
        <v>36.085659403905517</v>
      </c>
      <c r="J982" s="30">
        <v>34.962214696813966</v>
      </c>
      <c r="M982" s="18">
        <v>7572338</v>
      </c>
      <c r="O982" s="18">
        <v>4556885</v>
      </c>
      <c r="R982">
        <v>48.502857142857145</v>
      </c>
      <c r="S982">
        <v>49.26285714285715</v>
      </c>
      <c r="T982">
        <v>47.865000000000002</v>
      </c>
      <c r="U982">
        <v>48.138571428571431</v>
      </c>
      <c r="V982" s="14">
        <v>7572338</v>
      </c>
    </row>
    <row r="983" spans="1:22" x14ac:dyDescent="0.55000000000000004">
      <c r="A983" s="2">
        <v>42723</v>
      </c>
      <c r="B983" s="3">
        <v>47.89</v>
      </c>
      <c r="C983" s="3">
        <v>48.6</v>
      </c>
      <c r="D983" s="3">
        <v>47.74</v>
      </c>
      <c r="E983" s="3">
        <v>48.58</v>
      </c>
      <c r="F983" s="18">
        <v>4729855</v>
      </c>
      <c r="G983" s="3" t="s">
        <v>8</v>
      </c>
      <c r="I983" s="18">
        <v>36.098507802874821</v>
      </c>
      <c r="J983" s="30">
        <v>34.975333572895266</v>
      </c>
      <c r="M983" s="18">
        <v>7356609.8571428573</v>
      </c>
      <c r="O983" s="18">
        <v>5120919</v>
      </c>
      <c r="R983">
        <v>48.401428571428561</v>
      </c>
      <c r="S983">
        <v>49.26285714285715</v>
      </c>
      <c r="T983">
        <v>47.870714285714293</v>
      </c>
      <c r="U983">
        <v>48.214285714285715</v>
      </c>
      <c r="V983" s="14">
        <v>7356609.8571428573</v>
      </c>
    </row>
    <row r="984" spans="1:22" x14ac:dyDescent="0.55000000000000004">
      <c r="A984" s="2">
        <v>42724</v>
      </c>
      <c r="B984" s="3">
        <v>48.5</v>
      </c>
      <c r="C984" s="3">
        <v>49.5</v>
      </c>
      <c r="D984" s="3">
        <v>48.5</v>
      </c>
      <c r="E984" s="3">
        <v>49.22</v>
      </c>
      <c r="F984" s="18">
        <v>4814999</v>
      </c>
      <c r="G984" s="3" t="s">
        <v>8</v>
      </c>
      <c r="I984" s="18">
        <v>36.112252923077001</v>
      </c>
      <c r="J984" s="30">
        <v>34.98920502564102</v>
      </c>
      <c r="M984" s="18">
        <v>6637213.4285714282</v>
      </c>
      <c r="O984" s="18">
        <v>4569818</v>
      </c>
      <c r="R984">
        <v>48.291428571428568</v>
      </c>
      <c r="S984">
        <v>49.100000000000009</v>
      </c>
      <c r="T984">
        <v>47.836428571428577</v>
      </c>
      <c r="U984">
        <v>48.15428571428572</v>
      </c>
      <c r="V984" s="14">
        <v>6637213.4285714282</v>
      </c>
    </row>
    <row r="985" spans="1:22" x14ac:dyDescent="0.55000000000000004">
      <c r="A985" s="2">
        <v>42725</v>
      </c>
      <c r="B985" s="3">
        <v>49.34</v>
      </c>
      <c r="C985" s="3">
        <v>49.9</v>
      </c>
      <c r="D985" s="3">
        <v>49.23</v>
      </c>
      <c r="E985" s="3">
        <v>49.47</v>
      </c>
      <c r="F985" s="18">
        <v>3827868</v>
      </c>
      <c r="G985" s="3" t="s">
        <v>8</v>
      </c>
      <c r="I985" s="18">
        <v>36.126379713114822</v>
      </c>
      <c r="J985" s="30">
        <v>35.003796004098348</v>
      </c>
      <c r="M985" s="18">
        <v>5949259.4285714282</v>
      </c>
      <c r="O985" s="18">
        <v>5471805</v>
      </c>
      <c r="R985">
        <v>48.317142857142862</v>
      </c>
      <c r="S985">
        <v>49.18</v>
      </c>
      <c r="T985">
        <v>48.092142857142854</v>
      </c>
      <c r="U985">
        <v>48.422857142857147</v>
      </c>
      <c r="V985" s="14">
        <v>5949259.4285714282</v>
      </c>
    </row>
    <row r="986" spans="1:22" x14ac:dyDescent="0.55000000000000004">
      <c r="A986" s="2">
        <v>42726</v>
      </c>
      <c r="B986" s="3">
        <v>49.35</v>
      </c>
      <c r="C986" s="3">
        <v>49.45</v>
      </c>
      <c r="D986" s="3">
        <v>48.46</v>
      </c>
      <c r="E986" s="3">
        <v>48.69</v>
      </c>
      <c r="F986" s="18">
        <v>3618731</v>
      </c>
      <c r="G986" s="3" t="s">
        <v>8</v>
      </c>
      <c r="I986" s="18">
        <v>36.14001699078819</v>
      </c>
      <c r="J986" s="30">
        <v>35.017568986693945</v>
      </c>
      <c r="M986" s="18">
        <v>5587978.8571428573</v>
      </c>
      <c r="O986" s="18">
        <v>5680942</v>
      </c>
      <c r="R986">
        <v>48.518571428571427</v>
      </c>
      <c r="S986">
        <v>49.317142857142855</v>
      </c>
      <c r="T986">
        <v>48.199285714285722</v>
      </c>
      <c r="U986">
        <v>48.544285714285714</v>
      </c>
      <c r="V986" s="14">
        <v>5587978.8571428573</v>
      </c>
    </row>
    <row r="987" spans="1:22" x14ac:dyDescent="0.55000000000000004">
      <c r="A987" s="2">
        <v>42727</v>
      </c>
      <c r="B987" s="3">
        <v>48.61</v>
      </c>
      <c r="C987" s="3">
        <v>48.84</v>
      </c>
      <c r="D987" s="3">
        <v>48.284999999999997</v>
      </c>
      <c r="E987" s="3">
        <v>48.48</v>
      </c>
      <c r="F987" s="18">
        <v>2915271</v>
      </c>
      <c r="G987" s="3" t="s">
        <v>8</v>
      </c>
      <c r="I987" s="18">
        <v>36.15300265848677</v>
      </c>
      <c r="J987" s="30">
        <v>35.03113486707565</v>
      </c>
      <c r="M987" s="18">
        <v>5248176.2857142854</v>
      </c>
      <c r="O987" s="18">
        <v>6384402</v>
      </c>
      <c r="R987">
        <v>48.628571428571433</v>
      </c>
      <c r="S987">
        <v>49.33</v>
      </c>
      <c r="T987">
        <v>48.267857142857146</v>
      </c>
      <c r="U987">
        <v>48.624285714285712</v>
      </c>
      <c r="V987" s="14">
        <v>5248176.2857142854</v>
      </c>
    </row>
    <row r="988" spans="1:22" x14ac:dyDescent="0.55000000000000004">
      <c r="A988" s="2">
        <v>42731</v>
      </c>
      <c r="B988" s="3">
        <v>48.29</v>
      </c>
      <c r="C988" s="3">
        <v>48.92</v>
      </c>
      <c r="D988" s="3">
        <v>48.14</v>
      </c>
      <c r="E988" s="3">
        <v>48.61</v>
      </c>
      <c r="F988" s="18">
        <v>2797847</v>
      </c>
      <c r="G988" s="3" t="s">
        <v>8</v>
      </c>
      <c r="I988" s="18">
        <v>36.166043513789653</v>
      </c>
      <c r="J988" s="30">
        <v>35.044524923391201</v>
      </c>
      <c r="M988" s="18">
        <v>4572034.8571428573</v>
      </c>
      <c r="O988" s="18">
        <v>6501826</v>
      </c>
      <c r="R988">
        <v>48.655714285714289</v>
      </c>
      <c r="S988">
        <v>49.182857142857145</v>
      </c>
      <c r="T988">
        <v>48.273571428571422</v>
      </c>
      <c r="U988">
        <v>48.668571428571433</v>
      </c>
      <c r="V988" s="14">
        <v>4572034.8571428573</v>
      </c>
    </row>
    <row r="989" spans="1:22" x14ac:dyDescent="0.55000000000000004">
      <c r="A989" s="2">
        <v>42732</v>
      </c>
      <c r="B989" s="3">
        <v>48.73</v>
      </c>
      <c r="C989" s="3">
        <v>48.83</v>
      </c>
      <c r="D989" s="3">
        <v>47.61</v>
      </c>
      <c r="E989" s="3">
        <v>47.67</v>
      </c>
      <c r="F989" s="18">
        <v>4153630</v>
      </c>
      <c r="G989" s="3" t="s">
        <v>8</v>
      </c>
      <c r="I989" s="18">
        <v>36.17896591836741</v>
      </c>
      <c r="J989" s="30">
        <v>35.057346836734688</v>
      </c>
      <c r="M989" s="18">
        <v>3836885.8571428573</v>
      </c>
      <c r="O989" s="18">
        <v>2017152</v>
      </c>
      <c r="R989">
        <v>48.67285714285714</v>
      </c>
      <c r="S989">
        <v>49.148571428571437</v>
      </c>
      <c r="T989">
        <v>48.280714285714289</v>
      </c>
      <c r="U989">
        <v>48.674285714285709</v>
      </c>
      <c r="V989" s="14">
        <v>3836885.8571428573</v>
      </c>
    </row>
    <row r="990" spans="1:22" x14ac:dyDescent="0.55000000000000004">
      <c r="A990" s="2">
        <v>42733</v>
      </c>
      <c r="B990" s="3">
        <v>47.8</v>
      </c>
      <c r="C990" s="3">
        <v>48</v>
      </c>
      <c r="D990" s="3">
        <v>46.96</v>
      </c>
      <c r="E990" s="3">
        <v>47.25</v>
      </c>
      <c r="F990" s="18">
        <v>3709262</v>
      </c>
      <c r="G990" s="3" t="s">
        <v>8</v>
      </c>
      <c r="I990" s="18">
        <v>36.191015902140748</v>
      </c>
      <c r="J990" s="30">
        <v>35.06948002038736</v>
      </c>
      <c r="M990" s="18">
        <v>3691086.8571428573</v>
      </c>
      <c r="O990" s="18">
        <v>2017152</v>
      </c>
      <c r="R990">
        <v>48.660000000000004</v>
      </c>
      <c r="S990">
        <v>49.062857142857141</v>
      </c>
      <c r="T990">
        <v>48.169285714285714</v>
      </c>
      <c r="U990">
        <v>48.484285714285711</v>
      </c>
      <c r="V990" s="14">
        <v>3691086.8571428573</v>
      </c>
    </row>
    <row r="991" spans="1:22" x14ac:dyDescent="0.55000000000000004">
      <c r="A991" s="2">
        <v>42734</v>
      </c>
      <c r="B991" s="3">
        <v>47.42</v>
      </c>
      <c r="C991" s="3">
        <v>47.66</v>
      </c>
      <c r="D991" s="3">
        <v>46.47</v>
      </c>
      <c r="E991" s="3">
        <v>46.69</v>
      </c>
      <c r="F991" s="18">
        <v>4495016</v>
      </c>
      <c r="G991" s="3" t="s">
        <v>8</v>
      </c>
      <c r="I991" s="18">
        <v>36.202695112016372</v>
      </c>
      <c r="J991" s="30">
        <v>35.081089511201633</v>
      </c>
      <c r="M991" s="18">
        <v>3645375</v>
      </c>
      <c r="O991" s="18">
        <v>1697169</v>
      </c>
      <c r="R991">
        <v>48.505714285714284</v>
      </c>
      <c r="S991">
        <v>48.800000000000004</v>
      </c>
      <c r="T991">
        <v>47.879285714285722</v>
      </c>
      <c r="U991">
        <v>48.122857142857143</v>
      </c>
      <c r="V991" s="14">
        <v>3645375</v>
      </c>
    </row>
    <row r="992" spans="1:22" x14ac:dyDescent="0.55000000000000004">
      <c r="A992" s="2">
        <v>42738</v>
      </c>
      <c r="B992" s="3">
        <v>47.28</v>
      </c>
      <c r="C992" s="3">
        <v>47.34</v>
      </c>
      <c r="D992" s="3">
        <v>46.134999999999998</v>
      </c>
      <c r="E992" s="3">
        <v>46.3</v>
      </c>
      <c r="F992" s="18">
        <v>6737752</v>
      </c>
      <c r="G992" s="3" t="s">
        <v>8</v>
      </c>
      <c r="I992" s="18">
        <v>36.21402502543242</v>
      </c>
      <c r="J992" s="30">
        <v>35.092334587995929</v>
      </c>
      <c r="M992" s="18">
        <v>4061072.7142857141</v>
      </c>
      <c r="O992" s="18">
        <v>3939905</v>
      </c>
      <c r="R992">
        <v>48.211428571428577</v>
      </c>
      <c r="S992">
        <v>48.434285714285714</v>
      </c>
      <c r="T992">
        <v>47.437142857142859</v>
      </c>
      <c r="U992">
        <v>47.670000000000009</v>
      </c>
      <c r="V992" s="14">
        <v>4061072.7142857141</v>
      </c>
    </row>
    <row r="993" spans="1:22" x14ac:dyDescent="0.55000000000000004">
      <c r="A993" s="2">
        <v>42739</v>
      </c>
      <c r="B993" s="3">
        <v>46.63</v>
      </c>
      <c r="C993" s="3">
        <v>47.435000000000002</v>
      </c>
      <c r="D993" s="3">
        <v>46.35</v>
      </c>
      <c r="E993" s="3">
        <v>46.7</v>
      </c>
      <c r="F993" s="18">
        <v>5859604</v>
      </c>
      <c r="G993" s="3" t="s">
        <v>8</v>
      </c>
      <c r="I993" s="18">
        <v>36.225428455284614</v>
      </c>
      <c r="J993" s="30">
        <v>35.103775304878042</v>
      </c>
      <c r="M993" s="18">
        <v>4381197.4285714282</v>
      </c>
      <c r="O993" s="18">
        <v>3939905</v>
      </c>
      <c r="R993">
        <v>47.822857142857139</v>
      </c>
      <c r="S993">
        <v>48.146428571428565</v>
      </c>
      <c r="T993">
        <v>47.135714285714279</v>
      </c>
      <c r="U993">
        <v>47.385714285714293</v>
      </c>
      <c r="V993" s="14">
        <v>4381197.4285714282</v>
      </c>
    </row>
    <row r="994" spans="1:22" x14ac:dyDescent="0.55000000000000004">
      <c r="A994" s="2">
        <v>42740</v>
      </c>
      <c r="B994" s="3">
        <v>46.52</v>
      </c>
      <c r="C994" s="3">
        <v>46.93</v>
      </c>
      <c r="D994" s="3">
        <v>45.61</v>
      </c>
      <c r="E994" s="3">
        <v>45.89</v>
      </c>
      <c r="F994" s="18">
        <v>6825316</v>
      </c>
      <c r="G994" s="3" t="s">
        <v>8</v>
      </c>
      <c r="I994" s="18">
        <v>36.23629604060919</v>
      </c>
      <c r="J994" s="30">
        <v>35.114441522842633</v>
      </c>
      <c r="M994" s="18">
        <v>4939775.2857142854</v>
      </c>
      <c r="O994" s="18">
        <v>4027469</v>
      </c>
      <c r="R994">
        <v>47.524285714285725</v>
      </c>
      <c r="S994">
        <v>47.873571428571431</v>
      </c>
      <c r="T994">
        <v>46.753571428571426</v>
      </c>
      <c r="U994">
        <v>47.015714285714289</v>
      </c>
      <c r="V994" s="14">
        <v>4939775.2857142854</v>
      </c>
    </row>
    <row r="995" spans="1:22" x14ac:dyDescent="0.55000000000000004">
      <c r="A995" s="2">
        <v>42741</v>
      </c>
      <c r="B995" s="3">
        <v>45.85</v>
      </c>
      <c r="C995" s="3">
        <v>46.72</v>
      </c>
      <c r="D995" s="3">
        <v>45.47</v>
      </c>
      <c r="E995" s="3">
        <v>46.21</v>
      </c>
      <c r="F995" s="18">
        <v>7260197</v>
      </c>
      <c r="G995" s="3" t="s">
        <v>8</v>
      </c>
      <c r="I995" s="18">
        <v>36.246928600405745</v>
      </c>
      <c r="J995" s="30">
        <v>35.124944117647054</v>
      </c>
      <c r="M995" s="18">
        <v>5577253.8571428573</v>
      </c>
      <c r="O995" s="18">
        <v>3550935</v>
      </c>
      <c r="R995">
        <v>47.175714285714285</v>
      </c>
      <c r="S995">
        <v>47.559285714285714</v>
      </c>
      <c r="T995">
        <v>46.372142857142862</v>
      </c>
      <c r="U995">
        <v>46.672857142857147</v>
      </c>
      <c r="V995" s="14">
        <v>5577253.8571428573</v>
      </c>
    </row>
    <row r="996" spans="1:22" x14ac:dyDescent="0.55000000000000004">
      <c r="A996" s="2">
        <v>42744</v>
      </c>
      <c r="B996" s="3">
        <v>46.01</v>
      </c>
      <c r="C996" s="3">
        <v>47.34</v>
      </c>
      <c r="D996" s="3">
        <v>45.78</v>
      </c>
      <c r="E996" s="3">
        <v>47.08</v>
      </c>
      <c r="F996" s="18">
        <v>4739142</v>
      </c>
      <c r="G996" s="3" t="s">
        <v>8</v>
      </c>
      <c r="I996" s="18">
        <v>36.25816778115508</v>
      </c>
      <c r="J996" s="30">
        <v>35.135739513677805</v>
      </c>
      <c r="M996" s="18">
        <v>5660898.4285714282</v>
      </c>
      <c r="O996" s="18">
        <v>3550935</v>
      </c>
      <c r="R996">
        <v>46.787142857142854</v>
      </c>
      <c r="S996">
        <v>47.346428571428575</v>
      </c>
      <c r="T996">
        <v>46.11071428571428</v>
      </c>
      <c r="U996">
        <v>46.588571428571427</v>
      </c>
      <c r="V996" s="14">
        <v>5660898.4285714282</v>
      </c>
    </row>
    <row r="997" spans="1:22" x14ac:dyDescent="0.55000000000000004">
      <c r="A997" s="2">
        <v>42745</v>
      </c>
      <c r="B997" s="3">
        <v>47</v>
      </c>
      <c r="C997" s="3">
        <v>48.51</v>
      </c>
      <c r="D997" s="3">
        <v>46.97</v>
      </c>
      <c r="E997" s="3">
        <v>48.48</v>
      </c>
      <c r="F997" s="18">
        <v>7483764</v>
      </c>
      <c r="G997" s="3" t="s">
        <v>8</v>
      </c>
      <c r="I997" s="18">
        <v>36.270568421052694</v>
      </c>
      <c r="J997" s="30">
        <v>35.147717510121453</v>
      </c>
      <c r="M997" s="18">
        <v>6200113</v>
      </c>
      <c r="O997" s="18">
        <v>2988748</v>
      </c>
      <c r="R997">
        <v>46.67285714285714</v>
      </c>
      <c r="S997">
        <v>47.419285714285706</v>
      </c>
      <c r="T997">
        <v>46.11214285714285</v>
      </c>
      <c r="U997">
        <v>46.76428571428572</v>
      </c>
      <c r="V997" s="14">
        <v>6200113</v>
      </c>
    </row>
    <row r="998" spans="1:22" x14ac:dyDescent="0.55000000000000004">
      <c r="A998" s="2">
        <v>42746</v>
      </c>
      <c r="B998" s="3">
        <v>49.29</v>
      </c>
      <c r="C998" s="3">
        <v>49.9</v>
      </c>
      <c r="D998" s="3">
        <v>48.1</v>
      </c>
      <c r="E998" s="3">
        <v>48.64</v>
      </c>
      <c r="F998" s="18">
        <v>6925770</v>
      </c>
      <c r="G998" s="3" t="s">
        <v>8</v>
      </c>
      <c r="I998" s="18">
        <v>36.284349443882768</v>
      </c>
      <c r="J998" s="30">
        <v>35.16081385237613</v>
      </c>
      <c r="M998" s="18">
        <v>6547363.5714285718</v>
      </c>
      <c r="O998" s="18">
        <v>2744622</v>
      </c>
      <c r="R998">
        <v>46.940000000000005</v>
      </c>
      <c r="S998">
        <v>47.739285714285721</v>
      </c>
      <c r="T998">
        <v>46.345000000000006</v>
      </c>
      <c r="U998">
        <v>47.042857142857144</v>
      </c>
      <c r="V998" s="14">
        <v>6547363.5714285718</v>
      </c>
    </row>
    <row r="999" spans="1:22" x14ac:dyDescent="0.55000000000000004">
      <c r="A999" s="2">
        <v>42747</v>
      </c>
      <c r="B999" s="3">
        <v>48.67</v>
      </c>
      <c r="C999" s="3">
        <v>49</v>
      </c>
      <c r="D999" s="3">
        <v>46.84</v>
      </c>
      <c r="E999" s="3">
        <v>48.1</v>
      </c>
      <c r="F999" s="18">
        <v>5448098</v>
      </c>
      <c r="G999" s="3" t="s">
        <v>8</v>
      </c>
      <c r="I999" s="18">
        <v>36.297193535353593</v>
      </c>
      <c r="J999" s="30">
        <v>35.172611010101001</v>
      </c>
      <c r="M999" s="18">
        <v>6363127.2857142854</v>
      </c>
      <c r="O999" s="18">
        <v>2744622</v>
      </c>
      <c r="R999">
        <v>47.138571428571424</v>
      </c>
      <c r="S999">
        <v>47.976428571428571</v>
      </c>
      <c r="T999">
        <v>46.445714285714288</v>
      </c>
      <c r="U999">
        <v>47.300000000000004</v>
      </c>
      <c r="V999" s="14">
        <v>6363127.2857142854</v>
      </c>
    </row>
    <row r="1000" spans="1:22" x14ac:dyDescent="0.55000000000000004">
      <c r="A1000" s="2">
        <v>42748</v>
      </c>
      <c r="B1000" s="3">
        <v>48.16</v>
      </c>
      <c r="C1000" s="3">
        <v>48.43</v>
      </c>
      <c r="D1000" s="3">
        <v>47.54</v>
      </c>
      <c r="E1000" s="3">
        <v>47.65</v>
      </c>
      <c r="F1000" s="18">
        <v>3541980</v>
      </c>
      <c r="G1000" s="3" t="s">
        <v>8</v>
      </c>
      <c r="I1000" s="18">
        <v>36.30943652875888</v>
      </c>
      <c r="J1000" s="30">
        <v>35.185090716448023</v>
      </c>
      <c r="M1000" s="18">
        <v>6032038.1428571427</v>
      </c>
      <c r="O1000" s="18">
        <v>3941784</v>
      </c>
      <c r="R1000">
        <v>47.357142857142854</v>
      </c>
      <c r="S1000">
        <v>48.118571428571428</v>
      </c>
      <c r="T1000">
        <v>46.615714285714283</v>
      </c>
      <c r="U1000">
        <v>47.435714285714276</v>
      </c>
      <c r="V1000" s="14">
        <v>6032038.1428571427</v>
      </c>
    </row>
    <row r="1001" spans="1:22" x14ac:dyDescent="0.55000000000000004">
      <c r="A1001" s="2">
        <v>42752</v>
      </c>
      <c r="B1001" s="3">
        <v>47.56</v>
      </c>
      <c r="C1001" s="3">
        <v>47.75</v>
      </c>
      <c r="D1001" s="3">
        <v>46.67</v>
      </c>
      <c r="E1001" s="3">
        <v>46.75</v>
      </c>
      <c r="F1001" s="18">
        <v>5350794</v>
      </c>
      <c r="G1001" s="3" t="s">
        <v>8</v>
      </c>
      <c r="I1001" s="18">
        <v>36.320969354838759</v>
      </c>
      <c r="J1001" s="30">
        <v>35.196668245967729</v>
      </c>
      <c r="M1001" s="18">
        <v>5821392.1428571427</v>
      </c>
      <c r="O1001" s="18">
        <v>3941784</v>
      </c>
      <c r="R1001">
        <v>47.505714285714291</v>
      </c>
      <c r="S1001">
        <v>48.23571428571428</v>
      </c>
      <c r="T1001">
        <v>46.767142857142858</v>
      </c>
      <c r="U1001">
        <v>47.558571428571426</v>
      </c>
      <c r="V1001" s="14">
        <v>5821392.1428571427</v>
      </c>
    </row>
    <row r="1002" spans="1:22" x14ac:dyDescent="0.55000000000000004">
      <c r="A1002" s="2">
        <v>42753</v>
      </c>
      <c r="B1002" s="3">
        <v>47.393799999999999</v>
      </c>
      <c r="C1002" s="3">
        <v>47.8</v>
      </c>
      <c r="D1002" s="3">
        <v>46.65</v>
      </c>
      <c r="E1002" s="3">
        <v>47.64</v>
      </c>
      <c r="F1002" s="18">
        <v>5176524</v>
      </c>
      <c r="G1002" s="3" t="s">
        <v>8</v>
      </c>
      <c r="I1002" s="18">
        <v>36.332529305136006</v>
      </c>
      <c r="J1002" s="30">
        <v>35.208202316213487</v>
      </c>
      <c r="M1002" s="18">
        <v>5523724.5714285718</v>
      </c>
      <c r="O1002" s="18">
        <v>3941784</v>
      </c>
      <c r="R1002">
        <v>47.726257142857143</v>
      </c>
      <c r="S1002">
        <v>48.39</v>
      </c>
      <c r="T1002">
        <v>46.935714285714276</v>
      </c>
      <c r="U1002">
        <v>47.762857142857136</v>
      </c>
      <c r="V1002" s="14">
        <v>5523724.5714285718</v>
      </c>
    </row>
    <row r="1003" spans="1:22" x14ac:dyDescent="0.55000000000000004">
      <c r="A1003" s="2">
        <v>42754</v>
      </c>
      <c r="B1003" s="3">
        <v>47.64</v>
      </c>
      <c r="C1003" s="3">
        <v>48.09</v>
      </c>
      <c r="D1003" s="3">
        <v>46.88</v>
      </c>
      <c r="E1003" s="3">
        <v>47.26</v>
      </c>
      <c r="F1003" s="18">
        <v>3729315</v>
      </c>
      <c r="G1003" s="3" t="s">
        <v>8</v>
      </c>
      <c r="I1003" s="18">
        <v>36.34435774647892</v>
      </c>
      <c r="J1003" s="30">
        <v>35.219944567404418</v>
      </c>
      <c r="M1003" s="18">
        <v>5379463.5714285718</v>
      </c>
      <c r="O1003" s="18">
        <v>3941784</v>
      </c>
      <c r="R1003">
        <v>47.959114285714286</v>
      </c>
      <c r="S1003">
        <v>48.497142857142855</v>
      </c>
      <c r="T1003">
        <v>47.092857142857142</v>
      </c>
      <c r="U1003">
        <v>47.788571428571437</v>
      </c>
      <c r="V1003" s="14">
        <v>5379463.5714285718</v>
      </c>
    </row>
    <row r="1004" spans="1:22" x14ac:dyDescent="0.55000000000000004">
      <c r="A1004" s="2">
        <v>42755</v>
      </c>
      <c r="B1004" s="3">
        <v>47.54</v>
      </c>
      <c r="C1004" s="3">
        <v>48.16</v>
      </c>
      <c r="D1004" s="3">
        <v>47.24</v>
      </c>
      <c r="E1004" s="3">
        <v>48</v>
      </c>
      <c r="F1004" s="18">
        <v>5611793</v>
      </c>
      <c r="G1004" s="3" t="s">
        <v>8</v>
      </c>
      <c r="I1004" s="18">
        <v>36.35623276381915</v>
      </c>
      <c r="J1004" s="30">
        <v>35.232025025125623</v>
      </c>
      <c r="M1004" s="18">
        <v>5112039.1428571427</v>
      </c>
      <c r="O1004" s="18">
        <v>3383790</v>
      </c>
      <c r="R1004">
        <v>48.036257142857146</v>
      </c>
      <c r="S1004">
        <v>48.447142857142858</v>
      </c>
      <c r="T1004">
        <v>47.131428571428572</v>
      </c>
      <c r="U1004">
        <v>47.719999999999992</v>
      </c>
      <c r="V1004" s="14">
        <v>5112039.1428571427</v>
      </c>
    </row>
    <row r="1005" spans="1:22" x14ac:dyDescent="0.55000000000000004">
      <c r="A1005" s="2">
        <v>42758</v>
      </c>
      <c r="B1005" s="3">
        <v>47.9</v>
      </c>
      <c r="C1005" s="3">
        <v>48.09</v>
      </c>
      <c r="D1005" s="3">
        <v>46.75</v>
      </c>
      <c r="E1005" s="3">
        <v>46.94</v>
      </c>
      <c r="F1005" s="18">
        <v>4284196</v>
      </c>
      <c r="G1005" s="3" t="s">
        <v>8</v>
      </c>
      <c r="I1005" s="18">
        <v>36.368013654618522</v>
      </c>
      <c r="J1005" s="30">
        <v>35.243589257028106</v>
      </c>
      <c r="M1005" s="18">
        <v>4734671.4285714282</v>
      </c>
      <c r="O1005" s="18">
        <v>2069813</v>
      </c>
      <c r="R1005">
        <v>47.837685714285719</v>
      </c>
      <c r="S1005">
        <v>48.188571428571429</v>
      </c>
      <c r="T1005">
        <v>46.938571428571436</v>
      </c>
      <c r="U1005">
        <v>47.477142857142852</v>
      </c>
      <c r="V1005" s="14">
        <v>4734671.4285714282</v>
      </c>
    </row>
    <row r="1006" spans="1:22" x14ac:dyDescent="0.55000000000000004">
      <c r="A1006" s="2">
        <v>42759</v>
      </c>
      <c r="B1006" s="3">
        <v>47.05</v>
      </c>
      <c r="C1006" s="3">
        <v>47.8</v>
      </c>
      <c r="D1006" s="3">
        <v>46.8</v>
      </c>
      <c r="E1006" s="3">
        <v>47.54</v>
      </c>
      <c r="F1006" s="18">
        <v>4926677</v>
      </c>
      <c r="G1006" s="3" t="s">
        <v>8</v>
      </c>
      <c r="I1006" s="18">
        <v>36.37948004012042</v>
      </c>
      <c r="J1006" s="30">
        <v>35.255180441323965</v>
      </c>
      <c r="M1006" s="18">
        <v>4660182.7142857146</v>
      </c>
      <c r="O1006" s="18">
        <v>2069813</v>
      </c>
      <c r="R1006">
        <v>47.606257142857139</v>
      </c>
      <c r="S1006">
        <v>48.017142857142858</v>
      </c>
      <c r="T1006">
        <v>46.932857142857145</v>
      </c>
      <c r="U1006">
        <v>47.397142857142853</v>
      </c>
      <c r="V1006" s="14">
        <v>4660182.7142857146</v>
      </c>
    </row>
    <row r="1007" spans="1:22" x14ac:dyDescent="0.55000000000000004">
      <c r="A1007" s="2">
        <v>42760</v>
      </c>
      <c r="B1007" s="3">
        <v>47.9</v>
      </c>
      <c r="C1007" s="3">
        <v>48.21</v>
      </c>
      <c r="D1007" s="3">
        <v>47.61</v>
      </c>
      <c r="E1007" s="3">
        <v>47.91</v>
      </c>
      <c r="F1007" s="18">
        <v>5139002</v>
      </c>
      <c r="G1007" s="3" t="s">
        <v>8</v>
      </c>
      <c r="I1007" s="18">
        <v>36.391334268537129</v>
      </c>
      <c r="J1007" s="30">
        <v>35.267560020040072</v>
      </c>
      <c r="M1007" s="18">
        <v>4888328.7142857146</v>
      </c>
      <c r="O1007" s="18">
        <v>1882478</v>
      </c>
      <c r="R1007">
        <v>47.569114285714285</v>
      </c>
      <c r="S1007">
        <v>47.98571428571428</v>
      </c>
      <c r="T1007">
        <v>46.942857142857143</v>
      </c>
      <c r="U1007">
        <v>47.434285714285707</v>
      </c>
      <c r="V1007" s="14">
        <v>4888328.7142857146</v>
      </c>
    </row>
    <row r="1008" spans="1:22" x14ac:dyDescent="0.55000000000000004">
      <c r="A1008" s="2">
        <v>42761</v>
      </c>
      <c r="B1008" s="3">
        <v>48.43</v>
      </c>
      <c r="C1008" s="3">
        <v>49.71</v>
      </c>
      <c r="D1008" s="3">
        <v>48.33</v>
      </c>
      <c r="E1008" s="3">
        <v>49.59</v>
      </c>
      <c r="F1008" s="18">
        <v>10332849</v>
      </c>
      <c r="G1008" s="3" t="s">
        <v>8</v>
      </c>
      <c r="I1008" s="18">
        <v>36.404666266266325</v>
      </c>
      <c r="J1008" s="30">
        <v>35.280635535535524</v>
      </c>
      <c r="M1008" s="18">
        <v>5600050.8571428573</v>
      </c>
      <c r="O1008" s="18">
        <v>6603534</v>
      </c>
      <c r="R1008">
        <v>47.693399999999997</v>
      </c>
      <c r="S1008">
        <v>48.265714285714289</v>
      </c>
      <c r="T1008">
        <v>47.18</v>
      </c>
      <c r="U1008">
        <v>47.839999999999996</v>
      </c>
      <c r="V1008" s="14">
        <v>5600050.8571428573</v>
      </c>
    </row>
    <row r="1009" spans="1:22" x14ac:dyDescent="0.55000000000000004">
      <c r="A1009" s="2">
        <v>42762</v>
      </c>
      <c r="B1009" s="3">
        <v>50</v>
      </c>
      <c r="C1009" s="3">
        <v>50</v>
      </c>
      <c r="D1009" s="3">
        <v>46.72</v>
      </c>
      <c r="E1009" s="3">
        <v>46.95</v>
      </c>
      <c r="F1009" s="18">
        <v>19411050</v>
      </c>
      <c r="G1009" s="3" t="s">
        <v>8</v>
      </c>
      <c r="I1009" s="18">
        <v>36.418261600000051</v>
      </c>
      <c r="J1009" s="30">
        <v>35.292074899999996</v>
      </c>
      <c r="M1009" s="18">
        <v>7633554.5714285718</v>
      </c>
      <c r="O1009" s="18">
        <v>15681735</v>
      </c>
      <c r="R1009">
        <v>48.065714285714286</v>
      </c>
      <c r="S1009">
        <v>48.580000000000005</v>
      </c>
      <c r="T1009">
        <v>47.19</v>
      </c>
      <c r="U1009">
        <v>47.741428571428564</v>
      </c>
      <c r="V1009" s="14">
        <v>7633554.5714285718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87B6-47F7-461E-9E99-D567531CF7E7}">
  <sheetPr>
    <tabColor theme="2" tint="-9.9978637043366805E-2"/>
  </sheetPr>
  <dimension ref="B2:AJ25"/>
  <sheetViews>
    <sheetView zoomScaleNormal="100" workbookViewId="0">
      <selection activeCell="C13" sqref="C13"/>
    </sheetView>
  </sheetViews>
  <sheetFormatPr defaultRowHeight="14.4" x14ac:dyDescent="0.55000000000000004"/>
  <cols>
    <col min="1" max="1" width="5.36328125" customWidth="1"/>
    <col min="2" max="2" width="7.2265625" bestFit="1" customWidth="1"/>
    <col min="3" max="5" width="13.58984375" bestFit="1" customWidth="1"/>
    <col min="6" max="17" width="14.58984375" bestFit="1" customWidth="1"/>
    <col min="18" max="19" width="13.58984375" bestFit="1" customWidth="1"/>
    <col min="20" max="20" width="14.58984375" bestFit="1" customWidth="1"/>
    <col min="21" max="21" width="13.58984375" bestFit="1" customWidth="1"/>
    <col min="22" max="22" width="14.58984375" bestFit="1" customWidth="1"/>
    <col min="23" max="24" width="13.58984375" bestFit="1" customWidth="1"/>
    <col min="25" max="25" width="14.58984375" bestFit="1" customWidth="1"/>
    <col min="26" max="26" width="13.58984375" bestFit="1" customWidth="1"/>
    <col min="27" max="27" width="14.58984375" bestFit="1" customWidth="1"/>
    <col min="28" max="28" width="13.58984375" bestFit="1" customWidth="1"/>
    <col min="29" max="34" width="14.58984375" bestFit="1" customWidth="1"/>
    <col min="35" max="37" width="13.58984375" bestFit="1" customWidth="1"/>
    <col min="38" max="39" width="14.58984375" bestFit="1" customWidth="1"/>
    <col min="40" max="47" width="13.58984375" bestFit="1" customWidth="1"/>
    <col min="48" max="48" width="14.58984375" bestFit="1" customWidth="1"/>
    <col min="49" max="52" width="13.58984375" bestFit="1" customWidth="1"/>
    <col min="53" max="53" width="14.58984375" bestFit="1" customWidth="1"/>
    <col min="54" max="72" width="13.58984375" bestFit="1" customWidth="1"/>
    <col min="73" max="73" width="14.58984375" bestFit="1" customWidth="1"/>
    <col min="74" max="82" width="13.58984375" bestFit="1" customWidth="1"/>
    <col min="83" max="84" width="14.58984375" bestFit="1" customWidth="1"/>
    <col min="85" max="116" width="13.58984375" bestFit="1" customWidth="1"/>
    <col min="117" max="117" width="14.58984375" bestFit="1" customWidth="1"/>
    <col min="118" max="130" width="13.58984375" bestFit="1" customWidth="1"/>
    <col min="131" max="133" width="14.58984375" bestFit="1" customWidth="1"/>
    <col min="134" max="185" width="13.58984375" bestFit="1" customWidth="1"/>
    <col min="186" max="186" width="14.58984375" bestFit="1" customWidth="1"/>
    <col min="187" max="188" width="13.58984375" bestFit="1" customWidth="1"/>
    <col min="189" max="189" width="14.58984375" bestFit="1" customWidth="1"/>
    <col min="190" max="194" width="13.58984375" bestFit="1" customWidth="1"/>
    <col min="195" max="201" width="14.58984375" bestFit="1" customWidth="1"/>
    <col min="202" max="202" width="13.58984375" bestFit="1" customWidth="1"/>
    <col min="203" max="203" width="14.58984375" bestFit="1" customWidth="1"/>
    <col min="204" max="204" width="13.58984375" bestFit="1" customWidth="1"/>
    <col min="205" max="206" width="14.58984375" bestFit="1" customWidth="1"/>
    <col min="207" max="208" width="13.58984375" bestFit="1" customWidth="1"/>
    <col min="209" max="219" width="14.58984375" bestFit="1" customWidth="1"/>
    <col min="220" max="225" width="13.58984375" bestFit="1" customWidth="1"/>
    <col min="226" max="226" width="14.58984375" bestFit="1" customWidth="1"/>
    <col min="227" max="229" width="13.58984375" bestFit="1" customWidth="1"/>
    <col min="230" max="238" width="14.58984375" bestFit="1" customWidth="1"/>
    <col min="239" max="239" width="13.58984375" bestFit="1" customWidth="1"/>
    <col min="240" max="241" width="14.58984375" bestFit="1" customWidth="1"/>
    <col min="242" max="242" width="13.58984375" bestFit="1" customWidth="1"/>
    <col min="243" max="256" width="14.58984375" bestFit="1" customWidth="1"/>
    <col min="257" max="265" width="13.58984375" bestFit="1" customWidth="1"/>
    <col min="266" max="266" width="14.58984375" bestFit="1" customWidth="1"/>
    <col min="267" max="269" width="13.58984375" bestFit="1" customWidth="1"/>
    <col min="270" max="270" width="14.58984375" bestFit="1" customWidth="1"/>
    <col min="271" max="271" width="13.58984375" bestFit="1" customWidth="1"/>
    <col min="272" max="275" width="14.58984375" bestFit="1" customWidth="1"/>
    <col min="276" max="276" width="13.58984375" bestFit="1" customWidth="1"/>
    <col min="277" max="277" width="14.58984375" bestFit="1" customWidth="1"/>
    <col min="278" max="282" width="13.58984375" bestFit="1" customWidth="1"/>
    <col min="283" max="283" width="14.58984375" bestFit="1" customWidth="1"/>
    <col min="284" max="284" width="13.58984375" bestFit="1" customWidth="1"/>
    <col min="285" max="285" width="14.58984375" bestFit="1" customWidth="1"/>
    <col min="286" max="289" width="13.58984375" bestFit="1" customWidth="1"/>
    <col min="290" max="291" width="14.58984375" bestFit="1" customWidth="1"/>
    <col min="292" max="293" width="13.58984375" bestFit="1" customWidth="1"/>
    <col min="294" max="301" width="14.58984375" bestFit="1" customWidth="1"/>
    <col min="302" max="304" width="13.58984375" bestFit="1" customWidth="1"/>
    <col min="305" max="306" width="14.58984375" bestFit="1" customWidth="1"/>
    <col min="307" max="307" width="13.58984375" bestFit="1" customWidth="1"/>
    <col min="308" max="308" width="14.58984375" bestFit="1" customWidth="1"/>
    <col min="309" max="310" width="13.58984375" bestFit="1" customWidth="1"/>
    <col min="311" max="311" width="14.58984375" bestFit="1" customWidth="1"/>
    <col min="312" max="315" width="13.58984375" bestFit="1" customWidth="1"/>
    <col min="316" max="316" width="14.58984375" bestFit="1" customWidth="1"/>
    <col min="317" max="317" width="13.58984375" bestFit="1" customWidth="1"/>
    <col min="318" max="318" width="14.58984375" bestFit="1" customWidth="1"/>
    <col min="319" max="320" width="13.58984375" bestFit="1" customWidth="1"/>
    <col min="321" max="321" width="14.58984375" bestFit="1" customWidth="1"/>
    <col min="322" max="328" width="13.58984375" bestFit="1" customWidth="1"/>
    <col min="329" max="329" width="14.58984375" bestFit="1" customWidth="1"/>
    <col min="330" max="330" width="13.58984375" bestFit="1" customWidth="1"/>
    <col min="331" max="331" width="14.58984375" bestFit="1" customWidth="1"/>
    <col min="332" max="333" width="13.58984375" bestFit="1" customWidth="1"/>
    <col min="334" max="334" width="14.58984375" bestFit="1" customWidth="1"/>
    <col min="335" max="335" width="13.58984375" bestFit="1" customWidth="1"/>
    <col min="336" max="337" width="14.58984375" bestFit="1" customWidth="1"/>
    <col min="338" max="338" width="13.58984375" bestFit="1" customWidth="1"/>
    <col min="339" max="352" width="14.58984375" bestFit="1" customWidth="1"/>
    <col min="353" max="353" width="13.58984375" bestFit="1" customWidth="1"/>
    <col min="354" max="354" width="14.58984375" bestFit="1" customWidth="1"/>
    <col min="355" max="355" width="13.58984375" bestFit="1" customWidth="1"/>
    <col min="356" max="359" width="14.58984375" bestFit="1" customWidth="1"/>
    <col min="360" max="363" width="13.58984375" bestFit="1" customWidth="1"/>
    <col min="364" max="364" width="14.58984375" bestFit="1" customWidth="1"/>
    <col min="365" max="367" width="13.58984375" bestFit="1" customWidth="1"/>
    <col min="368" max="374" width="14.58984375" bestFit="1" customWidth="1"/>
    <col min="375" max="375" width="13.58984375" bestFit="1" customWidth="1"/>
    <col min="376" max="377" width="14.58984375" bestFit="1" customWidth="1"/>
    <col min="378" max="379" width="13.58984375" bestFit="1" customWidth="1"/>
    <col min="380" max="380" width="14.58984375" bestFit="1" customWidth="1"/>
    <col min="381" max="383" width="13.58984375" bestFit="1" customWidth="1"/>
    <col min="384" max="384" width="14.58984375" bestFit="1" customWidth="1"/>
    <col min="385" max="385" width="13.58984375" bestFit="1" customWidth="1"/>
    <col min="386" max="386" width="14.58984375" bestFit="1" customWidth="1"/>
    <col min="387" max="395" width="13.58984375" bestFit="1" customWidth="1"/>
    <col min="396" max="396" width="14.58984375" bestFit="1" customWidth="1"/>
    <col min="397" max="397" width="13.58984375" bestFit="1" customWidth="1"/>
    <col min="398" max="399" width="14.58984375" bestFit="1" customWidth="1"/>
    <col min="400" max="402" width="13.58984375" bestFit="1" customWidth="1"/>
    <col min="403" max="403" width="14.58984375" bestFit="1" customWidth="1"/>
    <col min="404" max="408" width="13.58984375" bestFit="1" customWidth="1"/>
    <col min="409" max="411" width="14.58984375" bestFit="1" customWidth="1"/>
    <col min="412" max="412" width="13.58984375" bestFit="1" customWidth="1"/>
    <col min="413" max="413" width="14.58984375" bestFit="1" customWidth="1"/>
    <col min="414" max="415" width="13.58984375" bestFit="1" customWidth="1"/>
    <col min="416" max="439" width="14.58984375" bestFit="1" customWidth="1"/>
    <col min="440" max="440" width="13.58984375" bestFit="1" customWidth="1"/>
    <col min="441" max="443" width="14.58984375" bestFit="1" customWidth="1"/>
    <col min="444" max="444" width="13.58984375" bestFit="1" customWidth="1"/>
    <col min="445" max="446" width="14.58984375" bestFit="1" customWidth="1"/>
    <col min="447" max="447" width="13.58984375" bestFit="1" customWidth="1"/>
    <col min="448" max="448" width="14.58984375" bestFit="1" customWidth="1"/>
    <col min="449" max="450" width="13.58984375" bestFit="1" customWidth="1"/>
    <col min="451" max="452" width="14.58984375" bestFit="1" customWidth="1"/>
    <col min="453" max="453" width="13.58984375" bestFit="1" customWidth="1"/>
    <col min="454" max="454" width="14.58984375" bestFit="1" customWidth="1"/>
    <col min="455" max="455" width="13.58984375" bestFit="1" customWidth="1"/>
    <col min="456" max="460" width="14.58984375" bestFit="1" customWidth="1"/>
    <col min="461" max="461" width="13.58984375" bestFit="1" customWidth="1"/>
    <col min="462" max="473" width="14.58984375" bestFit="1" customWidth="1"/>
    <col min="474" max="479" width="13.58984375" bestFit="1" customWidth="1"/>
    <col min="480" max="484" width="14.58984375" bestFit="1" customWidth="1"/>
    <col min="485" max="485" width="13.58984375" bestFit="1" customWidth="1"/>
    <col min="486" max="494" width="14.58984375" bestFit="1" customWidth="1"/>
    <col min="495" max="495" width="13.58984375" bestFit="1" customWidth="1"/>
    <col min="496" max="503" width="14.58984375" bestFit="1" customWidth="1"/>
    <col min="504" max="505" width="13.58984375" bestFit="1" customWidth="1"/>
    <col min="506" max="506" width="14.58984375" bestFit="1" customWidth="1"/>
    <col min="507" max="507" width="13.58984375" bestFit="1" customWidth="1"/>
    <col min="508" max="508" width="14.58984375" bestFit="1" customWidth="1"/>
    <col min="509" max="512" width="13.58984375" bestFit="1" customWidth="1"/>
    <col min="513" max="514" width="14.58984375" bestFit="1" customWidth="1"/>
    <col min="515" max="515" width="13.58984375" bestFit="1" customWidth="1"/>
    <col min="516" max="516" width="14.58984375" bestFit="1" customWidth="1"/>
    <col min="517" max="519" width="13.58984375" bestFit="1" customWidth="1"/>
    <col min="520" max="520" width="14.58984375" bestFit="1" customWidth="1"/>
    <col min="521" max="529" width="13.58984375" bestFit="1" customWidth="1"/>
    <col min="530" max="533" width="14.58984375" bestFit="1" customWidth="1"/>
    <col min="534" max="534" width="15.6796875" bestFit="1" customWidth="1"/>
    <col min="535" max="538" width="14.58984375" bestFit="1" customWidth="1"/>
    <col min="539" max="541" width="13.58984375" bestFit="1" customWidth="1"/>
    <col min="542" max="544" width="14.58984375" bestFit="1" customWidth="1"/>
    <col min="545" max="545" width="13.58984375" bestFit="1" customWidth="1"/>
    <col min="546" max="548" width="14.58984375" bestFit="1" customWidth="1"/>
    <col min="549" max="554" width="13.58984375" bestFit="1" customWidth="1"/>
    <col min="555" max="555" width="14.58984375" bestFit="1" customWidth="1"/>
    <col min="556" max="557" width="13.58984375" bestFit="1" customWidth="1"/>
    <col min="558" max="558" width="14.58984375" bestFit="1" customWidth="1"/>
    <col min="559" max="560" width="13.58984375" bestFit="1" customWidth="1"/>
    <col min="561" max="561" width="14.58984375" bestFit="1" customWidth="1"/>
    <col min="562" max="564" width="13.58984375" bestFit="1" customWidth="1"/>
    <col min="565" max="567" width="14.58984375" bestFit="1" customWidth="1"/>
    <col min="568" max="574" width="13.58984375" bestFit="1" customWidth="1"/>
    <col min="575" max="580" width="14.58984375" bestFit="1" customWidth="1"/>
    <col min="581" max="581" width="13.58984375" bestFit="1" customWidth="1"/>
    <col min="582" max="586" width="14.58984375" bestFit="1" customWidth="1"/>
    <col min="587" max="587" width="13.58984375" bestFit="1" customWidth="1"/>
    <col min="588" max="592" width="14.58984375" bestFit="1" customWidth="1"/>
    <col min="593" max="595" width="13.58984375" bestFit="1" customWidth="1"/>
    <col min="596" max="599" width="14.58984375" bestFit="1" customWidth="1"/>
    <col min="600" max="602" width="13.58984375" bestFit="1" customWidth="1"/>
    <col min="603" max="606" width="14.58984375" bestFit="1" customWidth="1"/>
    <col min="607" max="607" width="13.58984375" bestFit="1" customWidth="1"/>
    <col min="608" max="609" width="14.58984375" bestFit="1" customWidth="1"/>
    <col min="610" max="610" width="13.58984375" bestFit="1" customWidth="1"/>
    <col min="611" max="615" width="14.58984375" bestFit="1" customWidth="1"/>
    <col min="616" max="619" width="13.58984375" bestFit="1" customWidth="1"/>
    <col min="620" max="622" width="14.58984375" bestFit="1" customWidth="1"/>
    <col min="623" max="627" width="13.58984375" bestFit="1" customWidth="1"/>
    <col min="628" max="628" width="14.58984375" bestFit="1" customWidth="1"/>
    <col min="629" max="632" width="13.58984375" bestFit="1" customWidth="1"/>
    <col min="633" max="634" width="14.58984375" bestFit="1" customWidth="1"/>
    <col min="635" max="640" width="13.58984375" bestFit="1" customWidth="1"/>
    <col min="641" max="649" width="14.58984375" bestFit="1" customWidth="1"/>
    <col min="650" max="651" width="13.58984375" bestFit="1" customWidth="1"/>
    <col min="652" max="653" width="14.58984375" bestFit="1" customWidth="1"/>
    <col min="654" max="658" width="13.58984375" bestFit="1" customWidth="1"/>
    <col min="659" max="660" width="14.58984375" bestFit="1" customWidth="1"/>
    <col min="661" max="661" width="13.58984375" bestFit="1" customWidth="1"/>
    <col min="662" max="662" width="14.58984375" bestFit="1" customWidth="1"/>
    <col min="663" max="663" width="13.58984375" bestFit="1" customWidth="1"/>
    <col min="664" max="664" width="14.58984375" bestFit="1" customWidth="1"/>
    <col min="665" max="667" width="13.58984375" bestFit="1" customWidth="1"/>
    <col min="668" max="668" width="14.58984375" bestFit="1" customWidth="1"/>
    <col min="669" max="669" width="13.58984375" bestFit="1" customWidth="1"/>
    <col min="670" max="670" width="14.58984375" bestFit="1" customWidth="1"/>
    <col min="671" max="671" width="13.58984375" bestFit="1" customWidth="1"/>
    <col min="672" max="673" width="14.58984375" bestFit="1" customWidth="1"/>
    <col min="674" max="674" width="13.58984375" bestFit="1" customWidth="1"/>
    <col min="675" max="678" width="14.58984375" bestFit="1" customWidth="1"/>
    <col min="679" max="679" width="13.58984375" bestFit="1" customWidth="1"/>
    <col min="680" max="680" width="14.58984375" bestFit="1" customWidth="1"/>
    <col min="681" max="683" width="13.58984375" bestFit="1" customWidth="1"/>
    <col min="684" max="686" width="14.58984375" bestFit="1" customWidth="1"/>
    <col min="687" max="694" width="13.58984375" bestFit="1" customWidth="1"/>
    <col min="695" max="695" width="14.58984375" bestFit="1" customWidth="1"/>
    <col min="696" max="700" width="13.58984375" bestFit="1" customWidth="1"/>
    <col min="701" max="701" width="14.58984375" bestFit="1" customWidth="1"/>
    <col min="702" max="702" width="13.58984375" bestFit="1" customWidth="1"/>
    <col min="703" max="703" width="14.58984375" bestFit="1" customWidth="1"/>
    <col min="704" max="718" width="13.58984375" bestFit="1" customWidth="1"/>
    <col min="719" max="720" width="14.58984375" bestFit="1" customWidth="1"/>
    <col min="721" max="723" width="13.58984375" bestFit="1" customWidth="1"/>
    <col min="724" max="724" width="14.58984375" bestFit="1" customWidth="1"/>
    <col min="725" max="732" width="13.58984375" bestFit="1" customWidth="1"/>
    <col min="733" max="736" width="14.58984375" bestFit="1" customWidth="1"/>
    <col min="737" max="737" width="13.58984375" bestFit="1" customWidth="1"/>
    <col min="738" max="744" width="14.58984375" bestFit="1" customWidth="1"/>
    <col min="745" max="746" width="13.58984375" bestFit="1" customWidth="1"/>
    <col min="747" max="747" width="14.58984375" bestFit="1" customWidth="1"/>
    <col min="748" max="748" width="13.58984375" bestFit="1" customWidth="1"/>
    <col min="749" max="754" width="14.58984375" bestFit="1" customWidth="1"/>
    <col min="755" max="755" width="13.58984375" bestFit="1" customWidth="1"/>
    <col min="756" max="758" width="14.58984375" bestFit="1" customWidth="1"/>
    <col min="759" max="764" width="13.58984375" bestFit="1" customWidth="1"/>
    <col min="765" max="765" width="14.58984375" bestFit="1" customWidth="1"/>
    <col min="766" max="784" width="13.58984375" bestFit="1" customWidth="1"/>
    <col min="785" max="785" width="14.58984375" bestFit="1" customWidth="1"/>
    <col min="786" max="788" width="13.58984375" bestFit="1" customWidth="1"/>
    <col min="789" max="789" width="14.58984375" bestFit="1" customWidth="1"/>
    <col min="790" max="793" width="13.58984375" bestFit="1" customWidth="1"/>
    <col min="794" max="794" width="14.58984375" bestFit="1" customWidth="1"/>
    <col min="795" max="801" width="13.58984375" bestFit="1" customWidth="1"/>
    <col min="802" max="803" width="14.58984375" bestFit="1" customWidth="1"/>
    <col min="804" max="807" width="13.58984375" bestFit="1" customWidth="1"/>
    <col min="808" max="812" width="14.58984375" bestFit="1" customWidth="1"/>
    <col min="813" max="813" width="13.58984375" bestFit="1" customWidth="1"/>
    <col min="814" max="814" width="14.58984375" bestFit="1" customWidth="1"/>
    <col min="815" max="815" width="13.58984375" bestFit="1" customWidth="1"/>
    <col min="816" max="819" width="14.58984375" bestFit="1" customWidth="1"/>
    <col min="820" max="822" width="13.58984375" bestFit="1" customWidth="1"/>
    <col min="823" max="826" width="14.58984375" bestFit="1" customWidth="1"/>
    <col min="827" max="837" width="13.58984375" bestFit="1" customWidth="1"/>
    <col min="838" max="838" width="14.58984375" bestFit="1" customWidth="1"/>
    <col min="839" max="839" width="13.58984375" bestFit="1" customWidth="1"/>
    <col min="840" max="840" width="14.58984375" bestFit="1" customWidth="1"/>
    <col min="841" max="844" width="13.58984375" bestFit="1" customWidth="1"/>
    <col min="845" max="845" width="14.58984375" bestFit="1" customWidth="1"/>
    <col min="846" max="846" width="13.58984375" bestFit="1" customWidth="1"/>
    <col min="847" max="848" width="14.58984375" bestFit="1" customWidth="1"/>
    <col min="849" max="852" width="13.58984375" bestFit="1" customWidth="1"/>
    <col min="853" max="858" width="14.58984375" bestFit="1" customWidth="1"/>
    <col min="859" max="859" width="13.58984375" bestFit="1" customWidth="1"/>
    <col min="860" max="866" width="14.58984375" bestFit="1" customWidth="1"/>
    <col min="867" max="869" width="13.58984375" bestFit="1" customWidth="1"/>
    <col min="870" max="872" width="14.58984375" bestFit="1" customWidth="1"/>
    <col min="873" max="878" width="13.58984375" bestFit="1" customWidth="1"/>
    <col min="879" max="879" width="14.58984375" bestFit="1" customWidth="1"/>
    <col min="880" max="881" width="13.58984375" bestFit="1" customWidth="1"/>
    <col min="882" max="882" width="14.58984375" bestFit="1" customWidth="1"/>
    <col min="883" max="898" width="13.58984375" bestFit="1" customWidth="1"/>
    <col min="899" max="900" width="14.58984375" bestFit="1" customWidth="1"/>
    <col min="901" max="903" width="13.58984375" bestFit="1" customWidth="1"/>
    <col min="904" max="904" width="14.58984375" bestFit="1" customWidth="1"/>
    <col min="905" max="906" width="13.58984375" bestFit="1" customWidth="1"/>
    <col min="907" max="907" width="14.58984375" bestFit="1" customWidth="1"/>
    <col min="908" max="910" width="13.58984375" bestFit="1" customWidth="1"/>
    <col min="911" max="911" width="14.58984375" bestFit="1" customWidth="1"/>
    <col min="912" max="913" width="13.58984375" bestFit="1" customWidth="1"/>
    <col min="914" max="914" width="14.58984375" bestFit="1" customWidth="1"/>
    <col min="915" max="927" width="13.58984375" bestFit="1" customWidth="1"/>
    <col min="928" max="928" width="14.58984375" bestFit="1" customWidth="1"/>
    <col min="929" max="929" width="13.58984375" bestFit="1" customWidth="1"/>
    <col min="930" max="930" width="14.58984375" bestFit="1" customWidth="1"/>
    <col min="931" max="932" width="13.58984375" bestFit="1" customWidth="1"/>
    <col min="933" max="935" width="14.58984375" bestFit="1" customWidth="1"/>
    <col min="936" max="938" width="13.58984375" bestFit="1" customWidth="1"/>
    <col min="939" max="939" width="14.58984375" bestFit="1" customWidth="1"/>
    <col min="940" max="952" width="13.58984375" bestFit="1" customWidth="1"/>
    <col min="953" max="953" width="14.58984375" bestFit="1" customWidth="1"/>
    <col min="954" max="967" width="13.58984375" bestFit="1" customWidth="1"/>
    <col min="968" max="968" width="14.58984375" bestFit="1" customWidth="1"/>
    <col min="969" max="1000" width="13.58984375" bestFit="1" customWidth="1"/>
    <col min="1001" max="1002" width="14.58984375" bestFit="1" customWidth="1"/>
  </cols>
  <sheetData>
    <row r="2" spans="2:36" x14ac:dyDescent="0.55000000000000004">
      <c r="B2" s="15" t="s">
        <v>1</v>
      </c>
      <c r="C2" s="2">
        <v>41313</v>
      </c>
      <c r="D2" s="2">
        <v>41316</v>
      </c>
      <c r="E2" s="2">
        <v>41317</v>
      </c>
      <c r="F2" s="2">
        <v>41318</v>
      </c>
      <c r="G2" s="2">
        <v>41319</v>
      </c>
      <c r="H2" s="2">
        <v>41320</v>
      </c>
      <c r="I2" s="2">
        <v>41324</v>
      </c>
      <c r="J2" s="2">
        <v>41325</v>
      </c>
      <c r="K2" s="2">
        <v>41326</v>
      </c>
      <c r="L2" s="2">
        <v>41327</v>
      </c>
      <c r="M2" s="2">
        <v>41330</v>
      </c>
      <c r="N2" s="2">
        <v>41331</v>
      </c>
      <c r="O2" s="2">
        <v>41332</v>
      </c>
      <c r="P2" s="2">
        <v>41333</v>
      </c>
      <c r="Q2" s="2">
        <v>41334</v>
      </c>
      <c r="R2" s="2">
        <v>41337</v>
      </c>
      <c r="S2" s="2">
        <v>41338</v>
      </c>
      <c r="T2" s="2">
        <v>41339</v>
      </c>
      <c r="U2" s="2">
        <v>41340</v>
      </c>
      <c r="V2" s="2">
        <v>41341</v>
      </c>
      <c r="W2" s="2">
        <v>41344</v>
      </c>
      <c r="X2" s="2">
        <v>41345</v>
      </c>
      <c r="Y2" s="2">
        <v>41346</v>
      </c>
      <c r="Z2" s="2">
        <v>41347</v>
      </c>
      <c r="AA2" s="2">
        <v>41348</v>
      </c>
      <c r="AB2" s="2">
        <v>41351</v>
      </c>
      <c r="AC2" s="2">
        <v>41352</v>
      </c>
      <c r="AD2" s="2">
        <v>41353</v>
      </c>
      <c r="AE2" s="2">
        <v>41354</v>
      </c>
      <c r="AF2" s="2">
        <v>41355</v>
      </c>
      <c r="AG2" s="2">
        <v>41358</v>
      </c>
      <c r="AH2" s="2">
        <v>41359</v>
      </c>
      <c r="AI2" s="2">
        <v>41360</v>
      </c>
      <c r="AJ2" s="2">
        <v>41361</v>
      </c>
    </row>
    <row r="3" spans="2:36" x14ac:dyDescent="0.55000000000000004">
      <c r="B3" s="16" t="s">
        <v>2</v>
      </c>
      <c r="C3" s="3">
        <v>15.07</v>
      </c>
      <c r="D3" s="3">
        <v>14.89</v>
      </c>
      <c r="E3" s="3">
        <v>14.45</v>
      </c>
      <c r="F3" s="3">
        <v>14.3</v>
      </c>
      <c r="G3" s="3">
        <v>14.94</v>
      </c>
      <c r="H3" s="3">
        <v>13.93</v>
      </c>
      <c r="I3" s="3">
        <v>14.33</v>
      </c>
      <c r="J3" s="3">
        <v>14.17</v>
      </c>
      <c r="K3" s="3">
        <v>13.62</v>
      </c>
      <c r="L3" s="3">
        <v>13.57</v>
      </c>
      <c r="M3" s="3">
        <v>13.6</v>
      </c>
      <c r="N3" s="3">
        <v>13.14</v>
      </c>
      <c r="O3" s="3">
        <v>13.28</v>
      </c>
      <c r="P3" s="3">
        <v>13.49</v>
      </c>
      <c r="Q3" s="3">
        <v>13.37</v>
      </c>
      <c r="R3" s="3">
        <v>13.5</v>
      </c>
      <c r="S3" s="3">
        <v>14.01</v>
      </c>
      <c r="T3" s="3">
        <v>14.52</v>
      </c>
      <c r="U3" s="3">
        <v>14.7</v>
      </c>
      <c r="V3" s="3">
        <v>14.99</v>
      </c>
      <c r="W3" s="3">
        <v>14.85</v>
      </c>
      <c r="X3" s="3">
        <v>15.14</v>
      </c>
      <c r="Y3" s="3">
        <v>15.54</v>
      </c>
      <c r="Z3" s="3">
        <v>15.98</v>
      </c>
      <c r="AA3" s="3">
        <v>16.45</v>
      </c>
      <c r="AB3" s="3">
        <v>15.8</v>
      </c>
      <c r="AC3" s="3">
        <v>16.48</v>
      </c>
      <c r="AD3" s="3">
        <v>17.13</v>
      </c>
      <c r="AE3" s="3">
        <v>17.21</v>
      </c>
      <c r="AF3" s="3">
        <v>17.100000000000001</v>
      </c>
      <c r="AG3" s="3">
        <v>16.920000000000002</v>
      </c>
      <c r="AH3" s="3">
        <v>16.670000000000002</v>
      </c>
      <c r="AI3" s="3">
        <v>16.48</v>
      </c>
      <c r="AJ3" s="3">
        <v>17</v>
      </c>
    </row>
    <row r="4" spans="2:36" x14ac:dyDescent="0.55000000000000004">
      <c r="B4" s="16" t="s">
        <v>3</v>
      </c>
      <c r="C4" s="3">
        <v>15.12</v>
      </c>
      <c r="D4" s="3">
        <v>15.01</v>
      </c>
      <c r="E4" s="3">
        <v>14.51</v>
      </c>
      <c r="F4" s="3">
        <v>14.94</v>
      </c>
      <c r="G4" s="3">
        <v>14.96</v>
      </c>
      <c r="H4" s="3">
        <v>14.61</v>
      </c>
      <c r="I4" s="3">
        <v>14.56</v>
      </c>
      <c r="J4" s="3">
        <v>14.26</v>
      </c>
      <c r="K4" s="3">
        <v>13.95</v>
      </c>
      <c r="L4" s="3">
        <v>13.6</v>
      </c>
      <c r="M4" s="3">
        <v>13.76</v>
      </c>
      <c r="N4" s="3">
        <v>13.42</v>
      </c>
      <c r="O4" s="3">
        <v>13.62</v>
      </c>
      <c r="P4" s="3">
        <v>13.63</v>
      </c>
      <c r="Q4" s="3">
        <v>13.95</v>
      </c>
      <c r="R4" s="3">
        <v>14.07</v>
      </c>
      <c r="S4" s="3">
        <v>14.05</v>
      </c>
      <c r="T4" s="3">
        <v>14.68</v>
      </c>
      <c r="U4" s="3">
        <v>14.93</v>
      </c>
      <c r="V4" s="3">
        <v>15.2</v>
      </c>
      <c r="W4" s="3">
        <v>15.15</v>
      </c>
      <c r="X4" s="3">
        <v>15.6</v>
      </c>
      <c r="Y4" s="3">
        <v>16.2</v>
      </c>
      <c r="Z4" s="3">
        <v>16.36</v>
      </c>
      <c r="AA4" s="3">
        <v>16.54</v>
      </c>
      <c r="AB4" s="3">
        <v>16.329999999999998</v>
      </c>
      <c r="AC4" s="3">
        <v>16.850000000000001</v>
      </c>
      <c r="AD4" s="3">
        <v>17.329999999999998</v>
      </c>
      <c r="AE4" s="3">
        <v>17.43</v>
      </c>
      <c r="AF4" s="3">
        <v>17.29</v>
      </c>
      <c r="AG4" s="3">
        <v>17</v>
      </c>
      <c r="AH4" s="3">
        <v>16.84</v>
      </c>
      <c r="AI4" s="3">
        <v>16.77</v>
      </c>
      <c r="AJ4" s="3">
        <v>17.09</v>
      </c>
    </row>
    <row r="5" spans="2:36" x14ac:dyDescent="0.55000000000000004">
      <c r="B5" s="16" t="s">
        <v>4</v>
      </c>
      <c r="C5" s="3">
        <v>14.63</v>
      </c>
      <c r="D5" s="3">
        <v>14.26</v>
      </c>
      <c r="E5" s="3">
        <v>14.1</v>
      </c>
      <c r="F5" s="3">
        <v>14.25</v>
      </c>
      <c r="G5" s="3">
        <v>13.16</v>
      </c>
      <c r="H5" s="3">
        <v>13.93</v>
      </c>
      <c r="I5" s="3">
        <v>14.08</v>
      </c>
      <c r="J5" s="3">
        <v>13.15</v>
      </c>
      <c r="K5" s="3">
        <v>12.9</v>
      </c>
      <c r="L5" s="3">
        <v>13.21</v>
      </c>
      <c r="M5" s="3">
        <v>13</v>
      </c>
      <c r="N5" s="3">
        <v>12.7</v>
      </c>
      <c r="O5" s="3">
        <v>13.18</v>
      </c>
      <c r="P5" s="3">
        <v>13.39</v>
      </c>
      <c r="Q5" s="3">
        <v>13.32</v>
      </c>
      <c r="R5" s="3">
        <v>13.47</v>
      </c>
      <c r="S5" s="3">
        <v>13.71</v>
      </c>
      <c r="T5" s="3">
        <v>14.25</v>
      </c>
      <c r="U5" s="3">
        <v>14.5</v>
      </c>
      <c r="V5" s="3">
        <v>14.84</v>
      </c>
      <c r="W5" s="3">
        <v>14.71</v>
      </c>
      <c r="X5" s="3">
        <v>14.95</v>
      </c>
      <c r="Y5" s="3">
        <v>15.48</v>
      </c>
      <c r="Z5" s="3">
        <v>15.93</v>
      </c>
      <c r="AA5" s="3">
        <v>15.88</v>
      </c>
      <c r="AB5" s="3">
        <v>15.71</v>
      </c>
      <c r="AC5" s="3">
        <v>16.41</v>
      </c>
      <c r="AD5" s="3">
        <v>16.87</v>
      </c>
      <c r="AE5" s="3">
        <v>16.87</v>
      </c>
      <c r="AF5" s="3">
        <v>16.77</v>
      </c>
      <c r="AG5" s="3">
        <v>16.350000000000001</v>
      </c>
      <c r="AH5" s="3">
        <v>16.5</v>
      </c>
      <c r="AI5" s="3">
        <v>16.329999999999998</v>
      </c>
      <c r="AJ5" s="3">
        <v>16.82</v>
      </c>
    </row>
    <row r="6" spans="2:36" x14ac:dyDescent="0.55000000000000004">
      <c r="B6" s="16" t="s">
        <v>5</v>
      </c>
      <c r="C6" s="3">
        <v>14.75</v>
      </c>
      <c r="D6" s="3">
        <v>14.46</v>
      </c>
      <c r="E6" s="3">
        <v>14.27</v>
      </c>
      <c r="F6" s="3">
        <v>14.66</v>
      </c>
      <c r="G6" s="3">
        <v>13.99</v>
      </c>
      <c r="H6" s="3">
        <v>14.5</v>
      </c>
      <c r="I6" s="3">
        <v>14.26</v>
      </c>
      <c r="J6" s="3">
        <v>13.33</v>
      </c>
      <c r="K6" s="3">
        <v>13.37</v>
      </c>
      <c r="L6" s="3">
        <v>13.57</v>
      </c>
      <c r="M6" s="3">
        <v>13.02</v>
      </c>
      <c r="N6" s="3">
        <v>13.26</v>
      </c>
      <c r="O6" s="3">
        <v>13.41</v>
      </c>
      <c r="P6" s="3">
        <v>13.43</v>
      </c>
      <c r="Q6" s="3">
        <v>13.61</v>
      </c>
      <c r="R6" s="3">
        <v>13.9</v>
      </c>
      <c r="S6" s="3">
        <v>14.05</v>
      </c>
      <c r="T6" s="3">
        <v>14.57</v>
      </c>
      <c r="U6" s="3">
        <v>14.82</v>
      </c>
      <c r="V6" s="3">
        <v>14.92</v>
      </c>
      <c r="W6" s="3">
        <v>15.13</v>
      </c>
      <c r="X6" s="3">
        <v>15.5</v>
      </c>
      <c r="Y6" s="3">
        <v>15.91</v>
      </c>
      <c r="Z6" s="3">
        <v>16.25</v>
      </c>
      <c r="AA6" s="3">
        <v>15.98</v>
      </c>
      <c r="AB6" s="3">
        <v>16.29</v>
      </c>
      <c r="AC6" s="3">
        <v>16.78</v>
      </c>
      <c r="AD6" s="3">
        <v>17.23</v>
      </c>
      <c r="AE6" s="3">
        <v>17</v>
      </c>
      <c r="AF6" s="3">
        <v>16.86</v>
      </c>
      <c r="AG6" s="3">
        <v>16.600000000000001</v>
      </c>
      <c r="AH6" s="3">
        <v>16.510000000000002</v>
      </c>
      <c r="AI6" s="3">
        <v>16.649999999999999</v>
      </c>
      <c r="AJ6" s="3">
        <v>16.97</v>
      </c>
    </row>
    <row r="7" spans="2:36" x14ac:dyDescent="0.55000000000000004">
      <c r="B7" s="17" t="s">
        <v>6</v>
      </c>
      <c r="C7" s="18">
        <v>8407500</v>
      </c>
      <c r="D7" s="18">
        <v>8882000</v>
      </c>
      <c r="E7" s="18">
        <v>8126000</v>
      </c>
      <c r="F7" s="18">
        <v>10259500</v>
      </c>
      <c r="G7" s="18">
        <v>31879900</v>
      </c>
      <c r="H7" s="18">
        <v>15628000</v>
      </c>
      <c r="I7" s="18">
        <v>11354400</v>
      </c>
      <c r="J7" s="18">
        <v>14725200</v>
      </c>
      <c r="K7" s="18">
        <v>11922100</v>
      </c>
      <c r="L7" s="18">
        <v>6071400</v>
      </c>
      <c r="M7" s="18">
        <v>7186400</v>
      </c>
      <c r="N7" s="18">
        <v>9419000</v>
      </c>
      <c r="O7" s="18">
        <v>7390500</v>
      </c>
      <c r="P7" s="18">
        <v>6143600</v>
      </c>
      <c r="Q7" s="18">
        <v>7376800</v>
      </c>
      <c r="R7" s="18">
        <v>8174800</v>
      </c>
      <c r="S7" s="18">
        <v>7676100</v>
      </c>
      <c r="T7" s="18">
        <v>13243200</v>
      </c>
      <c r="U7" s="18">
        <v>9125300</v>
      </c>
      <c r="V7" s="18">
        <v>10593700</v>
      </c>
      <c r="W7" s="18">
        <v>6961800</v>
      </c>
      <c r="X7" s="18">
        <v>8999100</v>
      </c>
      <c r="Y7" s="18">
        <v>11380000</v>
      </c>
      <c r="Z7" s="18">
        <v>8383300</v>
      </c>
      <c r="AA7" s="18">
        <v>17667700</v>
      </c>
      <c r="AB7" s="18">
        <v>6514100</v>
      </c>
      <c r="AC7" s="18">
        <v>11805300</v>
      </c>
      <c r="AD7" s="18">
        <v>10819800</v>
      </c>
      <c r="AE7" s="18">
        <v>10740800</v>
      </c>
      <c r="AF7" s="18">
        <v>8545200</v>
      </c>
      <c r="AG7" s="18">
        <v>8400000</v>
      </c>
      <c r="AH7" s="18">
        <v>6898500</v>
      </c>
      <c r="AI7" s="18">
        <v>5537100</v>
      </c>
      <c r="AJ7" s="18">
        <v>8324100</v>
      </c>
    </row>
    <row r="8" spans="2:36" x14ac:dyDescent="0.55000000000000004">
      <c r="B8" s="15" t="s">
        <v>7</v>
      </c>
      <c r="C8" s="24" t="s">
        <v>8</v>
      </c>
      <c r="D8" s="24" t="s">
        <v>8</v>
      </c>
      <c r="E8" s="24" t="s">
        <v>8</v>
      </c>
      <c r="F8" s="24" t="s">
        <v>8</v>
      </c>
      <c r="G8" s="24" t="s">
        <v>8</v>
      </c>
      <c r="H8" s="24" t="s">
        <v>8</v>
      </c>
      <c r="I8" s="24" t="s">
        <v>8</v>
      </c>
      <c r="J8" s="24" t="s">
        <v>8</v>
      </c>
      <c r="K8" s="24" t="s">
        <v>8</v>
      </c>
      <c r="L8" s="24" t="s">
        <v>8</v>
      </c>
      <c r="M8" s="24" t="s">
        <v>8</v>
      </c>
      <c r="N8" s="24" t="s">
        <v>8</v>
      </c>
      <c r="O8" s="24" t="s">
        <v>8</v>
      </c>
      <c r="P8" s="24" t="s">
        <v>8</v>
      </c>
      <c r="Q8" s="24" t="s">
        <v>8</v>
      </c>
      <c r="R8" s="24" t="s">
        <v>8</v>
      </c>
      <c r="S8" s="24" t="s">
        <v>8</v>
      </c>
      <c r="T8" s="24" t="s">
        <v>8</v>
      </c>
      <c r="U8" s="24" t="s">
        <v>8</v>
      </c>
      <c r="V8" s="24" t="s">
        <v>8</v>
      </c>
      <c r="W8" s="24" t="s">
        <v>8</v>
      </c>
      <c r="X8" s="24" t="s">
        <v>8</v>
      </c>
      <c r="Y8" s="24" t="s">
        <v>8</v>
      </c>
      <c r="Z8" s="24" t="s">
        <v>8</v>
      </c>
      <c r="AA8" s="24" t="s">
        <v>8</v>
      </c>
      <c r="AB8" s="24" t="s">
        <v>8</v>
      </c>
      <c r="AC8" s="24" t="s">
        <v>8</v>
      </c>
      <c r="AD8" s="24" t="s">
        <v>8</v>
      </c>
      <c r="AE8" s="24" t="s">
        <v>8</v>
      </c>
      <c r="AF8" s="24" t="s">
        <v>8</v>
      </c>
      <c r="AG8" s="24" t="s">
        <v>8</v>
      </c>
      <c r="AH8" s="24" t="s">
        <v>8</v>
      </c>
      <c r="AI8" s="24" t="s">
        <v>8</v>
      </c>
      <c r="AJ8" s="24" t="s">
        <v>8</v>
      </c>
    </row>
    <row r="11" spans="2:36" x14ac:dyDescent="0.55000000000000004">
      <c r="C11" s="51" t="s">
        <v>9</v>
      </c>
    </row>
    <row r="13" spans="2:36" x14ac:dyDescent="0.55000000000000004">
      <c r="B13" s="25" t="s">
        <v>2</v>
      </c>
      <c r="C13" s="27" t="str" cm="1">
        <f t="array" ref="C13:AJ17">MovingAggλ(MarketData_H,10,_xleta.AVERAGE,,5,"-")</f>
        <v>-</v>
      </c>
      <c r="D13" s="18" t="str">
        <v>-</v>
      </c>
      <c r="E13" s="18" t="str">
        <v>-</v>
      </c>
      <c r="F13" s="18" t="str">
        <v>-</v>
      </c>
      <c r="G13" s="18">
        <v>14.73</v>
      </c>
      <c r="H13" s="18">
        <v>14.596666666666669</v>
      </c>
      <c r="I13" s="18">
        <v>14.558571428571428</v>
      </c>
      <c r="J13" s="18">
        <v>14.510000000000002</v>
      </c>
      <c r="K13" s="18">
        <v>14.41111111111111</v>
      </c>
      <c r="L13" s="18">
        <v>14.326999999999998</v>
      </c>
      <c r="M13" s="18">
        <v>14.260909090909092</v>
      </c>
      <c r="N13" s="18">
        <v>14.085454545454546</v>
      </c>
      <c r="O13" s="18">
        <v>13.939090909090909</v>
      </c>
      <c r="P13" s="18">
        <v>13.851818181818182</v>
      </c>
      <c r="Q13" s="18">
        <v>13.767272727272728</v>
      </c>
      <c r="R13" s="18">
        <v>13.636363636363637</v>
      </c>
      <c r="S13" s="18">
        <v>13.643636363636363</v>
      </c>
      <c r="T13" s="18">
        <v>13.660909090909088</v>
      </c>
      <c r="U13" s="18">
        <v>13.709090909090907</v>
      </c>
      <c r="V13" s="18">
        <v>13.833636363636362</v>
      </c>
      <c r="W13" s="18">
        <v>13.950000000000001</v>
      </c>
      <c r="X13" s="18">
        <v>14.090000000000002</v>
      </c>
      <c r="Y13" s="18">
        <v>14.30818181818182</v>
      </c>
      <c r="Z13" s="18">
        <v>14.553636363636366</v>
      </c>
      <c r="AA13" s="18">
        <v>14.822727272727271</v>
      </c>
      <c r="AB13" s="18">
        <v>15.043636363636363</v>
      </c>
      <c r="AC13" s="18">
        <v>15.314545454545453</v>
      </c>
      <c r="AD13" s="18">
        <v>15.598181818181816</v>
      </c>
      <c r="AE13" s="18">
        <v>15.842727272727274</v>
      </c>
      <c r="AF13" s="18">
        <v>16.060909090909089</v>
      </c>
      <c r="AG13" s="18">
        <v>16.236363636363635</v>
      </c>
      <c r="AH13" s="18">
        <v>16.401818181818179</v>
      </c>
      <c r="AI13" s="18">
        <v>16.523636363636363</v>
      </c>
      <c r="AJ13" s="18">
        <v>16.656363636363636</v>
      </c>
    </row>
    <row r="14" spans="2:36" x14ac:dyDescent="0.55000000000000004">
      <c r="B14" s="25" t="s">
        <v>3</v>
      </c>
      <c r="C14" s="18" t="str">
        <v>-</v>
      </c>
      <c r="D14" s="18" t="str">
        <v>-</v>
      </c>
      <c r="E14" s="18" t="str">
        <v>-</v>
      </c>
      <c r="F14" s="18" t="str">
        <v>-</v>
      </c>
      <c r="G14" s="18">
        <v>14.907999999999998</v>
      </c>
      <c r="H14" s="18">
        <v>14.858333333333334</v>
      </c>
      <c r="I14" s="18">
        <v>14.815714285714288</v>
      </c>
      <c r="J14" s="18">
        <v>14.746250000000002</v>
      </c>
      <c r="K14" s="18">
        <v>14.657777777777779</v>
      </c>
      <c r="L14" s="18">
        <v>14.552000000000001</v>
      </c>
      <c r="M14" s="18">
        <v>14.479999999999997</v>
      </c>
      <c r="N14" s="18">
        <v>14.325454545454544</v>
      </c>
      <c r="O14" s="18">
        <v>14.199090909090909</v>
      </c>
      <c r="P14" s="18">
        <v>14.119090909090909</v>
      </c>
      <c r="Q14" s="18">
        <v>14.029090909090911</v>
      </c>
      <c r="R14" s="18">
        <v>13.948181818181819</v>
      </c>
      <c r="S14" s="18">
        <v>13.897272727272728</v>
      </c>
      <c r="T14" s="18">
        <v>13.908181818181816</v>
      </c>
      <c r="U14" s="18">
        <v>13.969090909090909</v>
      </c>
      <c r="V14" s="18">
        <v>14.082727272727272</v>
      </c>
      <c r="W14" s="18">
        <v>14.223636363636361</v>
      </c>
      <c r="X14" s="18">
        <v>14.390909090909092</v>
      </c>
      <c r="Y14" s="18">
        <v>14.643636363636363</v>
      </c>
      <c r="Z14" s="18">
        <v>14.892727272727273</v>
      </c>
      <c r="AA14" s="18">
        <v>15.157272727272726</v>
      </c>
      <c r="AB14" s="18">
        <v>15.373636363636365</v>
      </c>
      <c r="AC14" s="18">
        <v>15.626363636363637</v>
      </c>
      <c r="AD14" s="18">
        <v>15.924545454545454</v>
      </c>
      <c r="AE14" s="18">
        <v>16.174545454545452</v>
      </c>
      <c r="AF14" s="18">
        <v>16.38909090909091</v>
      </c>
      <c r="AG14" s="18">
        <v>16.552727272727271</v>
      </c>
      <c r="AH14" s="18">
        <v>16.706363636363637</v>
      </c>
      <c r="AI14" s="18">
        <v>16.812727272727273</v>
      </c>
      <c r="AJ14" s="18">
        <v>16.893636363636361</v>
      </c>
    </row>
    <row r="15" spans="2:36" x14ac:dyDescent="0.55000000000000004">
      <c r="B15" s="25" t="s">
        <v>4</v>
      </c>
      <c r="C15" s="18" t="str">
        <v>-</v>
      </c>
      <c r="D15" s="18" t="str">
        <v>-</v>
      </c>
      <c r="E15" s="18" t="str">
        <v>-</v>
      </c>
      <c r="F15" s="18" t="str">
        <v>-</v>
      </c>
      <c r="G15" s="18">
        <v>14.079999999999998</v>
      </c>
      <c r="H15" s="18">
        <v>14.055</v>
      </c>
      <c r="I15" s="18">
        <v>14.058571428571428</v>
      </c>
      <c r="J15" s="18">
        <v>13.944999999999999</v>
      </c>
      <c r="K15" s="18">
        <v>13.828888888888889</v>
      </c>
      <c r="L15" s="18">
        <v>13.766999999999999</v>
      </c>
      <c r="M15" s="18">
        <v>13.697272727272725</v>
      </c>
      <c r="N15" s="18">
        <v>13.52181818181818</v>
      </c>
      <c r="O15" s="18">
        <v>13.423636363636364</v>
      </c>
      <c r="P15" s="18">
        <v>13.359090909090908</v>
      </c>
      <c r="Q15" s="18">
        <v>13.274545454545455</v>
      </c>
      <c r="R15" s="18">
        <v>13.302727272727276</v>
      </c>
      <c r="S15" s="18">
        <v>13.282727272727273</v>
      </c>
      <c r="T15" s="18">
        <v>13.298181818181819</v>
      </c>
      <c r="U15" s="18">
        <v>13.42090909090909</v>
      </c>
      <c r="V15" s="18">
        <v>13.597272727272729</v>
      </c>
      <c r="W15" s="18">
        <v>13.733636363636361</v>
      </c>
      <c r="X15" s="18">
        <v>13.910909090909088</v>
      </c>
      <c r="Y15" s="18">
        <v>14.163636363636364</v>
      </c>
      <c r="Z15" s="18">
        <v>14.413636363636364</v>
      </c>
      <c r="AA15" s="18">
        <v>14.640000000000002</v>
      </c>
      <c r="AB15" s="18">
        <v>14.857272727272727</v>
      </c>
      <c r="AC15" s="18">
        <v>15.124545454545457</v>
      </c>
      <c r="AD15" s="18">
        <v>15.411818181818184</v>
      </c>
      <c r="AE15" s="18">
        <v>15.650000000000004</v>
      </c>
      <c r="AF15" s="18">
        <v>15.856363636363636</v>
      </c>
      <c r="AG15" s="18">
        <v>15.993636363636364</v>
      </c>
      <c r="AH15" s="18">
        <v>16.156363636363636</v>
      </c>
      <c r="AI15" s="18">
        <v>16.281818181818181</v>
      </c>
      <c r="AJ15" s="18">
        <v>16.403636363636366</v>
      </c>
    </row>
    <row r="16" spans="2:36" x14ac:dyDescent="0.55000000000000004">
      <c r="B16" s="25" t="s">
        <v>5</v>
      </c>
      <c r="C16" s="18" t="str">
        <v>-</v>
      </c>
      <c r="D16" s="18" t="str">
        <v>-</v>
      </c>
      <c r="E16" s="18" t="str">
        <v>-</v>
      </c>
      <c r="F16" s="18" t="str">
        <v>-</v>
      </c>
      <c r="G16" s="18">
        <v>14.425999999999998</v>
      </c>
      <c r="H16" s="18">
        <v>14.438333333333333</v>
      </c>
      <c r="I16" s="18">
        <v>14.41285714285714</v>
      </c>
      <c r="J16" s="18">
        <v>14.2775</v>
      </c>
      <c r="K16" s="18">
        <v>14.176666666666668</v>
      </c>
      <c r="L16" s="18">
        <v>14.116</v>
      </c>
      <c r="M16" s="18">
        <v>14.016363636363634</v>
      </c>
      <c r="N16" s="18">
        <v>13.880909090909091</v>
      </c>
      <c r="O16" s="18">
        <v>13.785454545454547</v>
      </c>
      <c r="P16" s="18">
        <v>13.709090909090911</v>
      </c>
      <c r="Q16" s="18">
        <v>13.613636363636367</v>
      </c>
      <c r="R16" s="18">
        <v>13.605454545454545</v>
      </c>
      <c r="S16" s="18">
        <v>13.564545454545454</v>
      </c>
      <c r="T16" s="18">
        <v>13.592727272727274</v>
      </c>
      <c r="U16" s="18">
        <v>13.728181818181817</v>
      </c>
      <c r="V16" s="18">
        <v>13.869090909090909</v>
      </c>
      <c r="W16" s="18">
        <v>14.010909090909092</v>
      </c>
      <c r="X16" s="18">
        <v>14.236363636363636</v>
      </c>
      <c r="Y16" s="18">
        <v>14.477272727272727</v>
      </c>
      <c r="Z16" s="18">
        <v>14.735454545454543</v>
      </c>
      <c r="AA16" s="18">
        <v>14.967272727272727</v>
      </c>
      <c r="AB16" s="18">
        <v>15.210909090909091</v>
      </c>
      <c r="AC16" s="18">
        <v>15.472727272727271</v>
      </c>
      <c r="AD16" s="18">
        <v>15.761818181818178</v>
      </c>
      <c r="AE16" s="18">
        <v>15.982727272727271</v>
      </c>
      <c r="AF16" s="18">
        <v>16.168181818181818</v>
      </c>
      <c r="AG16" s="18">
        <v>16.32090909090909</v>
      </c>
      <c r="AH16" s="18">
        <v>16.446363636363635</v>
      </c>
      <c r="AI16" s="18">
        <v>16.550909090909091</v>
      </c>
      <c r="AJ16" s="18">
        <v>16.647272727272725</v>
      </c>
    </row>
    <row r="17" spans="2:36" x14ac:dyDescent="0.55000000000000004">
      <c r="B17" s="26" t="s">
        <v>6</v>
      </c>
      <c r="C17" s="18" t="str">
        <v>-</v>
      </c>
      <c r="D17" s="18" t="str">
        <v>-</v>
      </c>
      <c r="E17" s="18" t="str">
        <v>-</v>
      </c>
      <c r="F17" s="18" t="str">
        <v>-</v>
      </c>
      <c r="G17" s="18">
        <v>13510980</v>
      </c>
      <c r="H17" s="18">
        <v>13863816.666666666</v>
      </c>
      <c r="I17" s="18">
        <v>13505328.571428571</v>
      </c>
      <c r="J17" s="18">
        <v>13657812.5</v>
      </c>
      <c r="K17" s="18">
        <v>13464955.555555556</v>
      </c>
      <c r="L17" s="18">
        <v>12725600</v>
      </c>
      <c r="M17" s="18">
        <v>12222036.363636363</v>
      </c>
      <c r="N17" s="18">
        <v>12313990.909090908</v>
      </c>
      <c r="O17" s="18">
        <v>12178400</v>
      </c>
      <c r="P17" s="18">
        <v>11998181.818181818</v>
      </c>
      <c r="Q17" s="18">
        <v>11736118.181818182</v>
      </c>
      <c r="R17" s="18">
        <v>9581109.0909090918</v>
      </c>
      <c r="S17" s="18">
        <v>8858209.0909090918</v>
      </c>
      <c r="T17" s="18">
        <v>9029918.1818181816</v>
      </c>
      <c r="U17" s="18">
        <v>8520836.3636363633</v>
      </c>
      <c r="V17" s="18">
        <v>8400072.7272727266</v>
      </c>
      <c r="W17" s="18">
        <v>8481018.1818181816</v>
      </c>
      <c r="X17" s="18">
        <v>8645809.0909090918</v>
      </c>
      <c r="Y17" s="18">
        <v>8824081.8181818184</v>
      </c>
      <c r="Z17" s="18">
        <v>8914336.3636363633</v>
      </c>
      <c r="AA17" s="18">
        <v>9961981.8181818184</v>
      </c>
      <c r="AB17" s="18">
        <v>9883554.5454545449</v>
      </c>
      <c r="AC17" s="18">
        <v>10213600</v>
      </c>
      <c r="AD17" s="18">
        <v>10499390.909090908</v>
      </c>
      <c r="AE17" s="18">
        <v>10271900</v>
      </c>
      <c r="AF17" s="18">
        <v>10219163.636363637</v>
      </c>
      <c r="AG17" s="18">
        <v>10019736.363636363</v>
      </c>
      <c r="AH17" s="18">
        <v>10013981.818181818</v>
      </c>
      <c r="AI17" s="18">
        <v>9699254.5454545449</v>
      </c>
      <c r="AJ17" s="18">
        <v>9421445.4545454551</v>
      </c>
    </row>
    <row r="20" spans="2:36" x14ac:dyDescent="0.55000000000000004">
      <c r="C20" s="51" t="s">
        <v>52</v>
      </c>
    </row>
    <row r="22" spans="2:36" x14ac:dyDescent="0.55000000000000004">
      <c r="B22" s="17" t="s">
        <v>6</v>
      </c>
      <c r="C22" s="18" t="str" cm="1">
        <f t="array" ref="C22:AJ22">MovingAggλ(volume_h,7,_xleta.STDEV,,5,"-")</f>
        <v>-</v>
      </c>
      <c r="D22" s="18" t="str">
        <v>-</v>
      </c>
      <c r="E22" s="18" t="str">
        <v>-</v>
      </c>
      <c r="F22" s="18" t="str">
        <v>-</v>
      </c>
      <c r="G22" s="18">
        <v>10301217.375970667</v>
      </c>
      <c r="H22" s="18">
        <v>9254135.6064014249</v>
      </c>
      <c r="I22" s="18">
        <v>8500908.8250834066</v>
      </c>
      <c r="J22" s="18">
        <v>8199502.327551581</v>
      </c>
      <c r="K22" s="18">
        <v>7934257.0172758121</v>
      </c>
      <c r="L22" s="18">
        <v>8255613.9095077068</v>
      </c>
      <c r="M22" s="18">
        <v>8596391.7311692052</v>
      </c>
      <c r="N22" s="18">
        <v>3594831.1201475039</v>
      </c>
      <c r="O22" s="18">
        <v>3104324.8551320266</v>
      </c>
      <c r="P22" s="18">
        <v>3268654.8231431758</v>
      </c>
      <c r="Q22" s="18">
        <v>2079648.7593776376</v>
      </c>
      <c r="R22" s="18">
        <v>1159486.0583568104</v>
      </c>
      <c r="S22" s="18">
        <v>1002233.1705223289</v>
      </c>
      <c r="T22" s="18">
        <v>2315579.0419512377</v>
      </c>
      <c r="U22" s="18">
        <v>2298520.4149833517</v>
      </c>
      <c r="V22" s="18">
        <v>2370806.1620670804</v>
      </c>
      <c r="W22" s="18">
        <v>2227844.3315712819</v>
      </c>
      <c r="X22" s="18">
        <v>2109449.7716342108</v>
      </c>
      <c r="Y22" s="18">
        <v>2182884.986608753</v>
      </c>
      <c r="Z22" s="18">
        <v>2087262.9021896466</v>
      </c>
      <c r="AA22" s="18">
        <v>3494740.1812955849</v>
      </c>
      <c r="AB22" s="18">
        <v>3786214.2325496976</v>
      </c>
      <c r="AC22" s="18">
        <v>3841363.5854621064</v>
      </c>
      <c r="AD22" s="18">
        <v>3558211.3317548414</v>
      </c>
      <c r="AE22" s="18">
        <v>3471488.3569415812</v>
      </c>
      <c r="AF22" s="18">
        <v>3589171.4628203278</v>
      </c>
      <c r="AG22" s="18">
        <v>3587426.9826981118</v>
      </c>
      <c r="AH22" s="18">
        <v>2053443.7995950191</v>
      </c>
      <c r="AI22" s="18">
        <v>2279525.5584065234</v>
      </c>
      <c r="AJ22" s="18">
        <v>1905315.5224266662</v>
      </c>
    </row>
    <row r="24" spans="2:36" x14ac:dyDescent="0.55000000000000004">
      <c r="C24" s="51" t="s">
        <v>58</v>
      </c>
    </row>
    <row r="25" spans="2:36" x14ac:dyDescent="0.55000000000000004">
      <c r="B25" s="15" t="s">
        <v>7</v>
      </c>
      <c r="C25" s="3" t="str" cm="1">
        <f t="array" ref="C25:AJ25">MovingAggλ(name,3,_xlfn.LAMBDA(_xlpm.v,_xlfn.TEXTJOIN("|",1,_xlpm.v)),,2)</f>
        <v/>
      </c>
      <c r="D25" s="3" t="str">
        <v>AAL|AAL</v>
      </c>
      <c r="E25" s="3" t="str">
        <v>AAL|AAL|AAL</v>
      </c>
      <c r="F25" s="3" t="str">
        <v>AAL|AAL|AAL</v>
      </c>
      <c r="G25" s="3" t="str">
        <v>AAL|AAL|AAL</v>
      </c>
      <c r="H25" s="3" t="str">
        <v>AAL|AAL|AAL</v>
      </c>
      <c r="I25" s="3" t="str">
        <v>AAL|AAL|AAL</v>
      </c>
      <c r="J25" s="3" t="str">
        <v>AAL|AAL|AAL</v>
      </c>
      <c r="K25" s="3" t="str">
        <v>AAL|AAL|AAL</v>
      </c>
      <c r="L25" s="3" t="str">
        <v>AAL|AAL|AAL</v>
      </c>
      <c r="M25" s="3" t="str">
        <v>AAL|AAL|AAL</v>
      </c>
      <c r="N25" s="3" t="str">
        <v>AAL|AAL|AAL</v>
      </c>
      <c r="O25" s="3" t="str">
        <v>AAL|AAL|AAL</v>
      </c>
      <c r="P25" s="3" t="str">
        <v>AAL|AAL|AAL</v>
      </c>
      <c r="Q25" s="3" t="str">
        <v>AAL|AAL|AAL</v>
      </c>
      <c r="R25" s="3" t="str">
        <v>AAL|AAL|AAL</v>
      </c>
      <c r="S25" s="3" t="str">
        <v>AAL|AAL|AAL</v>
      </c>
      <c r="T25" s="3" t="str">
        <v>AAL|AAL|AAL</v>
      </c>
      <c r="U25" s="3" t="str">
        <v>AAL|AAL|AAL</v>
      </c>
      <c r="V25" s="3" t="str">
        <v>AAL|AAL|AAL</v>
      </c>
      <c r="W25" s="3" t="str">
        <v>AAL|AAL|AAL</v>
      </c>
      <c r="X25" s="3" t="str">
        <v>AAL|AAL|AAL</v>
      </c>
      <c r="Y25" s="3" t="str">
        <v>AAL|AAL|AAL</v>
      </c>
      <c r="Z25" s="3" t="str">
        <v>AAL|AAL|AAL</v>
      </c>
      <c r="AA25" s="3" t="str">
        <v>AAL|AAL|AAL</v>
      </c>
      <c r="AB25" s="3" t="str">
        <v>AAL|AAL|AAL</v>
      </c>
      <c r="AC25" s="3" t="str">
        <v>AAL|AAL|AAL</v>
      </c>
      <c r="AD25" s="3" t="str">
        <v>AAL|AAL|AAL</v>
      </c>
      <c r="AE25" s="3" t="str">
        <v>AAL|AAL|AAL</v>
      </c>
      <c r="AF25" s="3" t="str">
        <v>AAL|AAL|AAL</v>
      </c>
      <c r="AG25" s="3" t="str">
        <v>AAL|AAL|AAL</v>
      </c>
      <c r="AH25" s="3" t="str">
        <v>AAL|AAL|AAL</v>
      </c>
      <c r="AI25" s="3" t="str">
        <v>AAL|AAL|AAL</v>
      </c>
      <c r="AJ25" s="3" t="str">
        <v>AAL|AAL|AAL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0384-0929-4BDD-AAD2-934E61EE7207}">
  <sheetPr codeName="Sheet1">
    <tabColor theme="0"/>
  </sheetPr>
  <dimension ref="B9:AL41"/>
  <sheetViews>
    <sheetView showGridLines="0" zoomScale="85" zoomScaleNormal="85" workbookViewId="0">
      <selection activeCell="E10" sqref="E10"/>
    </sheetView>
  </sheetViews>
  <sheetFormatPr defaultRowHeight="14.4" x14ac:dyDescent="0.55000000000000004"/>
  <cols>
    <col min="1" max="1" width="4.81640625" customWidth="1"/>
    <col min="2" max="2" width="10.36328125" style="1" bestFit="1" customWidth="1"/>
    <col min="3" max="3" width="7.2265625" bestFit="1" customWidth="1"/>
    <col min="4" max="4" width="14.76953125" style="10" customWidth="1"/>
    <col min="5" max="5" width="6.81640625" bestFit="1" customWidth="1"/>
    <col min="6" max="6" width="2.08984375" bestFit="1" customWidth="1"/>
    <col min="7" max="10" width="2.08984375" customWidth="1"/>
    <col min="11" max="11" width="5.1328125" bestFit="1" customWidth="1"/>
    <col min="12" max="12" width="5.1328125" customWidth="1"/>
    <col min="13" max="14" width="2.08984375" bestFit="1" customWidth="1"/>
    <col min="15" max="15" width="6.81640625" bestFit="1" customWidth="1"/>
    <col min="16" max="18" width="2.08984375" bestFit="1" customWidth="1"/>
    <col min="19" max="19" width="5.1328125" bestFit="1" customWidth="1"/>
    <col min="20" max="20" width="6.81640625" bestFit="1" customWidth="1"/>
    <col min="21" max="24" width="3.08984375" bestFit="1" customWidth="1"/>
    <col min="25" max="25" width="6.81640625" bestFit="1" customWidth="1"/>
    <col min="26" max="29" width="3.08984375" bestFit="1" customWidth="1"/>
    <col min="30" max="30" width="6.81640625" bestFit="1" customWidth="1"/>
    <col min="31" max="32" width="3.08984375" bestFit="1" customWidth="1"/>
    <col min="33" max="33" width="6.81640625" bestFit="1" customWidth="1"/>
    <col min="34" max="37" width="3.08984375" bestFit="1" customWidth="1"/>
    <col min="38" max="38" width="6.81640625" bestFit="1" customWidth="1"/>
    <col min="39" max="45" width="3.08984375" customWidth="1"/>
    <col min="50" max="56" width="3.08984375" customWidth="1"/>
  </cols>
  <sheetData>
    <row r="9" spans="2:38" x14ac:dyDescent="0.55000000000000004">
      <c r="B9" s="4" t="s">
        <v>0</v>
      </c>
      <c r="C9" s="5" t="s">
        <v>12</v>
      </c>
      <c r="E9" s="9" t="s">
        <v>13</v>
      </c>
      <c r="T9" s="9" t="s">
        <v>13</v>
      </c>
      <c r="Y9" s="9" t="s">
        <v>13</v>
      </c>
      <c r="AL9" s="9" t="s">
        <v>13</v>
      </c>
    </row>
    <row r="10" spans="2:38" x14ac:dyDescent="0.55000000000000004">
      <c r="B10" s="2">
        <v>45658</v>
      </c>
      <c r="C10" s="3">
        <v>65</v>
      </c>
      <c r="E10" s="11" cm="1">
        <f t="array" ref="E10:E41">MovingAggλ(Amount,0,_xleta.AVERAGE)</f>
        <v>65</v>
      </c>
      <c r="T10" s="29" cm="1">
        <f t="array" ref="T10:T41">MovingAggλ(Amount,7,_xleta.AVERAGE)</f>
        <v>65</v>
      </c>
      <c r="Y10" s="29" t="str" cm="1">
        <f t="array" ref="Y10:Y41">MovingAggλ(Amount,7,_xleta.AVERAGE,,5,"-")</f>
        <v>-</v>
      </c>
      <c r="AL10" s="29" cm="1">
        <f t="array" ref="AL10:AL41">MovingAggλ(Amount,7,_xleta.AVERAGE,1)</f>
        <v>48.25</v>
      </c>
    </row>
    <row r="11" spans="2:38" x14ac:dyDescent="0.55000000000000004">
      <c r="B11" s="2">
        <v>45659</v>
      </c>
      <c r="C11" s="3">
        <v>48</v>
      </c>
      <c r="E11" s="12">
        <v>56.5</v>
      </c>
      <c r="T11" s="13">
        <v>56.5</v>
      </c>
      <c r="Y11" s="13" t="str">
        <v>-</v>
      </c>
      <c r="AL11" s="13">
        <v>48</v>
      </c>
    </row>
    <row r="12" spans="2:38" x14ac:dyDescent="0.55000000000000004">
      <c r="B12" s="2">
        <v>45660</v>
      </c>
      <c r="C12" s="3">
        <v>42</v>
      </c>
      <c r="E12" s="12">
        <v>51.666666666666664</v>
      </c>
      <c r="T12" s="13">
        <v>51.666666666666664</v>
      </c>
      <c r="Y12" s="13" t="str">
        <v>-</v>
      </c>
      <c r="AL12" s="13">
        <v>44.666666666666664</v>
      </c>
    </row>
    <row r="13" spans="2:38" x14ac:dyDescent="0.55000000000000004">
      <c r="B13" s="2">
        <v>45661</v>
      </c>
      <c r="C13" s="3">
        <v>38</v>
      </c>
      <c r="E13" s="12">
        <v>48.25</v>
      </c>
      <c r="T13" s="13">
        <v>48.25</v>
      </c>
      <c r="Y13" s="13" t="str">
        <v>-</v>
      </c>
      <c r="AL13" s="13">
        <v>38.428571428571431</v>
      </c>
    </row>
    <row r="14" spans="2:38" x14ac:dyDescent="0.55000000000000004">
      <c r="B14" s="2">
        <v>45662</v>
      </c>
      <c r="C14" s="3">
        <v>47</v>
      </c>
      <c r="E14" s="12">
        <v>48</v>
      </c>
      <c r="T14" s="13">
        <v>48</v>
      </c>
      <c r="Y14" s="13">
        <v>48</v>
      </c>
      <c r="AL14" s="13">
        <v>39.428571428571431</v>
      </c>
    </row>
    <row r="15" spans="2:38" x14ac:dyDescent="0.55000000000000004">
      <c r="B15" s="2">
        <v>45663</v>
      </c>
      <c r="C15" s="3">
        <v>28</v>
      </c>
      <c r="E15" s="12">
        <v>44.666666666666664</v>
      </c>
      <c r="T15" s="13">
        <v>44.666666666666664</v>
      </c>
      <c r="Y15" s="13">
        <v>44.666666666666664</v>
      </c>
      <c r="AL15" s="13">
        <v>43.571428571428569</v>
      </c>
    </row>
    <row r="16" spans="2:38" x14ac:dyDescent="0.55000000000000004">
      <c r="B16" s="2">
        <v>45664</v>
      </c>
      <c r="C16" s="3">
        <v>1</v>
      </c>
      <c r="E16" s="12">
        <v>38.428571428571431</v>
      </c>
      <c r="T16" s="13">
        <v>38.428571428571431</v>
      </c>
      <c r="Y16" s="13">
        <v>38.428571428571431</v>
      </c>
      <c r="AL16" s="13">
        <v>44.714285714285715</v>
      </c>
    </row>
    <row r="17" spans="2:38" x14ac:dyDescent="0.55000000000000004">
      <c r="B17" s="2">
        <v>45665</v>
      </c>
      <c r="C17" s="3">
        <v>72</v>
      </c>
      <c r="E17" s="12">
        <v>42.625</v>
      </c>
      <c r="T17" s="13">
        <v>39.428571428571431</v>
      </c>
      <c r="Y17" s="13">
        <v>39.428571428571431</v>
      </c>
      <c r="AL17" s="13">
        <v>41.142857142857146</v>
      </c>
    </row>
    <row r="18" spans="2:38" x14ac:dyDescent="0.55000000000000004">
      <c r="B18" s="2">
        <v>45666</v>
      </c>
      <c r="C18" s="3">
        <v>77</v>
      </c>
      <c r="E18" s="12">
        <v>46.444444444444443</v>
      </c>
      <c r="T18" s="13">
        <v>43.571428571428569</v>
      </c>
      <c r="Y18" s="13">
        <v>43.571428571428569</v>
      </c>
      <c r="AL18" s="13">
        <v>48</v>
      </c>
    </row>
    <row r="19" spans="2:38" x14ac:dyDescent="0.55000000000000004">
      <c r="B19" s="2">
        <v>45667</v>
      </c>
      <c r="C19" s="3">
        <v>50</v>
      </c>
      <c r="E19" s="12">
        <v>46.8</v>
      </c>
      <c r="T19" s="13">
        <v>44.714285714285715</v>
      </c>
      <c r="Y19" s="13">
        <v>44.714285714285715</v>
      </c>
      <c r="AL19" s="13">
        <v>53</v>
      </c>
    </row>
    <row r="20" spans="2:38" x14ac:dyDescent="0.55000000000000004">
      <c r="B20" s="2">
        <v>45668</v>
      </c>
      <c r="C20" s="3">
        <v>13</v>
      </c>
      <c r="E20" s="12">
        <v>43.727272727272727</v>
      </c>
      <c r="T20" s="13">
        <v>41.142857142857146</v>
      </c>
      <c r="Y20" s="13">
        <v>41.142857142857146</v>
      </c>
      <c r="AL20" s="13">
        <v>57.428571428571431</v>
      </c>
    </row>
    <row r="21" spans="2:38" x14ac:dyDescent="0.55000000000000004">
      <c r="B21" s="2">
        <v>45669</v>
      </c>
      <c r="C21" s="3">
        <v>95</v>
      </c>
      <c r="E21" s="12">
        <v>48</v>
      </c>
      <c r="T21" s="13">
        <v>48</v>
      </c>
      <c r="Y21" s="13">
        <v>48</v>
      </c>
      <c r="AL21" s="13">
        <v>57</v>
      </c>
    </row>
    <row r="22" spans="2:38" x14ac:dyDescent="0.55000000000000004">
      <c r="B22" s="2">
        <v>45670</v>
      </c>
      <c r="C22" s="3">
        <v>63</v>
      </c>
      <c r="E22" s="12">
        <v>49.153846153846153</v>
      </c>
      <c r="T22" s="13">
        <v>53</v>
      </c>
      <c r="Y22" s="13">
        <v>53</v>
      </c>
      <c r="AL22" s="13">
        <v>46.571428571428569</v>
      </c>
    </row>
    <row r="23" spans="2:38" x14ac:dyDescent="0.55000000000000004">
      <c r="B23" s="2">
        <v>45671</v>
      </c>
      <c r="C23" s="3">
        <v>32</v>
      </c>
      <c r="E23" s="12">
        <v>47.928571428571431</v>
      </c>
      <c r="T23" s="13">
        <v>57.428571428571431</v>
      </c>
      <c r="Y23" s="13">
        <v>57.428571428571431</v>
      </c>
      <c r="AL23" s="13">
        <v>43.571428571428569</v>
      </c>
    </row>
    <row r="24" spans="2:38" x14ac:dyDescent="0.55000000000000004">
      <c r="B24" s="2">
        <v>45672</v>
      </c>
      <c r="C24" s="3">
        <v>69</v>
      </c>
      <c r="E24" s="12">
        <v>49.333333333333336</v>
      </c>
      <c r="T24" s="13">
        <v>57</v>
      </c>
      <c r="Y24" s="13">
        <v>57</v>
      </c>
      <c r="AL24" s="13">
        <v>46</v>
      </c>
    </row>
    <row r="25" spans="2:38" x14ac:dyDescent="0.55000000000000004">
      <c r="B25" s="2">
        <v>45673</v>
      </c>
      <c r="C25" s="3">
        <v>4</v>
      </c>
      <c r="E25" s="12">
        <v>46.5</v>
      </c>
      <c r="T25" s="13">
        <v>46.571428571428569</v>
      </c>
      <c r="Y25" s="13">
        <v>46.571428571428569</v>
      </c>
      <c r="AL25" s="13">
        <v>42.714285714285715</v>
      </c>
    </row>
    <row r="26" spans="2:38" x14ac:dyDescent="0.55000000000000004">
      <c r="B26" s="2">
        <v>45674</v>
      </c>
      <c r="C26" s="3">
        <v>29</v>
      </c>
      <c r="E26" s="12">
        <v>45.470588235294116</v>
      </c>
      <c r="T26" s="13">
        <v>43.571428571428569</v>
      </c>
      <c r="Y26" s="13">
        <v>43.571428571428569</v>
      </c>
      <c r="AL26" s="13">
        <v>44.857142857142854</v>
      </c>
    </row>
    <row r="27" spans="2:38" x14ac:dyDescent="0.55000000000000004">
      <c r="B27" s="2">
        <v>45675</v>
      </c>
      <c r="C27" s="3">
        <v>30</v>
      </c>
      <c r="E27" s="12">
        <v>44.611111111111114</v>
      </c>
      <c r="T27" s="13">
        <v>46</v>
      </c>
      <c r="Y27" s="13">
        <v>46</v>
      </c>
      <c r="AL27" s="13">
        <v>43.142857142857146</v>
      </c>
    </row>
    <row r="28" spans="2:38" x14ac:dyDescent="0.55000000000000004">
      <c r="B28" s="2">
        <v>45676</v>
      </c>
      <c r="C28" s="3">
        <v>72</v>
      </c>
      <c r="E28" s="12">
        <v>46.05263157894737</v>
      </c>
      <c r="T28" s="13">
        <v>42.714285714285715</v>
      </c>
      <c r="Y28" s="13">
        <v>42.714285714285715</v>
      </c>
      <c r="AL28" s="13">
        <v>45.571428571428569</v>
      </c>
    </row>
    <row r="29" spans="2:38" x14ac:dyDescent="0.55000000000000004">
      <c r="B29" s="2">
        <v>45677</v>
      </c>
      <c r="C29" s="3">
        <v>78</v>
      </c>
      <c r="E29" s="12">
        <v>47.65</v>
      </c>
      <c r="T29" s="13">
        <v>44.857142857142854</v>
      </c>
      <c r="Y29" s="13">
        <v>44.857142857142854</v>
      </c>
      <c r="AL29" s="13">
        <v>45.714285714285715</v>
      </c>
    </row>
    <row r="30" spans="2:38" x14ac:dyDescent="0.55000000000000004">
      <c r="B30" s="2">
        <v>45678</v>
      </c>
      <c r="C30" s="3">
        <v>20</v>
      </c>
      <c r="E30" s="12">
        <v>46.333333333333336</v>
      </c>
      <c r="T30" s="13">
        <v>43.142857142857146</v>
      </c>
      <c r="Y30" s="13">
        <v>43.142857142857146</v>
      </c>
      <c r="AL30" s="13">
        <v>45.714285714285715</v>
      </c>
    </row>
    <row r="31" spans="2:38" x14ac:dyDescent="0.55000000000000004">
      <c r="B31" s="2">
        <v>45679</v>
      </c>
      <c r="C31" s="3">
        <v>86</v>
      </c>
      <c r="E31" s="12">
        <v>48.136363636363633</v>
      </c>
      <c r="T31" s="13">
        <v>45.571428571428569</v>
      </c>
      <c r="Y31" s="13">
        <v>45.571428571428569</v>
      </c>
      <c r="AL31" s="13">
        <v>49.285714285714285</v>
      </c>
    </row>
    <row r="32" spans="2:38" x14ac:dyDescent="0.55000000000000004">
      <c r="B32" s="2">
        <v>45680</v>
      </c>
      <c r="C32" s="3">
        <v>5</v>
      </c>
      <c r="E32" s="12">
        <v>46.260869565217391</v>
      </c>
      <c r="T32" s="13">
        <v>45.714285714285715</v>
      </c>
      <c r="Y32" s="13">
        <v>45.714285714285715</v>
      </c>
      <c r="AL32" s="13">
        <v>52.571428571428569</v>
      </c>
    </row>
    <row r="33" spans="2:38" x14ac:dyDescent="0.55000000000000004">
      <c r="B33" s="2">
        <v>45681</v>
      </c>
      <c r="C33" s="3">
        <v>29</v>
      </c>
      <c r="E33" s="12">
        <v>45.541666666666664</v>
      </c>
      <c r="T33" s="13">
        <v>45.714285714285715</v>
      </c>
      <c r="Y33" s="13">
        <v>45.714285714285715</v>
      </c>
      <c r="AL33" s="13">
        <v>42.142857142857146</v>
      </c>
    </row>
    <row r="34" spans="2:38" x14ac:dyDescent="0.55000000000000004">
      <c r="B34" s="2">
        <v>45682</v>
      </c>
      <c r="C34" s="3">
        <v>55</v>
      </c>
      <c r="E34" s="12">
        <v>45.92</v>
      </c>
      <c r="T34" s="13">
        <v>49.285714285714285</v>
      </c>
      <c r="Y34" s="13">
        <v>49.285714285714285</v>
      </c>
      <c r="AL34" s="13">
        <v>42.428571428571431</v>
      </c>
    </row>
    <row r="35" spans="2:38" x14ac:dyDescent="0.55000000000000004">
      <c r="B35" s="2">
        <v>45683</v>
      </c>
      <c r="C35" s="3">
        <v>95</v>
      </c>
      <c r="E35" s="12">
        <v>47.807692307692307</v>
      </c>
      <c r="T35" s="13">
        <v>52.571428571428569</v>
      </c>
      <c r="Y35" s="13">
        <v>52.571428571428569</v>
      </c>
      <c r="AL35" s="13">
        <v>38.428571428571431</v>
      </c>
    </row>
    <row r="36" spans="2:38" x14ac:dyDescent="0.55000000000000004">
      <c r="B36" s="2">
        <v>45684</v>
      </c>
      <c r="C36" s="3">
        <v>5</v>
      </c>
      <c r="E36" s="12">
        <v>46.222222222222221</v>
      </c>
      <c r="T36" s="13">
        <v>42.142857142857146</v>
      </c>
      <c r="Y36" s="13">
        <v>42.142857142857146</v>
      </c>
      <c r="AL36" s="13">
        <v>41.285714285714285</v>
      </c>
    </row>
    <row r="37" spans="2:38" x14ac:dyDescent="0.55000000000000004">
      <c r="B37" s="2">
        <v>45685</v>
      </c>
      <c r="C37" s="3">
        <v>22</v>
      </c>
      <c r="E37" s="12">
        <v>45.357142857142854</v>
      </c>
      <c r="T37" s="13">
        <v>42.428571428571431</v>
      </c>
      <c r="Y37" s="13">
        <v>42.428571428571431</v>
      </c>
      <c r="AL37" s="13">
        <v>38</v>
      </c>
    </row>
    <row r="38" spans="2:38" x14ac:dyDescent="0.55000000000000004">
      <c r="B38" s="2">
        <v>45686</v>
      </c>
      <c r="C38" s="3">
        <v>58</v>
      </c>
      <c r="E38" s="12">
        <v>45.793103448275865</v>
      </c>
      <c r="T38" s="13">
        <v>38.428571428571431</v>
      </c>
      <c r="Y38" s="13">
        <v>38.428571428571431</v>
      </c>
      <c r="AL38" s="13">
        <v>36.571428571428569</v>
      </c>
    </row>
    <row r="39" spans="2:38" x14ac:dyDescent="0.55000000000000004">
      <c r="B39" s="2">
        <v>45687</v>
      </c>
      <c r="C39" s="3">
        <v>25</v>
      </c>
      <c r="E39" s="12">
        <v>45.1</v>
      </c>
      <c r="T39" s="13">
        <v>41.285714285714285</v>
      </c>
      <c r="Y39" s="13">
        <v>41.285714285714285</v>
      </c>
      <c r="AL39" s="13">
        <v>26.833333333333332</v>
      </c>
    </row>
    <row r="40" spans="2:38" x14ac:dyDescent="0.55000000000000004">
      <c r="B40" s="2">
        <v>45688</v>
      </c>
      <c r="C40" s="3">
        <v>6</v>
      </c>
      <c r="E40" s="12">
        <v>43.838709677419352</v>
      </c>
      <c r="T40" s="13">
        <v>38</v>
      </c>
      <c r="Y40" s="13">
        <v>38</v>
      </c>
      <c r="AL40" s="13">
        <v>31.2</v>
      </c>
    </row>
    <row r="41" spans="2:38" x14ac:dyDescent="0.55000000000000004">
      <c r="B41" s="2">
        <v>45689</v>
      </c>
      <c r="C41" s="3">
        <v>45</v>
      </c>
      <c r="E41" s="12">
        <v>43.875</v>
      </c>
      <c r="T41" s="13">
        <v>36.571428571428569</v>
      </c>
      <c r="U41" s="6"/>
      <c r="Y41" s="13">
        <v>36.571428571428569</v>
      </c>
      <c r="AL41" s="13">
        <v>33.5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8E83-C0C7-4B3A-BB8A-E05FA7F5226C}">
  <sheetPr codeName="Sheet7">
    <tabColor theme="5" tint="0.79998168889431442"/>
  </sheetPr>
  <dimension ref="A3:P19"/>
  <sheetViews>
    <sheetView workbookViewId="0">
      <selection activeCell="E24" sqref="E24"/>
    </sheetView>
  </sheetViews>
  <sheetFormatPr defaultColWidth="0" defaultRowHeight="15.3" x14ac:dyDescent="0.55000000000000004"/>
  <cols>
    <col min="1" max="1" width="9.2265625" style="33" customWidth="1"/>
    <col min="2" max="2" width="8.6796875" style="33" bestFit="1" customWidth="1"/>
    <col min="3" max="3" width="10.36328125" style="33" bestFit="1" customWidth="1"/>
    <col min="4" max="4" width="12.81640625" style="33" bestFit="1" customWidth="1"/>
    <col min="5" max="5" width="12.453125" style="33" bestFit="1" customWidth="1"/>
    <col min="6" max="6" width="7.31640625" style="33" bestFit="1" customWidth="1"/>
    <col min="7" max="7" width="11" style="33" bestFit="1" customWidth="1"/>
    <col min="8" max="8" width="16.6796875" style="33" bestFit="1" customWidth="1"/>
    <col min="9" max="9" width="11.453125" style="33" customWidth="1"/>
    <col min="10" max="11" width="14.76953125" style="28" bestFit="1" customWidth="1"/>
    <col min="12" max="12" width="8.6796875" style="28" bestFit="1" customWidth="1"/>
    <col min="13" max="13" width="6.6796875" style="28" hidden="1" customWidth="1"/>
    <col min="14" max="14" width="4.31640625" style="33" hidden="1" customWidth="1"/>
    <col min="15" max="15" width="11.6796875" style="33" hidden="1" customWidth="1"/>
    <col min="16" max="16" width="5.6796875" style="33" hidden="1" customWidth="1"/>
    <col min="17" max="16384" width="9.2265625" style="33" hidden="1"/>
  </cols>
  <sheetData>
    <row r="3" spans="3:9" s="33" customFormat="1" x14ac:dyDescent="0.55000000000000004">
      <c r="C3" s="43" t="s">
        <v>11</v>
      </c>
      <c r="D3" s="43" t="s">
        <v>18</v>
      </c>
      <c r="E3" s="43" t="s">
        <v>15</v>
      </c>
      <c r="F3" s="43" t="s">
        <v>9</v>
      </c>
      <c r="G3" s="43" t="s">
        <v>10</v>
      </c>
      <c r="H3" s="43" t="s">
        <v>19</v>
      </c>
      <c r="I3" s="43" t="s">
        <v>20</v>
      </c>
    </row>
    <row r="4" spans="3:9" s="33" customFormat="1" x14ac:dyDescent="0.55000000000000004">
      <c r="C4" s="44">
        <v>100000</v>
      </c>
      <c r="D4" s="45">
        <v>7</v>
      </c>
      <c r="E4" s="35" t="s">
        <v>14</v>
      </c>
      <c r="F4" s="35">
        <v>0.43</v>
      </c>
      <c r="G4" s="35">
        <v>0.56999999999999995</v>
      </c>
      <c r="H4" s="35">
        <v>0.51</v>
      </c>
      <c r="I4" s="35">
        <v>0.432</v>
      </c>
    </row>
    <row r="5" spans="3:9" s="33" customFormat="1" x14ac:dyDescent="0.55000000000000004">
      <c r="C5" s="44">
        <v>100000</v>
      </c>
      <c r="D5" s="46">
        <v>7</v>
      </c>
      <c r="E5" s="52" t="s">
        <v>22</v>
      </c>
      <c r="F5" s="35">
        <v>0.51</v>
      </c>
      <c r="G5" s="35">
        <v>0.55000000000000004</v>
      </c>
      <c r="H5" s="35">
        <v>0.63</v>
      </c>
      <c r="I5" s="35">
        <v>0.52</v>
      </c>
    </row>
    <row r="6" spans="3:9" s="33" customFormat="1" x14ac:dyDescent="0.55000000000000004">
      <c r="C6" s="44">
        <v>500000</v>
      </c>
      <c r="D6" s="45">
        <v>7</v>
      </c>
      <c r="E6" s="52" t="s">
        <v>22</v>
      </c>
      <c r="F6" s="35">
        <v>2.6</v>
      </c>
      <c r="G6" s="35">
        <v>4.5</v>
      </c>
      <c r="H6" s="35">
        <v>4.9000000000000004</v>
      </c>
      <c r="I6" s="35">
        <v>2.7</v>
      </c>
    </row>
    <row r="9" spans="3:9" s="33" customFormat="1" x14ac:dyDescent="0.55000000000000004">
      <c r="C9" s="33" t="s">
        <v>42</v>
      </c>
    </row>
    <row r="10" spans="3:9" s="33" customFormat="1" x14ac:dyDescent="0.55000000000000004">
      <c r="C10" s="33" t="s">
        <v>40</v>
      </c>
    </row>
    <row r="11" spans="3:9" s="33" customFormat="1" x14ac:dyDescent="0.55000000000000004">
      <c r="C11" s="33" t="s">
        <v>51</v>
      </c>
    </row>
    <row r="12" spans="3:9" s="33" customFormat="1" x14ac:dyDescent="0.55000000000000004">
      <c r="C12" s="33" t="s">
        <v>46</v>
      </c>
    </row>
    <row r="13" spans="3:9" s="33" customFormat="1" x14ac:dyDescent="0.55000000000000004">
      <c r="C13" s="33" t="s">
        <v>41</v>
      </c>
    </row>
    <row r="15" spans="3:9" s="33" customFormat="1" x14ac:dyDescent="0.55000000000000004">
      <c r="C15" s="31" t="s">
        <v>43</v>
      </c>
    </row>
    <row r="16" spans="3:9" s="33" customFormat="1" x14ac:dyDescent="0.55000000000000004">
      <c r="C16" s="31" t="s">
        <v>50</v>
      </c>
    </row>
    <row r="17" spans="3:3" s="33" customFormat="1" x14ac:dyDescent="0.55000000000000004">
      <c r="C17" s="31" t="s">
        <v>44</v>
      </c>
    </row>
    <row r="18" spans="3:3" s="33" customFormat="1" x14ac:dyDescent="0.55000000000000004">
      <c r="C18" s="31" t="s">
        <v>57</v>
      </c>
    </row>
    <row r="19" spans="3:3" s="33" customFormat="1" x14ac:dyDescent="0.55000000000000004">
      <c r="C19" s="3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BGAHUAbgBjAHQAaQBvAG4AOgAgACAAIAAgAE0AbwB2AGkAbgBnAEEAZwBnALsDXABuAC8ALwAgAEEAdQB0AGgAbwByADoAIAAgACAAIAAgACAAUABhAHQAcgBpAGMAawAgAEgALgBcAG4ALwAvACAAVgBlAHIAcwBpAG8AbgA6ACAAIAAgACAAIAAxAC4AMAAgACAAIAAgAFwAbgAvAC8AIABQAHUAYgBsAGkAcwBoAGUAZAA6ACAAIAAgADgALwAyADYALwAyADAAMgA1AFwAbgAvAC8AIABEAGUAcwBjAHIAaQBwAHQAaQBvAG4AOgAgAFIAbwBsAGwAaQBuAGcAIABhAGcAZwByAGUAZwBhAHQAaQBvAG4AIABmAG8AcgAgAHYAZQBjAHQAbwByAHMAIABhAG4AZAAgAG0AYQB0AHIAaQBjAGUAcwAgAHUAcwBpAG4AZwAgAGUAdABhACAAZgB1AG4AYwB0AGkAbwBuAHMAIABhAG4AZAAgAEwAYQBtAGIAZABhAC4AXABuAC8ALwAgACAAIAAgACAAIAAgACAAIAAgACAAIAAgACAASQBuAHMAcABpAHIAZQBkACAAYgB5ACAAUABhAG4AZABhAHMAJwAgAFIAbwBsAGwAaQBuAGcAKAApACAAZgB1AG4AYwB0AGkAbwBuAC4AXABuAFwAbgAvAC8ATQBvAHYAaQBuAGcAQQBnAGcAuwMgAGEAYwBjAGUAcAB0AHMAIABhAG4AIABhAHIAcgBhAHkAIAAoAHYAZQBjAHQAbwByACAAbwByACAAbQBhAHQAcgBpAHgAKQAgAGEAbgBkACAAYQBnAGcAcgBlAGcAYQB0AGUAcwAgAGIAeQAgAGEAcABwAGwAeQBpAG4AZwBcAG4ALwAvAGEAbgAgAGUAdABhACAAZgB1AG4AYwB0AGkAbwBuACAAKABvAHIAIABMAGEAbQBiAGQAYQApACAAYQBjAGMAbwByAGQAaQBuAGcAIAB0AG8AIAB3AGkAbgBkAG8AdwBfAHMAaQB6AGUALgBcAG4AXABuAC8ALwBPAHAAdABpAG8AbgBhAGwAIABwAGEAcgBhAG0AZQB0AGUAcgBzACAAYQBsAGwAbwB3ACAAZgBvAHIAIABjAHUAcwB0AG8AbQBpAHoAYQBiAGwAZQAgAGEAZwBnAHIAZQBnAGEAdABpAG8AbgAuAFwAbgBcAG4ALwAvAF8ATQBvAHYAaQBuAGcAQQBnAGcAVgC7AyAAaQBzACAAdABoAGUAIABiAGEAYwBrAGIAbwBuAGUALgAgAE0AbwB2AGkAbgBnAEEAZwBnALsDIABhAHAAcABsAGkAZQBzACAAaQB0ACAAcgBlAGMAdQByAHMAaQB2AGUAbAB5ACAAYQBzACAAbgBlAGUAZABlAGQAIAB0AG8AIABlAGEAYwBoACAAdgBlAGMAdABvAHIAIABpAG4AXABuAC8ALwB0AGgAZQAgAGEAcgByAGEAeQAuAFwAbgBcAG4AXwBNAG8AdgBpAG4AZwBBAGcAZwBWALsDIAA9ACAAXABuAEwAQQBNAEIARABBACgAXABuAC8ALwBQAGEAcgBhAG0AZQB0AGUAcgBzADoAXABuACAAIAAgACAAdgBhAGwAdQBlAHMAXwBhAHIAcgBhAHkALAAgACAAIAAvAC8AVgBlAGMAdABvAHIAIAB0AG8AIABiAGUAIABhAGcAZwByAGUAZwBhAHQAZQBkAC4AXABuACAAIAAgACAAdwBpAG4AZABvAHcAXwBzAGkAegBlACwAIAAgACAAIAAvAC8AVABvAHQAYQBsACAAZQBuAHQAcgBpAGUAcwAgAGkAbgBjAGwAdQBkAGUAZAAgAGkAbgAgAGEAbgAgAGEAZwBnAHIAZQBnAGEAdABpAG8AbgAuAFwAbgAgACAAIAAgACAAIAAgACAAIAAgACAAIAAgACAAIAAgACAAIAAgACAALwAvAEUAbgB0AGUAcgAgADAAIABmAG8AcgAgAGEAIAB0AHIAYQBpAGwAaQBuAGcAIABhAGcAZwByAGUAZwBhAHQAaQBvAG4AIAAoAG4AbwAgAHcAaQBuAGQAbwB3ACkALgBcAG4AIAAgACAAIABlAHQAYQBfAGwAYQBtAGIAZABhACwAIAAgACAAIAAgAC8ALwBBAGcAZwByAGUAZwBhAHQAaQBvAG4AIABmAHUAbgBjAHQAaQBvAG4AIABhAHAAcABsAGkAZQBkACAAbwB2AGUAcgAgAGUAYQBjAGgAIAB3AGkAbgBkAG8AdwAuAFwAbgAgACAAIAAgACAAIAAgACAAIAAgACAAIAAgACAAIAAgACAAIAAgACAALwAvACgARQB4AHAAZQBjAHQAaQBuAGcAIABlAHQAYQAgAGYAdQBuAGMAdABpAG8AbgAgAG8AcgAgAEwAYQBtAGIAZABhACkALgBcAG4AIAAgACAAIABbAGMAZQBuAHQAZQByAF0ALAAgACAAIAAgACAAIAAgAC8ALwBJAGYAIABUAFIAVQBFACwAIABQAGUAcgBmAG8AcgBtAHMAIAByAG8AbABsAGkAbgBnACAAYQBnAGcAcgBlAGcAYQB0AGkAbwBuACAAYQBzACAAcwB1AGMAaAA6ACAAMQAgADIAIABbAGMAZQBuAHQAZQByAF0AIAA0ACAANQAsACAAZABlAGYAYQB1AGwAdABzAFwAbgAgACAAIAAgACAAIAAgACAAIAAgACAAIAAgACAAIAAgACAAIAAgACAALwAvAHQAbwAgAHQAcgBhAGkAbABpAG4AZwAgAGEAZwBnAHIAZQBnAGEAdABpAG8AbgAgAHcAaABlAG4AIABvAG0AaQB0AHQAZQBkAC4AXABuACAAIAAgACAAWwBtAGkAbgBfAHAAZQByAGkAbwBkAHMAXQAsACAAIAAvAC8ATQBpAG4AaQBtAHUAbQAgAGUAbgB0AHIAaQBlAHMAIAByAGUAcQB1AGkAcgBlAGQAIABmAG8AcgAgAGUAYQBjAGgAIAByAG8AbABsAGkAbgBnACAAYQBnAGcAcgBlAGcAYQB0AGkAbwBuAC4AXABuACAAIAAgACAAWwBmAGkAbABsAF8AdgBhAGwAdQBlAF0ALAAgACAAIAAvAC8ATwB1AHQAcAB1AHQAIAB3AGgAZQBuACAAdgBhAGwAaQBkACAAZQBuAHQAcgBpAGUAcwAgAGEAcgBlACAAZgBlAHcAZQByACAAdABoAGEAbgAgAG0AaQBuAF8AcABlAHIAaQBvAGQAcwAuACAARABlAGYAYQB1AGwAdABzACAAdABvACAAXAAiAFwAIgAuAFwAbgAgACAAIAAgAFwAbgAgACAAIAAgAC8ALwBWAGEAbABpAGQAYQB0AGkAbwBuACAAYwBoAGUAYwBrAHMAIABhAG4AZAAgAGUAcgByAG8AcgAgAGgAYQBuAGQAbABpAG4AZwBcAG4AIAAgACAAIAAgACAAIAAgAEkARgAoAE8AUgAoAE4ATwBUACgAVABZAFAARQAoAHYAYQBsAHUAZQBzAF8AYQByAHIAYQB5ACkAPQA2ADQAKQAsAFwAbgAgACAAIAAgACAAIAAgACAAIAAgACAAIAAgACAAQwBPAFUATgBUAEEAKAB2AGEAbAB1AGUAcwBfAGEAcgByAGEAeQApADwAMgApACwAXAAiACMAQQBSAFIAQQBZACEAXAAiACwAXABuAFwAbgAgACAAIAAgACAAIAAgACAASQBGACgATwBSACgATgBPAFQAKABUAFkAUABFACgAZQB0AGEAXwBsAGEAbQBiAGQAYQApAD0AMQAyADgAKQAsAFwAbgAgACAAIAAgACAAIAAgACAAIAAgACAAIAAgACAASQBTAEUAUgBSAE8AUgAoAEIAWQBSAE8AVwAoAHsAMQAsADEAfQAsAGUAdABhAF8AbABhAG0AYgBkAGEAKQApACkALABcACIAIwBFAFQAQQAvAEwAQQBNAEIARABBACEAXAAiACwAXABuAFwAbgAgACAAIAAgACAAIAAgACAASQBGACgATwBSACgATgBPAFQAKABJAFMATgBVAE0AQgBFAFIAKABAAHcAaQBuAGQAbwB3AF8AcwBpAHoAZQApACkALABcAG4AIAAgACAAIAAgACAAIAAgACAAIAAgACAAIAAgAEAAdwBpAG4AZABvAHcAXwBzAGkAegBlADwAMAAsAEAAdwBpAG4AZABvAHcAXwBzAGkAegBlAD4ANAAwADAAKQAsAFwAIgAjAFcASQBOAEQATwBXACEAXAAiACwAXABuACAAIAAgACAATABFAFQAKABcAG4AIAAgACAAIAAvAC8ARABpAG0AZQBuAHMAaQBvAG4AcwBcAG4AIAAgACAAIAAgACAAIAAgAGgALABSAE8AVwBTACgAdgBhAGwAdQBlAHMAXwBhAHIAcgBhAHkAKQAsACAAIAAgAHcALABDAE8ATABVAE0ATgBTACgAdgBhAGwAdQBlAHMAXwBhAHIAcgBhAHkAKQAsAFwAbgBcAG4AIAAgACAAIAAvAC8ATwBwAHQAaQBvAG4AYQBsACAAcABhAHIAYQBtAGUAdABlAHIAcwBcAG4AIAAgACAAIAAgACAAIAAgAGMAZQBuAHQAZQByAF8AZQB4AGMAbAB1AGQAZQBkAD8ALAAgACAAIAAgACAAIAAgAEkAUwBPAE0ASQBUAFQARQBEACgAYwBlAG4AdABlAHIAKQAsAFwAbgAgACAAIAAgACAAIAAgACAAbQBpAG4AXwBwAGUAcgBpAG8AZABfAGUAeABjAGwAdQBkAGUAZAA/ACwAIAAgACAASQBTAE8ATQBJAFQAVABFAEQAKABtAGkAbgBfAHAAZQByAGkAbwBkAHMAKQAsAFwAbgAgACAAIAAgACAAIAAgACAAZgBpAGwAbABfAHYAYQBsAHUAZQAsACAAIAAgACAAIAAgACAAIAAgACAAIAAgACAASQBGACgASQBTAE8ATQBJAFQAVABFAEQAKABmAGkAbABsAF8AdgBhAGwAdQBlACkALABcACIAXAAiACwAZgBpAGwAbABfAHYAYQBsAHUAZQApACwAXABuAFwAbgAgACAAIAAgAC8ALwBBAGcAZwByAGUAZwBhAHQAaQBvAG4AIABsAG8AZwBpAGMAXABuACAAIAAgACAAIAAgACAAIABBAGcAZwC7AywAIAAgACAAIAAgACAAIAAgACAAIAAgACAAIAAgACAAIAAgACAAIABMAEEATQBCAEQAQQAoAHYALABJAEYAKABPAFIAKABtAGkAbgBfAHAAZQByAGkAbwBkAF8AZQB4AGMAbAB1AGQAZQBkAD8ALABcAG4AIAAgACAAIAAgACAAIAAgACAAIAAgACAAIAAgACAAIAAgACAAIAAgACAAIAAgACAAIAAgACAAIAAgACAAIAAgACAAIAAgACAAIAAgACAAIAAgACAAIAAgACAAIABDAE8AVQBOAFQAQQAoAHYAKQAtAFMAVQBNACgATgAoAHYAPQBcACIAXAAiACkAKQAgAD4APQAgAG0AaQBuAF8AcABlAHIAaQBvAGQAcwApACwAXABuACAAIAAgACAAIAAgACAAIAAgACAAIAAgACAAIAAgACAAIAAgACAAIAAgACAAIAAgACAAIAAgACAAIAAgACAAIAAgACAAIAAgACAAIAAgACAAIAAgACAAIAAgACAAZQB0AGEAXwBsAGEAbQBiAGQAYQAoAHYAKQAsAGYAaQBsAGwAXwB2AGEAbAB1AGUAKQApACwAXABuACAAIAAgACAALwAvAE8AcgBpAGUAbgB0AGEAdABpAG8AbgAgAGMAaABlAGMAawBcAG4AIAAgACAAIAAgACAAIAAgAEkAcwBWAGUAcgB0AGkAYwBhAGwAPwAgACwAaAA+AD0AdwAsAFwAbgAgACAAIAAgACAAIAAgACAAaQAsACAAIAAgACAAIAAgACAAIAAgACAASQBGACgASQBzAFYAZQByAHQAaQBjAGEAbAA/ACwAUwBFAFEAVQBFAE4AQwBFACgAaAApACwAUwBFAFEAVQBFAE4AQwBFACgALAB3ACkAKQAsAFwAbgBcAG4AIAAgACAAIAAvAC8ARgB1AG4AYwB0AGkAbwBuACAAcwBlAGwAZQBjAHQAaQBvAG4AXABuACAAIAAgACAAIAAgACAAIABmAG4ALAAgACAAIAAgACAAIAAgACAAIABJAEYAKABJAHMAVgBlAHIAdABpAGMAYQBsAD8ALABCAFkAUgBPAFcALABCAFkAQwBPAEwAKQAsAFwAbgBcAG4AIAAgACAAIAAvAC8AQwBlAG4AdABlAHIAaQBuAGcAIABsAG8AZwBpAGMAXABuACAAIAAgACAAIAAgACAAIABpAG4AdABlAHIAdgBhAGwALAAgACAAIABJAEYAKAB3AGkAbgBkAG8AdwBfAHMAaQB6AGUAPQAwACwATQBBAFgAKABoACwAdwApACwAdwBpAG4AZABvAHcAXwBzAGkAegBlACkALABcAG4AIAAgACAAIAAgACAAIAAgAG0AaQBkAGQAbABlACwAIAAgACAAIAAgAFEAVQBPAFQASQBFAE4AVAAoAE8ARABEACgAaQBuAHQAZQByAHYAYQBsACkALAAgADIAKQAgACsAIAAxACwAXABuACAAIAAgACAAIAAgACAAIABzAHQAYQByAHQALAAgACAAIAAgACAAIABJAEYAKABjAGUAbgB0AGUAcgBfAGUAeABjAGwAdQBkAGUAZAA/ACwAMAAsAC0AKABtAGkAZABkAGwAZQAtADEAKQApACwAXABuACAAIAAgACAAIAAgACAAIABzAHQAZQBwACwAIAAgACAAIAAgACAAIABJAEYAKABjAGUAbgB0AGUAcgBfAGUAeABjAGwAdQBkAGUAZAA/ACwALQAxACwAMQApACwAXABuAFwAbgAgACAAIAAgAC8ALwBPAGYAZgBzAGUAdAAgAGEAbgBkACAAaQBuAGQAZQB4AGkAbgBnAFwAbgAgACAAIAAgACAAIAAgACAAeAAsACAAIAAgACAAIAAgACAAIAAgACAASQBGACgASQBzAFYAZQByAHQAaQBjAGEAbAA/ACwAUwBFAFEAVQBFAE4AQwBFACgALAAgAE8ARABEACgAaQBuAHQAZQByAHYAYQBsACkALAAgAHMAdABhAHIAdAAsAHMAdABlAHAAKQAsAFwAbgAgACAAIAAgACAAIAAgACAAIAAgACAAIAAgACAAIAAgACAAIAAgACAAUwBFAFEAVQBFAE4AQwBFACgATwBEAEQAKABpAG4AdABlAHIAdgBhAGwAKQAsACwAIABzAHQAYQByAHQALABzAHQAZQBwACkAKQAsAFwAbgAgACAAIAAgACAAIAAgACAAaQBkAHgALAAgACAAIAAgACAAIAAgACAASQBGACgAeAAgACsAIABpACAAPgAgAE0AQQBYACgAaQApACwATgBBACgAKQAsAEkARgAoAHgAIAArACAAaQAgADwAIAAxACwAIABOAEEAKAApACwAIAB4ACAAKwAgAGkAKQApACwAXABuACAAIAAgACAAIAAgACAAIABWAE0ALAAgACAAIAAgACAAIAAgACAAIABJAEYATgBBACgASQBOAEQARQBYACgAdgBhAGwAdQBlAHMAXwBhAHIAcgBhAHkALAAgAGkAZAB4ACkALABcACIAXAAiACkALABcAG4AXABuACAAIAAgACAALwAvAEYAaQBuAGEAbAAgAGEAZwBnAHIAZQBnAGEAdABpAG8AbgBcAG4AIAAgACAAIAAgACAAIAAgAGQAZQBsAGkAdgBlAHIALAAgACAAIAAgAGYAbgAoAFYATQAsAEEAZwBnALsDKQAsAFwAbgAgACAAIAAgACAAIAAgACAAZABlAGwAaQB2AGUAcgApACkAKQApACkAOwBcAG4AXABuAC8ALwBNAG8AdgBpAG4AZwBBAGcAZwC7AyAAYQBwAHAAbABpAGUAcwAgAF8ATQBvAHYAaQBuAGcAQQBnAGcAVgC7AyAAcgBlAGMAdQByAHMAaQB2AGUAbAB5ACAAdABvACAAZQBhAGMAaAAgAHYAZQBjAHQAbwByACAAaQBuACAAdABoAGUAIABpAG4AcAB1AHQAIABhAHIAcgBhAHkALgBcAG4ALwAvAFMAcQB1AGEAcgBlACAAbQBhAHQAcgBpAGMAZQBzACAAZABlAGYAYQB1AGwAdAAgAHQAbwAgAHYAZQByAHQAaQBjAGEAbAAgAGEAZwBnAHIAZQBnAGEAdABpAG8AbgBzAC4AXABuAFwAbgAgACAAIAAgAE0AbwB2AGkAbgBnAEEAZwBnALsDIAA9AFwAbgAgACAAIAAgAEwAQQBNAEIARABBACgAXABuACAAIAAgACAAIAAgACAAIABhAHIAcgBhAHkALAAgACAAIAAgACAAIAAgACAAIAAvAC8AQQByAHIAYQB5ACAAaQBuAHAAdQB0ACAAKAB2AGUAYwB0AG8AcgAgAG8AcgAgAG0AYQB0AHIAaQB4ACkAXABuACAAIAAgACAAIAAgACAAIAB3AGkAbgBkAG8AdwBfAHMAaQB6AGUALAAgACAAIAAvAC8AKgBTAGUAZQAgAF8ATQBvAHYAaQBuAGcAQQBnAGcAVgC7AyAAZgBvAHIAIABwAGEAcgBhAG0AZQB0AGUAcgAgAGQAZQBzAGMAcgBpAHAAdABpAG8AbgBzACoAXABuACAAIAAgACAAIAAgACAAIABlAHQAYQBfAGwAYQBtAGIAZABhACwAIAAgACAAIAAgAFwAbgAgACAAIAAgACAAIAAgACAAWwBjAGUAbgB0AGUAcgBdACwAIAAgACAAIAAgACAAIAAgAFwAbgAgACAAIAAgACAAIAAgACAAWwBtAGkAbgBfAHAAZQByAGkAbwBkAHMAXQAsACAAIABcAG4AIAAgACAAIAAgACAAIAAgAFsAZgBpAGwAbABfAHYAYQBsAHUAZQBdACwAIAAgACAAXABuACAAIAAgACAATABFAFQAKABcAG4AIAAgACAAIAAvAC8ARABpAG0AZQBuAHMAaQBvAG4AcwBcAG4AIAAgACAAIAAgACAAIAAgAEkAcwBWAGUAcgB0AGkAYwBhAGwAPwAsAFIATwBXAFMAKABhAHIAcgBhAHkAKQA+AD0AQwBPAEwAVQBNAE4AUwAoAGEAcgByAGEAeQApACwAXABuAFwAbgAgACAAIAAgAC8ALwBBAGcAZwByAGUAZwBhAHQAaQBvAG4AIABwAHIAbwBnAHIAZQBzAHMAXABuACAAIAAgACAAIAAgACAAIABpACwAIAAgACAAIAAgACAAIAAgACAAIABNAEkATgAoAFIATwBXAFMAKAB3AGkAbgBkAG8AdwBfAHMAaQB6AGUAKQAsAEMATwBMAFUATQBOAFMAKAB3AGkAbgBkAG8AdwBfAHMAaQB6AGUAKQApACwAXABuACAAIAAgACAAIAAgACAAIAB0AG8AdABhAGwALAAgACAAIAAgACAAIAAxACsASQBGACgASQBzAFYAZQByAHQAaQBjAGEAbAA/ACwAQwBPAEwAVQBNAE4AUwAoAGEAcgByAGEAeQApACwAUgBPAFcAUwAoAGEAcgByAGEAeQApACkALABcAG4AIAAgACAAIAAgACAAIAAgAHAAcgBvAGMAZQBzAHMAZQBkACwAIAAgAEkARgAoAEkAcwBWAGUAcgB0AGkAYwBhAGwAPwAsAEMATwBMAFUATQBOAFMAKAB3AGkAbgBkAG8AdwBfAHMAaQB6AGUAKQAsAFIATwBXAFMAKAB3AGkAbgBkAG8AdwBfAHMAaQB6AGUAKQApACwAXABuAFwAbgAgACAAIAAgAC8ALwBTAGUAbABlAGMAdAAgAG4AZQB4AHQAIAB2AGUAYwB0AG8AcgBcAG4AIAAgACAAIAAgACAAIAAgAE4AZQB4AHQAVgBlAGMAdABvAHIALABJAEYAKABJAHMAVgBlAHIAdABpAGMAYQBsAD8ALABDAEgATwBPAFMARQBDAE8ATABTACgAYQByAHIAYQB5ACwAaQApACwAQwBIAE8ATwBTAEUAUgBPAFcAUwAoAGEAcgByAGEAeQAsAGkAKQApACwAXABuACAAIAAgACAAIAAgACAAIABhAGcAZwAsACAAIAAgACAAIAAgACAAIABfAE0AbwB2AGkAbgBnAEEAZwBnAFYAuwMoAE4AZQB4AHQAVgBlAGMAdABvAHIALABAAHcAaQBuAGQAbwB3AF8AcwBpAHoAZQAsAGUAdABhAF8AbABhAG0AYgBkAGEALABjAGUAbgB0AGUAcgAsAG0AaQBuAF8AcABlAHIAaQBvAGQAcwAsAGYAaQBsAGwAXwB2AGEAbAB1AGUAKQAsAFwAbgAgACAAIAAgACAAIAAgACAAYQBjAGMALAAgACAAIAAgACAAIAAgACAASQBGACgASQBzAFYAZQByAHQAaQBjAGEAbAA/ACwASABTAFQAQQBDAEsAKAB3AGkAbgBkAG8AdwBfAHMAaQB6AGUALABhAGcAZwApACwAVgBTAFQAQQBDAEsAKAB3AGkAbgBkAG8AdwBfAHMAaQB6AGUALABhAGcAZwApACkALABcAG4AXABuACAAIAAgACAALwAvAEYAaQBuAGEAbAAgAGMAYQBsAGMAdQBsAGEAdABpAG8AbgBcAG4AIAAgACAAIAAgACAAIAAgAGQAZQBsAGkAdgBlAHIALAAgACAAIAAgAEkARgAoAEkAcwBWAGUAcgB0AGkAYwBhAGwAPwAsAEQAUgBPAFAAKAB3AGkAbgBkAG8AdwBfAHMAaQB6AGUALAAsADEAKQAsAEQAUgBPAFAAKAB3AGkAbgBkAG8AdwBfAHMAaQB6AGUALAAxACkAKQAsAFwAbgBcAG4AIAAgACAAIAAvAC8AUgBlAGMAdQByAHMAaQBvAG4AIAB0AGUAcgBtAGkAbgBhAHQAaQBvAG4AXABuACAAIAAgACAAIAAgACAAIABJAEYAKAB0AG8AdABhAGwAPQBwAHIAbwBjAGUAcwBzAGUAZAAsAGQAZQBsAGkAdgBlAHIALABcAG4AIAAgACAAIAAgACAAIAAgAE0AbwB2AGkAbgBnAEEAZwBnALsDKABhAHIAcgBhAHkALABhAGMAYwAsAGUAdABhAF8AbABhAG0AYgBkAGEALABjAGUAbgB0AGUAcgAsAG0AaQBuAF8AcABlAHIAaQBvAGQAcwAsAGYAaQBsAGwAXwB2AGEAbAB1AGUAKQApACkAKQA7AFwAbgAiAH0AXQAsACIAcAByAG8AagBlAGMAdABOAGEAbQBlAHMAIgA6AFsAIgBfAE0AbwB2AGkAbgBnAEEAZwBnAFYAuwMiACwAIgBNAG8AdgBpAG4AZwBBAGcAZwC7Ay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814A3827-3AD3-4FA6-8815-192BDF0FEA37}">
  <ds:schemaRefs>
    <ds:schemaRef ds:uri="http://schemas.advancedformulaenvironment.officeapps.live.com/afejsonblob/1.0"/>
  </ds:schemaRefs>
</ds:datastoreItem>
</file>

<file path=docMetadata/LabelInfo.xml><?xml version="1.0" encoding="utf-8"?>
<clbl:labelList xmlns:clbl="http://schemas.microsoft.com/office/2020/mipLabelMetadata">
  <clbl:label id="{8d0d81ba-ed03-4c6f-9248-a3b3967ca35c}" enabled="0" method="" siteId="{8d0d81ba-ed03-4c6f-9248-a3b3967ca3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Overview</vt:lpstr>
      <vt:lpstr>Demo_Vertical</vt:lpstr>
      <vt:lpstr>Demo_Horizontal</vt:lpstr>
      <vt:lpstr>Calculations</vt:lpstr>
      <vt:lpstr>Benchmarking</vt:lpstr>
      <vt:lpstr>high_low</vt:lpstr>
      <vt:lpstr>MarketData</vt:lpstr>
      <vt:lpstr>MarketData_H</vt:lpstr>
      <vt:lpstr>name</vt:lpstr>
      <vt:lpstr>volume</vt:lpstr>
      <vt:lpstr>volume_h</vt:lpstr>
    </vt:vector>
  </TitlesOfParts>
  <Company>Alithya Canada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Hogan</dc:creator>
  <cp:lastModifiedBy>Patrick Hogan</cp:lastModifiedBy>
  <dcterms:created xsi:type="dcterms:W3CDTF">2025-02-07T15:30:24Z</dcterms:created>
  <dcterms:modified xsi:type="dcterms:W3CDTF">2025-10-19T14:39:51Z</dcterms:modified>
</cp:coreProperties>
</file>