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6123615\Documents\pyrojects\"/>
    </mc:Choice>
  </mc:AlternateContent>
  <xr:revisionPtr revIDLastSave="0" documentId="13_ncr:1_{3892AAF9-46C4-4E16-9853-EF83E354A81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A5gbH8mBz1rbL8v+sN69zceColvw6bFZvM/HGD6XGQ="/>
    </ext>
  </extLst>
</workbook>
</file>

<file path=xl/calcChain.xml><?xml version="1.0" encoding="utf-8"?>
<calcChain xmlns="http://schemas.openxmlformats.org/spreadsheetml/2006/main">
  <c r="O7" i="1" l="1"/>
  <c r="O2" i="1"/>
  <c r="N7" i="1"/>
  <c r="N2" i="1"/>
  <c r="I7" i="1"/>
  <c r="J7" i="1"/>
  <c r="K7" i="1"/>
  <c r="L7" i="1"/>
  <c r="M7" i="1"/>
  <c r="M2" i="1"/>
  <c r="L2" i="1"/>
  <c r="K2" i="1"/>
  <c r="J2" i="1"/>
  <c r="I2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</calcChain>
</file>

<file path=xl/sharedStrings.xml><?xml version="1.0" encoding="utf-8"?>
<sst xmlns="http://schemas.openxmlformats.org/spreadsheetml/2006/main" count="36" uniqueCount="32">
  <si>
    <t>player</t>
  </si>
  <si>
    <t>K</t>
  </si>
  <si>
    <t>HS</t>
  </si>
  <si>
    <t>D</t>
  </si>
  <si>
    <t>UD</t>
  </si>
  <si>
    <t>EF</t>
  </si>
  <si>
    <t>DAM</t>
  </si>
  <si>
    <t>R</t>
  </si>
  <si>
    <t>KPR</t>
  </si>
  <si>
    <t>DPR</t>
  </si>
  <si>
    <t>UDR</t>
  </si>
  <si>
    <t>EFR</t>
  </si>
  <si>
    <t>KD</t>
  </si>
  <si>
    <t>HS%</t>
  </si>
  <si>
    <t>ADR</t>
  </si>
  <si>
    <t>Placement</t>
  </si>
  <si>
    <t>Awards</t>
  </si>
  <si>
    <t>Dom</t>
  </si>
  <si>
    <t>Dank</t>
  </si>
  <si>
    <t>Hendo</t>
  </si>
  <si>
    <t>Pete</t>
  </si>
  <si>
    <t>Andy</t>
  </si>
  <si>
    <t>Swny</t>
  </si>
  <si>
    <t>Ethan</t>
  </si>
  <si>
    <t>Joey</t>
  </si>
  <si>
    <t>Dmah</t>
  </si>
  <si>
    <t>SamP</t>
  </si>
  <si>
    <t>Caffey</t>
  </si>
  <si>
    <t>Danzo</t>
  </si>
  <si>
    <t>5th-6th</t>
  </si>
  <si>
    <t>Steve</t>
  </si>
  <si>
    <t>Kyle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</si>
</sst>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F1CEEE"/>
        <bgColor rgb="FFF1CEE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rgb="FFBF4F1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6" borderId="1" xfId="0" applyFont="1" applyFill="1" applyBorder="1"/>
    <xf numFmtId="0" fontId="4" fillId="6" borderId="1" xfId="0" applyFont="1" applyFill="1" applyBorder="1" applyAlignment="1"/>
    <xf numFmtId="16" fontId="3" fillId="3" borderId="1" xfId="0" applyNumberFormat="1" applyFont="1" applyFill="1" applyBorder="1"/>
    <xf numFmtId="0" fontId="0" fillId="8" borderId="1" xfId="0" applyFont="1" applyFill="1" applyBorder="1" applyAlignment="1"/>
    <xf numFmtId="0" fontId="3" fillId="5" borderId="0" xfId="0" applyFont="1" applyFill="1" applyBorder="1"/>
    <xf numFmtId="0" fontId="4" fillId="5" borderId="0" xfId="0" applyFont="1" applyFill="1" applyBorder="1" applyAlignment="1"/>
    <xf numFmtId="0" fontId="0" fillId="7" borderId="1" xfId="0" applyFont="1" applyFill="1" applyBorder="1" applyAlignment="1"/>
    <xf numFmtId="0" fontId="3" fillId="9" borderId="1" xfId="0" applyFont="1" applyFill="1" applyBorder="1"/>
    <xf numFmtId="16" fontId="5" fillId="3" borderId="1" xfId="0" applyNumberFormat="1" applyFont="1" applyFill="1" applyBorder="1"/>
  </cellXfs>
  <cellStyles count="1">
    <cellStyle name="Normal" xfId="0" builtinId="0"/>
  </cellStyles>
  <dxfs count="9">
    <dxf>
      <fill>
        <patternFill patternType="solid">
          <fgColor rgb="FFBE5014"/>
          <bgColor rgb="FFBF4F14"/>
        </patternFill>
      </fill>
    </dxf>
    <dxf>
      <fill>
        <patternFill patternType="solid">
          <fgColor rgb="FFBE5014"/>
          <bgColor rgb="FFBF4F14"/>
        </patternFill>
      </fill>
    </dxf>
    <dxf>
      <fill>
        <patternFill patternType="solid">
          <fgColor rgb="FFBE5014"/>
          <bgColor rgb="FFBF4F14"/>
        </patternFill>
      </fill>
    </dxf>
    <dxf>
      <fill>
        <patternFill patternType="solid">
          <fgColor rgb="FFBE5014"/>
          <bgColor rgb="FFBF4F14"/>
        </patternFill>
      </fill>
    </dxf>
    <dxf>
      <fill>
        <patternFill patternType="solid">
          <fgColor rgb="FFBE5014"/>
          <bgColor rgb="FF000000"/>
        </patternFill>
      </fill>
    </dxf>
    <dxf>
      <fill>
        <patternFill patternType="solid">
          <fgColor rgb="FFBE5014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EEE"/>
          <bgColor rgb="FFF1CE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514350</xdr:colOff>
      <xdr:row>25</xdr:row>
      <xdr:rowOff>28575</xdr:rowOff>
    </xdr:from>
    <xdr:ext cx="381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R10" sqref="R10"/>
    </sheetView>
  </sheetViews>
  <sheetFormatPr defaultColWidth="12.5703125" defaultRowHeight="15" customHeight="1" x14ac:dyDescent="0.25"/>
  <cols>
    <col min="1" max="15" width="8.5703125" customWidth="1"/>
    <col min="16" max="16" width="10.28515625" customWidth="1"/>
    <col min="17" max="26" width="8.57031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2" t="s">
        <v>30</v>
      </c>
      <c r="B2" s="12">
        <v>18</v>
      </c>
      <c r="C2" s="12">
        <v>12</v>
      </c>
      <c r="D2" s="12">
        <v>11</v>
      </c>
      <c r="E2" s="12">
        <v>178</v>
      </c>
      <c r="F2" s="12">
        <v>7</v>
      </c>
      <c r="G2" s="12">
        <v>1807</v>
      </c>
      <c r="H2" s="12">
        <v>25</v>
      </c>
      <c r="I2" s="13">
        <f>ROUND(IMDIV(B2,H2),2)</f>
        <v>0.72</v>
      </c>
      <c r="J2" s="13">
        <f>ROUND(IMDIV(D2,H2),2)</f>
        <v>0.44</v>
      </c>
      <c r="K2" s="13">
        <f>ROUND(IMDIV(E2,H2),2)</f>
        <v>7.12</v>
      </c>
      <c r="L2" s="13">
        <f>ROUND(IMDIV(F2,H2),2)</f>
        <v>0.28000000000000003</v>
      </c>
      <c r="M2" s="13">
        <f>ROUND(IMDIV(B2,D2),2)</f>
        <v>1.64</v>
      </c>
      <c r="N2" s="13">
        <f>ROUND(IMDIV(C2,B2),4)*100</f>
        <v>66.67</v>
      </c>
      <c r="O2" s="13">
        <f>ROUND(IMDIV(G2,H2),2)</f>
        <v>72.28</v>
      </c>
      <c r="P2" s="12"/>
      <c r="Q2" s="12"/>
    </row>
    <row r="3" spans="1:17" x14ac:dyDescent="0.25">
      <c r="A3" s="13" t="s">
        <v>20</v>
      </c>
      <c r="B3" s="13">
        <v>32</v>
      </c>
      <c r="C3" s="13">
        <v>20</v>
      </c>
      <c r="D3" s="13">
        <v>31</v>
      </c>
      <c r="E3" s="13">
        <v>21</v>
      </c>
      <c r="F3" s="13">
        <v>18</v>
      </c>
      <c r="G3" s="13">
        <v>4110</v>
      </c>
      <c r="H3" s="13">
        <v>50</v>
      </c>
      <c r="I3" s="13">
        <f>ROUND(IMDIV(B3,H3),2)</f>
        <v>0.64</v>
      </c>
      <c r="J3" s="13">
        <f>ROUND(IMDIV(D3,H3),2)</f>
        <v>0.62</v>
      </c>
      <c r="K3" s="13">
        <f>ROUND(IMDIV(E3,H3),2)</f>
        <v>0.42</v>
      </c>
      <c r="L3" s="13">
        <f>ROUND(IMDIV(F3,H3),2)</f>
        <v>0.36</v>
      </c>
      <c r="M3" s="13">
        <f>ROUND(IMDIV(B3,D3),2)</f>
        <v>1.03</v>
      </c>
      <c r="N3" s="13">
        <f>ROUND(IMDIV(C3,B3),4)*100</f>
        <v>62.5</v>
      </c>
      <c r="O3" s="13">
        <f>ROUND(IMDIV(G3,H3),2)</f>
        <v>82.2</v>
      </c>
      <c r="P3" s="13"/>
      <c r="Q3" s="13"/>
    </row>
    <row r="4" spans="1:17" x14ac:dyDescent="0.25">
      <c r="A4" s="13" t="s">
        <v>21</v>
      </c>
      <c r="B4" s="13">
        <v>14</v>
      </c>
      <c r="C4" s="13">
        <v>8</v>
      </c>
      <c r="D4" s="13">
        <v>19</v>
      </c>
      <c r="E4" s="13">
        <v>32</v>
      </c>
      <c r="F4" s="13">
        <v>5</v>
      </c>
      <c r="G4" s="13">
        <v>1501</v>
      </c>
      <c r="H4" s="13">
        <v>25</v>
      </c>
      <c r="I4" s="13">
        <f>ROUND(IMDIV(B4,H4),2)</f>
        <v>0.56000000000000005</v>
      </c>
      <c r="J4" s="13">
        <f>ROUND(IMDIV(D4,H4),2)</f>
        <v>0.76</v>
      </c>
      <c r="K4" s="13">
        <f>ROUND(IMDIV(E4,H4),2)</f>
        <v>1.28</v>
      </c>
      <c r="L4" s="13">
        <f>ROUND(IMDIV(F4,H4),2)</f>
        <v>0.2</v>
      </c>
      <c r="M4" s="13">
        <f>ROUND(IMDIV(B4,D4),2)</f>
        <v>0.74</v>
      </c>
      <c r="N4" s="13">
        <f>ROUND(IMDIV(C4,B4),4)*100</f>
        <v>57.14</v>
      </c>
      <c r="O4" s="13">
        <f>ROUND(IMDIV(G4,H4),2)</f>
        <v>60.04</v>
      </c>
      <c r="P4" s="13"/>
      <c r="Q4" s="13"/>
    </row>
    <row r="5" spans="1:17" x14ac:dyDescent="0.25">
      <c r="A5" s="6" t="s">
        <v>26</v>
      </c>
      <c r="B5" s="7">
        <v>18</v>
      </c>
      <c r="C5" s="7">
        <v>11</v>
      </c>
      <c r="D5" s="7">
        <v>16</v>
      </c>
      <c r="E5" s="6">
        <v>15</v>
      </c>
      <c r="F5" s="7">
        <v>13</v>
      </c>
      <c r="G5" s="7">
        <v>2100</v>
      </c>
      <c r="H5" s="7">
        <v>27</v>
      </c>
      <c r="I5" s="6">
        <f>ROUND(IMDIV(B5,H5),2)</f>
        <v>0.67</v>
      </c>
      <c r="J5" s="6">
        <f>ROUND(IMDIV(D5,H5),2)</f>
        <v>0.59</v>
      </c>
      <c r="K5" s="6">
        <f>ROUND(IMDIV(E5,H5),2)</f>
        <v>0.56000000000000005</v>
      </c>
      <c r="L5" s="6">
        <f>ROUND(IMDIV(F5,H5),2)</f>
        <v>0.48</v>
      </c>
      <c r="M5" s="6">
        <f>ROUND(IMDIV(B5,D5),2)</f>
        <v>1.1299999999999999</v>
      </c>
      <c r="N5" s="6">
        <f>ROUND(IMDIV(C5,B5),4)*100</f>
        <v>61.11</v>
      </c>
      <c r="O5" s="6">
        <f>ROUND(IMDIV(G5,H5),2)</f>
        <v>77.78</v>
      </c>
      <c r="P5" s="6" t="s">
        <v>29</v>
      </c>
      <c r="Q5" s="6"/>
    </row>
    <row r="6" spans="1:17" x14ac:dyDescent="0.25">
      <c r="A6" s="6" t="s">
        <v>27</v>
      </c>
      <c r="B6" s="7">
        <v>21</v>
      </c>
      <c r="C6" s="7">
        <v>5</v>
      </c>
      <c r="D6" s="7">
        <v>38</v>
      </c>
      <c r="E6" s="7">
        <v>9</v>
      </c>
      <c r="F6" s="7">
        <v>16</v>
      </c>
      <c r="G6" s="7">
        <v>2794</v>
      </c>
      <c r="H6" s="7">
        <v>52</v>
      </c>
      <c r="I6" s="6">
        <f>ROUND(IMDIV(B6,H6),2)</f>
        <v>0.4</v>
      </c>
      <c r="J6" s="6">
        <f>ROUND(IMDIV(D6,H6),2)</f>
        <v>0.73</v>
      </c>
      <c r="K6" s="6">
        <f>ROUND(IMDIV(E6,H6),2)</f>
        <v>0.17</v>
      </c>
      <c r="L6" s="6">
        <f>ROUND(IMDIV(F6,H6),2)</f>
        <v>0.31</v>
      </c>
      <c r="M6" s="6">
        <f>ROUND(IMDIV(B6,D6),2)</f>
        <v>0.55000000000000004</v>
      </c>
      <c r="N6" s="6">
        <f>ROUND(IMDIV(C6,B6),4)*100</f>
        <v>23.810000000000002</v>
      </c>
      <c r="O6" s="6">
        <f>ROUND(IMDIV(G6,H6),2)</f>
        <v>53.73</v>
      </c>
      <c r="P6" s="6" t="s">
        <v>29</v>
      </c>
      <c r="Q6" s="6"/>
    </row>
    <row r="7" spans="1:17" x14ac:dyDescent="0.25">
      <c r="A7" s="9" t="s">
        <v>31</v>
      </c>
      <c r="B7" s="9">
        <v>10</v>
      </c>
      <c r="C7" s="9">
        <v>6</v>
      </c>
      <c r="D7" s="9">
        <v>22</v>
      </c>
      <c r="E7" s="9">
        <v>0</v>
      </c>
      <c r="F7" s="9">
        <v>4</v>
      </c>
      <c r="G7" s="9">
        <v>1283</v>
      </c>
      <c r="H7" s="9">
        <v>25</v>
      </c>
      <c r="I7" s="6">
        <f>ROUND(IMDIV(B7,H7),2)</f>
        <v>0.4</v>
      </c>
      <c r="J7" s="6">
        <f>ROUND(IMDIV(D7,H7),2)</f>
        <v>0.88</v>
      </c>
      <c r="K7" s="6">
        <f>ROUND(IMDIV(E7,H7),2)</f>
        <v>0</v>
      </c>
      <c r="L7" s="6">
        <f>ROUND(IMDIV(F7,H7),2)</f>
        <v>0.16</v>
      </c>
      <c r="M7" s="6">
        <f>ROUND(IMDIV(B7,D7),2)</f>
        <v>0.45</v>
      </c>
      <c r="N7" s="6">
        <f>ROUND(IMDIV(C7,B7),4)*100</f>
        <v>60</v>
      </c>
      <c r="O7" s="6">
        <f>ROUND(IMDIV(G7,H7),2)</f>
        <v>51.32</v>
      </c>
      <c r="P7" s="9" t="s">
        <v>29</v>
      </c>
      <c r="Q7" s="9"/>
    </row>
    <row r="8" spans="1:17" x14ac:dyDescent="0.25">
      <c r="A8" s="3" t="s">
        <v>17</v>
      </c>
      <c r="B8" s="3">
        <v>40</v>
      </c>
      <c r="C8" s="3">
        <v>18</v>
      </c>
      <c r="D8" s="3">
        <v>31</v>
      </c>
      <c r="E8" s="3">
        <v>156</v>
      </c>
      <c r="F8" s="3">
        <v>13</v>
      </c>
      <c r="G8" s="3">
        <v>4464</v>
      </c>
      <c r="H8" s="3">
        <v>59</v>
      </c>
      <c r="I8" s="3">
        <f>ROUND(IMDIV(B8,H8),2)</f>
        <v>0.68</v>
      </c>
      <c r="J8" s="3">
        <f>ROUND(IMDIV(D8,H8),2)</f>
        <v>0.53</v>
      </c>
      <c r="K8" s="3">
        <f>ROUND(IMDIV(E8,H8),2)</f>
        <v>2.64</v>
      </c>
      <c r="L8" s="3">
        <f>ROUND(IMDIV(F8,H8),2)</f>
        <v>0.22</v>
      </c>
      <c r="M8" s="3">
        <f>ROUND(IMDIV(B8,D8),2)</f>
        <v>1.29</v>
      </c>
      <c r="N8" s="3">
        <f>ROUND(IMDIV(C8,B8),4)*100</f>
        <v>45</v>
      </c>
      <c r="O8" s="3">
        <f>ROUND(IMDIV(G8,H8),2)</f>
        <v>75.66</v>
      </c>
      <c r="P8" s="3"/>
      <c r="Q8" s="3"/>
    </row>
    <row r="9" spans="1:17" x14ac:dyDescent="0.25">
      <c r="A9" s="3" t="s">
        <v>18</v>
      </c>
      <c r="B9" s="3">
        <v>36</v>
      </c>
      <c r="C9" s="3">
        <v>16</v>
      </c>
      <c r="D9" s="3">
        <v>34</v>
      </c>
      <c r="E9" s="3">
        <v>61</v>
      </c>
      <c r="F9" s="3">
        <v>15</v>
      </c>
      <c r="G9" s="3">
        <v>3789</v>
      </c>
      <c r="H9" s="3">
        <v>59</v>
      </c>
      <c r="I9" s="3">
        <f>ROUND(IMDIV(B9,H9),2)</f>
        <v>0.61</v>
      </c>
      <c r="J9" s="3">
        <f>ROUND(IMDIV(D9,H9),2)</f>
        <v>0.57999999999999996</v>
      </c>
      <c r="K9" s="3">
        <f>ROUND(IMDIV(E9,H9),2)</f>
        <v>1.03</v>
      </c>
      <c r="L9" s="3">
        <f>ROUND(IMDIV(F9,H9),2)</f>
        <v>0.25</v>
      </c>
      <c r="M9" s="3">
        <f>ROUND(IMDIV(B9,D9),2)</f>
        <v>1.06</v>
      </c>
      <c r="N9" s="3">
        <f>ROUND(IMDIV(C9,B9),4)*100</f>
        <v>44.440000000000005</v>
      </c>
      <c r="O9" s="3">
        <f>ROUND(IMDIV(G9,H9),2)</f>
        <v>64.22</v>
      </c>
      <c r="P9" s="3"/>
      <c r="Q9" s="3"/>
    </row>
    <row r="10" spans="1:17" x14ac:dyDescent="0.25">
      <c r="A10" s="4" t="s">
        <v>28</v>
      </c>
      <c r="B10" s="4">
        <v>35</v>
      </c>
      <c r="C10" s="4">
        <v>17</v>
      </c>
      <c r="D10" s="4">
        <v>40</v>
      </c>
      <c r="E10" s="4">
        <v>142</v>
      </c>
      <c r="F10" s="4">
        <v>13</v>
      </c>
      <c r="G10" s="4">
        <v>4567</v>
      </c>
      <c r="H10" s="4">
        <v>56</v>
      </c>
      <c r="I10" s="4">
        <f>ROUND(IMDIV(B10,H10),2)</f>
        <v>0.63</v>
      </c>
      <c r="J10" s="4">
        <f>ROUND(IMDIV(D10,H10),2)</f>
        <v>0.71</v>
      </c>
      <c r="K10" s="4">
        <f>ROUND(IMDIV(E10,H10),2)</f>
        <v>2.54</v>
      </c>
      <c r="L10" s="4">
        <f>ROUND(IMDIV(F10,H10),2)</f>
        <v>0.23</v>
      </c>
      <c r="M10" s="4">
        <f>ROUND(IMDIV(B10,D10),2)</f>
        <v>0.88</v>
      </c>
      <c r="N10" s="4">
        <f>ROUND(IMDIV(C10,B10),4)*100</f>
        <v>48.57</v>
      </c>
      <c r="O10" s="4">
        <f>ROUND(IMDIV(G10,H10),2)</f>
        <v>81.55</v>
      </c>
      <c r="P10" s="8" t="s">
        <v>29</v>
      </c>
      <c r="Q10" s="4"/>
    </row>
    <row r="11" spans="1:17" x14ac:dyDescent="0.25">
      <c r="A11" s="4" t="s">
        <v>19</v>
      </c>
      <c r="B11" s="4">
        <v>27</v>
      </c>
      <c r="C11" s="4">
        <v>17</v>
      </c>
      <c r="D11" s="4">
        <v>39</v>
      </c>
      <c r="E11" s="4">
        <v>33</v>
      </c>
      <c r="F11" s="4">
        <v>20</v>
      </c>
      <c r="G11" s="4">
        <v>3196</v>
      </c>
      <c r="H11" s="4">
        <v>56</v>
      </c>
      <c r="I11" s="4">
        <f>ROUND(IMDIV(B11,H11),2)</f>
        <v>0.48</v>
      </c>
      <c r="J11" s="4">
        <f>ROUND(IMDIV(D11,H11),2)</f>
        <v>0.7</v>
      </c>
      <c r="K11" s="4">
        <f>ROUND(IMDIV(E11,H11),2)</f>
        <v>0.59</v>
      </c>
      <c r="L11" s="4">
        <f>ROUND(IMDIV(F11,H11),2)</f>
        <v>0.36</v>
      </c>
      <c r="M11" s="4">
        <f>ROUND(IMDIV(B11,D11),2)</f>
        <v>0.69</v>
      </c>
      <c r="N11" s="4">
        <f>ROUND(IMDIV(C11,B11),4)*100</f>
        <v>62.960000000000008</v>
      </c>
      <c r="O11" s="4">
        <f>ROUND(IMDIV(G11,H11),2)</f>
        <v>57.07</v>
      </c>
      <c r="P11" s="14" t="s">
        <v>29</v>
      </c>
      <c r="Q11" s="4"/>
    </row>
    <row r="12" spans="1:17" x14ac:dyDescent="0.25">
      <c r="A12" s="5" t="s">
        <v>22</v>
      </c>
      <c r="B12" s="5">
        <v>24</v>
      </c>
      <c r="C12" s="5">
        <v>14</v>
      </c>
      <c r="D12" s="5">
        <v>9</v>
      </c>
      <c r="E12" s="5">
        <v>75</v>
      </c>
      <c r="F12" s="5">
        <v>3</v>
      </c>
      <c r="G12" s="5">
        <v>2471</v>
      </c>
      <c r="H12" s="5">
        <v>24</v>
      </c>
      <c r="I12" s="5">
        <f>ROUND(IMDIV(B12,H12),2)</f>
        <v>1</v>
      </c>
      <c r="J12" s="5">
        <f>ROUND(IMDIV(D12,H12),2)</f>
        <v>0.38</v>
      </c>
      <c r="K12" s="5">
        <f>ROUND(IMDIV(E12,H12),2)</f>
        <v>3.13</v>
      </c>
      <c r="L12" s="5">
        <f>ROUND(IMDIV(F12,H12),2)</f>
        <v>0.13</v>
      </c>
      <c r="M12" s="5">
        <f>ROUND(IMDIV(B12,D12),2)</f>
        <v>2.67</v>
      </c>
      <c r="N12" s="5">
        <f>ROUND(IMDIV(C12,B12),4)*100</f>
        <v>58.330000000000005</v>
      </c>
      <c r="O12" s="5">
        <f>ROUND(IMDIV(G12,H12),2)</f>
        <v>102.96</v>
      </c>
      <c r="P12" s="5"/>
      <c r="Q12" s="5"/>
    </row>
    <row r="13" spans="1:17" x14ac:dyDescent="0.25">
      <c r="A13" s="5" t="s">
        <v>23</v>
      </c>
      <c r="B13" s="5">
        <v>15</v>
      </c>
      <c r="C13" s="5">
        <v>8</v>
      </c>
      <c r="D13" s="5">
        <v>12</v>
      </c>
      <c r="E13" s="5">
        <v>65</v>
      </c>
      <c r="F13" s="5">
        <v>3</v>
      </c>
      <c r="G13" s="5">
        <v>1637</v>
      </c>
      <c r="H13" s="5">
        <v>24</v>
      </c>
      <c r="I13" s="5">
        <f>ROUND(IMDIV(B13,H13),2)</f>
        <v>0.63</v>
      </c>
      <c r="J13" s="5">
        <f>ROUND(IMDIV(D13,H13),2)</f>
        <v>0.5</v>
      </c>
      <c r="K13" s="5">
        <f>ROUND(IMDIV(E13,H13),2)</f>
        <v>2.71</v>
      </c>
      <c r="L13" s="5">
        <f>ROUND(IMDIV(F13,H13),2)</f>
        <v>0.13</v>
      </c>
      <c r="M13" s="5">
        <f>ROUND(IMDIV(B13,D13),2)</f>
        <v>1.25</v>
      </c>
      <c r="N13" s="5">
        <f>ROUND(IMDIV(C13,B13),4)*100</f>
        <v>53.33</v>
      </c>
      <c r="O13" s="5">
        <f>ROUND(IMDIV(G13,H13),2)</f>
        <v>68.209999999999994</v>
      </c>
      <c r="P13" s="5"/>
      <c r="Q13" s="5"/>
    </row>
    <row r="14" spans="1:17" ht="15" customHeight="1" x14ac:dyDescent="0.25">
      <c r="A14" s="10" t="s">
        <v>24</v>
      </c>
      <c r="B14" s="11">
        <v>26</v>
      </c>
      <c r="C14" s="11">
        <v>15</v>
      </c>
      <c r="D14" s="11">
        <v>14</v>
      </c>
      <c r="E14" s="11">
        <v>147</v>
      </c>
      <c r="F14" s="11">
        <v>3</v>
      </c>
      <c r="G14" s="11">
        <v>3052</v>
      </c>
      <c r="H14" s="11">
        <v>29</v>
      </c>
      <c r="I14" s="10">
        <f>ROUND(IMDIV(B14,H14),2)</f>
        <v>0.9</v>
      </c>
      <c r="J14" s="10">
        <f>ROUND(IMDIV(D14,H14),2)</f>
        <v>0.48</v>
      </c>
      <c r="K14" s="10">
        <f>ROUND(IMDIV(E14,H14),2)</f>
        <v>5.07</v>
      </c>
      <c r="L14" s="10">
        <f>ROUND(IMDIV(F14,H14),2)</f>
        <v>0.1</v>
      </c>
      <c r="M14" s="10">
        <f>ROUND(IMDIV(B14,D14),2)</f>
        <v>1.86</v>
      </c>
      <c r="N14" s="10">
        <f>ROUND(IMDIV(C14,B14),4)*100</f>
        <v>57.69</v>
      </c>
      <c r="O14" s="10">
        <f>ROUND(IMDIV(G14,H14),2)</f>
        <v>105.24</v>
      </c>
      <c r="P14" s="10"/>
      <c r="Q14" s="10"/>
    </row>
    <row r="15" spans="1:17" ht="15" customHeight="1" x14ac:dyDescent="0.25">
      <c r="A15" s="10" t="s">
        <v>25</v>
      </c>
      <c r="B15" s="11">
        <v>11</v>
      </c>
      <c r="C15" s="11">
        <v>5</v>
      </c>
      <c r="D15" s="11">
        <v>17</v>
      </c>
      <c r="E15" s="11">
        <v>142</v>
      </c>
      <c r="F15" s="11">
        <v>5</v>
      </c>
      <c r="G15" s="11">
        <v>1107</v>
      </c>
      <c r="H15" s="11">
        <v>29</v>
      </c>
      <c r="I15" s="10">
        <f>ROUND(IMDIV(B15,H15),2)</f>
        <v>0.38</v>
      </c>
      <c r="J15" s="10">
        <f>ROUND(IMDIV(D15,H15),2)</f>
        <v>0.59</v>
      </c>
      <c r="K15" s="10">
        <f>ROUND(IMDIV(E15,H15),2)</f>
        <v>4.9000000000000004</v>
      </c>
      <c r="L15" s="10">
        <f>ROUND(IMDIV(F15,H15),2)</f>
        <v>0.17</v>
      </c>
      <c r="M15" s="10">
        <f>ROUND(IMDIV(B15,D15),2)</f>
        <v>0.65</v>
      </c>
      <c r="N15" s="10">
        <f>ROUND(IMDIV(C15,B15),4)*100</f>
        <v>45.45</v>
      </c>
      <c r="O15" s="10">
        <f>ROUND(IMDIV(G15,H15),2)</f>
        <v>38.17</v>
      </c>
      <c r="P15" s="10"/>
      <c r="Q1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2:Q15">
    <sortCondition sortBy="cellColor" ref="A4:A15" dxfId="1"/>
  </sortState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JR-EXT Patrick</dc:creator>
  <cp:lastModifiedBy>BRADY JR-EXT Patrick</cp:lastModifiedBy>
  <dcterms:created xsi:type="dcterms:W3CDTF">2025-03-03T14:53:48Z</dcterms:created>
  <dcterms:modified xsi:type="dcterms:W3CDTF">2025-03-13T19:13:40Z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aa6760-dc32-42b1-9af8-b6b7dd0c31e7_Enabled">
    <vt:lpwstr>true</vt:lpwstr>
  </property>
  <property fmtid="{D5CDD505-2E9C-101B-9397-08002B2CF9AE}" pid="3" name="MSIP_Label_edaa6760-dc32-42b1-9af8-b6b7dd0c31e7_SetDate">
    <vt:lpwstr>2025-03-03T19:37:57Z</vt:lpwstr>
  </property>
  <property fmtid="{D5CDD505-2E9C-101B-9397-08002B2CF9AE}" pid="4" name="MSIP_Label_edaa6760-dc32-42b1-9af8-b6b7dd0c31e7_Method">
    <vt:lpwstr>Standard</vt:lpwstr>
  </property>
  <property fmtid="{D5CDD505-2E9C-101B-9397-08002B2CF9AE}" pid="5" name="MSIP_Label_edaa6760-dc32-42b1-9af8-b6b7dd0c31e7_Name">
    <vt:lpwstr>Internal EA</vt:lpwstr>
  </property>
  <property fmtid="{D5CDD505-2E9C-101B-9397-08002B2CF9AE}" pid="6" name="MSIP_Label_edaa6760-dc32-42b1-9af8-b6b7dd0c31e7_SiteId">
    <vt:lpwstr>9fdb1b0c-e154-4e66-9ecb-b70f283e1e71</vt:lpwstr>
  </property>
  <property fmtid="{D5CDD505-2E9C-101B-9397-08002B2CF9AE}" pid="7" name="MSIP_Label_edaa6760-dc32-42b1-9af8-b6b7dd0c31e7_ActionId">
    <vt:lpwstr>35206437-1543-41ce-a078-7957c62d4ecd</vt:lpwstr>
  </property>
  <property fmtid="{D5CDD505-2E9C-101B-9397-08002B2CF9AE}" pid="8" name="MSIP_Label_edaa6760-dc32-42b1-9af8-b6b7dd0c31e7_ContentBits">
    <vt:lpwstr>0</vt:lpwstr>
  </property>
</Properties>
</file>