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0730" windowHeight="11760" firstSheet="1" activeTab="1"/>
  </bookViews>
  <sheets>
    <sheet name="Sample Data" sheetId="1" r:id="rId1"/>
    <sheet name="Simple Lookup" sheetId="3" r:id="rId2"/>
    <sheet name="Aggregate Balances by Client" sheetId="4" r:id="rId3"/>
    <sheet name="Aggregate Balances by Client 2" sheetId="5" r:id="rId4"/>
    <sheet name="Add a Hash Output" sheetId="6" r:id="rId5"/>
    <sheet name="Create Multiple Hash Outputs" sheetId="7" r:id="rId6"/>
    <sheet name="Hash of Hash" sheetId="8" r:id="rId7"/>
    <sheet name="Do the same with Formats" sheetId="9" r:id="rId8"/>
    <sheet name="Hash Solution" sheetId="10" r:id="rId9"/>
    <sheet name="Format Solution" sheetId="11" r:id="rId10"/>
  </sheets>
  <calcPr calcId="145621"/>
</workbook>
</file>

<file path=xl/calcChain.xml><?xml version="1.0" encoding="utf-8"?>
<calcChain xmlns="http://schemas.openxmlformats.org/spreadsheetml/2006/main">
  <c r="S5" i="9" l="1"/>
  <c r="S4" i="9"/>
  <c r="S3" i="9"/>
  <c r="M9" i="9"/>
  <c r="M8" i="9"/>
  <c r="M7" i="9"/>
  <c r="M6" i="9"/>
  <c r="M5" i="9"/>
  <c r="M4" i="9"/>
  <c r="M3" i="9"/>
  <c r="M8" i="5" l="1"/>
  <c r="M7" i="5"/>
  <c r="M6" i="5"/>
  <c r="M5" i="5"/>
  <c r="M4" i="5"/>
  <c r="M3" i="5"/>
  <c r="M2" i="5"/>
  <c r="M8" i="4"/>
  <c r="M7" i="4"/>
  <c r="M6" i="4"/>
  <c r="M5" i="4"/>
  <c r="M4" i="4"/>
  <c r="M3" i="4"/>
  <c r="M2" i="4"/>
  <c r="N10" i="1"/>
  <c r="N11" i="1"/>
  <c r="N9" i="1"/>
  <c r="N8" i="1"/>
  <c r="N7" i="1"/>
  <c r="N6" i="1"/>
  <c r="N5" i="1"/>
  <c r="Q7" i="1" l="1"/>
  <c r="Q6" i="1"/>
  <c r="Q5" i="1"/>
</calcChain>
</file>

<file path=xl/sharedStrings.xml><?xml version="1.0" encoding="utf-8"?>
<sst xmlns="http://schemas.openxmlformats.org/spreadsheetml/2006/main" count="661" uniqueCount="279">
  <si>
    <t>Name</t>
  </si>
  <si>
    <t>Suburb</t>
  </si>
  <si>
    <t>State</t>
  </si>
  <si>
    <t>ClientID</t>
  </si>
  <si>
    <t>Tommy</t>
  </si>
  <si>
    <t>James</t>
  </si>
  <si>
    <t>Mary</t>
  </si>
  <si>
    <t>Timothy</t>
  </si>
  <si>
    <t>John</t>
  </si>
  <si>
    <t>Janine</t>
  </si>
  <si>
    <t>Jasmin</t>
  </si>
  <si>
    <t>Roseville</t>
  </si>
  <si>
    <t>NSW</t>
  </si>
  <si>
    <t>Bankstown</t>
  </si>
  <si>
    <t>Ultimo</t>
  </si>
  <si>
    <t>Figg Tree Pocket</t>
  </si>
  <si>
    <t>QLD</t>
  </si>
  <si>
    <t>Cleveland</t>
  </si>
  <si>
    <t>Geelong</t>
  </si>
  <si>
    <t>VIC</t>
  </si>
  <si>
    <t>Joondalup</t>
  </si>
  <si>
    <t>WA</t>
  </si>
  <si>
    <t>Acct</t>
  </si>
  <si>
    <t>Bal</t>
  </si>
  <si>
    <t>Customer</t>
  </si>
  <si>
    <t>Dataset</t>
  </si>
  <si>
    <t>Address</t>
  </si>
  <si>
    <t>Account_Balance</t>
  </si>
  <si>
    <t>Per State Summary</t>
  </si>
  <si>
    <t>Per Client Summary</t>
  </si>
  <si>
    <t>Data Customer_Detail;</t>
  </si>
  <si>
    <t>If _N_=1 Then Do;</t>
  </si>
  <si>
    <t>Declare Hash ReadB(Dataset: "Address");</t>
  </si>
  <si>
    <t>ReadB.DefineKey('ClientID');</t>
  </si>
  <si>
    <t>ReadB.DefineData('ClientID', 'Suburb', 'State');</t>
  </si>
  <si>
    <t>ReadB.DefineDone();</t>
  </si>
  <si>
    <t>End;</t>
  </si>
  <si>
    <t>Set Customer;</t>
  </si>
  <si>
    <t>/* Fetch Address Details */</t>
  </si>
  <si>
    <t>* if rc=0; * To return matches only * ;</t>
  </si>
  <si>
    <t>Drop Rc;</t>
  </si>
  <si>
    <t>Run;</t>
  </si>
  <si>
    <t>/* Simple Lookup */</t>
  </si>
  <si>
    <t>* Find Addresses from the Lookup *;</t>
  </si>
  <si>
    <t>If _N_=0 Then Set Address;</t>
  </si>
  <si>
    <t>Call Missing(of _All_);</t>
  </si>
  <si>
    <t>rc=ReadB.Find();</t>
  </si>
  <si>
    <t>Code</t>
  </si>
  <si>
    <t>Reads each record at a time</t>
  </si>
  <si>
    <t>For each ClientID find the match</t>
  </si>
  <si>
    <t xml:space="preserve">RBalances.DefineKey('ClientID'); </t>
  </si>
  <si>
    <t>RBalances.DefineData('ClientID', 'Acct', 'Bal');</t>
  </si>
  <si>
    <t>RBalances.DefineDone();</t>
  </si>
  <si>
    <t>The Balance table includes Account number to distinguish between balances per client</t>
  </si>
  <si>
    <t xml:space="preserve">Hash tables are unique by default, using ClientID and Acct to match to Customer would not work </t>
  </si>
  <si>
    <t>because we do not have a Acct in the Customer Table</t>
  </si>
  <si>
    <t>/* Aggregate the Balances to a Client */</t>
  </si>
  <si>
    <t>Cust_Bal=0;</t>
  </si>
  <si>
    <t>Bal=0;</t>
  </si>
  <si>
    <t>rc=RBalances.Find();</t>
  </si>
  <si>
    <t>Do Until(rc ne 0);</t>
  </si>
  <si>
    <t>Cust_Bal=Cust_Bal+Bal;</t>
  </si>
  <si>
    <t>We reset the columns declared in the Hash at each new record</t>
  </si>
  <si>
    <r>
      <t>rc=RBalances.</t>
    </r>
    <r>
      <rPr>
        <b/>
        <sz val="11"/>
        <color rgb="FFFF0000"/>
        <rFont val="Calibri"/>
        <family val="2"/>
        <scheme val="minor"/>
      </rPr>
      <t>Find_Next();</t>
    </r>
  </si>
  <si>
    <t>Declare Hash RBalances(Dataset: "Account_Balance", Ordered: "a");</t>
  </si>
  <si>
    <t xml:space="preserve">RBalances.DefineKey('ClientID', 'Acct'); </t>
  </si>
  <si>
    <t xml:space="preserve">Sometimes having the unique set to ClientID and Acct is important </t>
  </si>
  <si>
    <t>So we have another way to traverse our Hash table, the Hash Iterator</t>
  </si>
  <si>
    <r>
      <t>Declare HIter RBalancesIter('</t>
    </r>
    <r>
      <rPr>
        <b/>
        <sz val="11"/>
        <color rgb="FFFF0000"/>
        <rFont val="Calibri"/>
        <family val="2"/>
        <scheme val="minor"/>
      </rPr>
      <t>RBalances</t>
    </r>
    <r>
      <rPr>
        <sz val="11"/>
        <color theme="1"/>
        <rFont val="Calibri"/>
        <family val="2"/>
        <scheme val="minor"/>
      </rPr>
      <t>');</t>
    </r>
  </si>
  <si>
    <t>Do Until(Rc ne 0);</t>
  </si>
  <si>
    <t>If ClientID=_HoldmyClient Then Do;</t>
  </si>
  <si>
    <t>ClientID=_HoldmyClient;</t>
  </si>
  <si>
    <t>You no longer need to reset the value of Bal</t>
  </si>
  <si>
    <t>Iterator methods allow you to move up and down the Hash table</t>
  </si>
  <si>
    <t>_HoldmyClient=ClientID;</t>
  </si>
  <si>
    <r>
      <t>Rc=RBalancesIter.</t>
    </r>
    <r>
      <rPr>
        <b/>
        <sz val="11"/>
        <color rgb="FFFF0000"/>
        <rFont val="Calibri"/>
        <family val="2"/>
        <scheme val="minor"/>
      </rPr>
      <t>First();</t>
    </r>
  </si>
  <si>
    <r>
      <t>Rc=RBalancesIter.</t>
    </r>
    <r>
      <rPr>
        <b/>
        <sz val="11"/>
        <color rgb="FFFF0000"/>
        <rFont val="Calibri"/>
        <family val="2"/>
        <scheme val="minor"/>
      </rPr>
      <t>Next();</t>
    </r>
  </si>
  <si>
    <t>Declare Hash ByStateBal(Ordered: "a");</t>
  </si>
  <si>
    <t>ByStateBal.DefineKey('State');</t>
  </si>
  <si>
    <t>ByStateBal.DefineData('State', 'StateBal');</t>
  </si>
  <si>
    <t>ByStateBal.DefineDone();</t>
  </si>
  <si>
    <t>Delcare a Hash with no input dataset</t>
  </si>
  <si>
    <t>/* We want a Summary of the Balances Per State */</t>
  </si>
  <si>
    <t>Rc=ByStateBal.Find();</t>
  </si>
  <si>
    <t>StateBal=Sum(StateBal, Cust_Bal);</t>
  </si>
  <si>
    <t>We attempt to find the State in the output table</t>
  </si>
  <si>
    <t>We add Bal to StateBal</t>
  </si>
  <si>
    <t>If End Then Do;</t>
  </si>
  <si>
    <t xml:space="preserve">We use the End clause to output </t>
  </si>
  <si>
    <t>Declare HIter ByStateIter('ByStateBal');</t>
  </si>
  <si>
    <t>We create an iterator to scan the output Hash</t>
  </si>
  <si>
    <t>Declare Hash EachStateBal(Ordered: "a", Multidata: "Y");</t>
  </si>
  <si>
    <t>EachStateBal.DefineKey('State');</t>
  </si>
  <si>
    <t>EachStateBal.DefineData('State', 'StateBal');</t>
  </si>
  <si>
    <t>EachStateBal.DefineDone();</t>
  </si>
  <si>
    <t xml:space="preserve">Declare a new Hash table for outputs </t>
  </si>
  <si>
    <t xml:space="preserve">        /* Data set for each state ?*/</t>
  </si>
  <si>
    <t>Rc=ByStateIter.First();</t>
  </si>
  <si>
    <t>Rc=EachStateBal.Clear();</t>
  </si>
  <si>
    <t>Rc=ByStateIter.Next();</t>
  </si>
  <si>
    <t>We scan through the table</t>
  </si>
  <si>
    <t>We need to clear the new hash table everytime</t>
  </si>
  <si>
    <t>Needed to retrieve column structures</t>
  </si>
  <si>
    <t>We declare our hash with Customer only but that would ignore any duplicate ClientIDs</t>
  </si>
  <si>
    <r>
      <t xml:space="preserve">Therefore we add the </t>
    </r>
    <r>
      <rPr>
        <sz val="11"/>
        <color rgb="FF00B050"/>
        <rFont val="Calibri"/>
        <family val="2"/>
        <scheme val="minor"/>
      </rPr>
      <t>Multidata</t>
    </r>
    <r>
      <rPr>
        <sz val="11"/>
        <color theme="1"/>
        <rFont val="Calibri"/>
        <family val="2"/>
        <scheme val="minor"/>
      </rPr>
      <t xml:space="preserve"> tag to the delcaration</t>
    </r>
  </si>
  <si>
    <r>
      <t xml:space="preserve">Declare Hash RBalances(Dataset: "Account_Balance", Ordered: "a", </t>
    </r>
    <r>
      <rPr>
        <b/>
        <sz val="11"/>
        <color rgb="FF00B050"/>
        <rFont val="Calibri"/>
        <family val="2"/>
        <scheme val="minor"/>
      </rPr>
      <t>Multidata: "Yes"</t>
    </r>
    <r>
      <rPr>
        <sz val="11"/>
        <color theme="1"/>
        <rFont val="Calibri"/>
        <family val="2"/>
        <scheme val="minor"/>
      </rPr>
      <t>);</t>
    </r>
  </si>
  <si>
    <r>
      <t xml:space="preserve">We use </t>
    </r>
    <r>
      <rPr>
        <sz val="11"/>
        <color rgb="FFFF0000"/>
        <rFont val="Calibri"/>
        <family val="2"/>
        <scheme val="minor"/>
      </rPr>
      <t>Find_Next</t>
    </r>
    <r>
      <rPr>
        <sz val="11"/>
        <color theme="1"/>
        <rFont val="Calibri"/>
        <family val="2"/>
        <scheme val="minor"/>
      </rPr>
      <t xml:space="preserve"> method to traverse across matches</t>
    </r>
  </si>
  <si>
    <r>
      <t xml:space="preserve">You declare an </t>
    </r>
    <r>
      <rPr>
        <sz val="11"/>
        <color rgb="FFFF0000"/>
        <rFont val="Calibri"/>
        <family val="2"/>
        <scheme val="minor"/>
      </rPr>
      <t>Iterator</t>
    </r>
    <r>
      <rPr>
        <sz val="11"/>
        <color theme="1"/>
        <rFont val="Calibri"/>
        <family val="2"/>
        <scheme val="minor"/>
      </rPr>
      <t xml:space="preserve"> that connects to a Hash table</t>
    </r>
  </si>
  <si>
    <r>
      <t xml:space="preserve">The key value will be replaced as you move, so remember to </t>
    </r>
    <r>
      <rPr>
        <sz val="11"/>
        <color rgb="FF00B050"/>
        <rFont val="Calibri"/>
        <family val="2"/>
        <scheme val="minor"/>
      </rPr>
      <t>"Hold"</t>
    </r>
    <r>
      <rPr>
        <sz val="11"/>
        <color theme="1"/>
        <rFont val="Calibri"/>
        <family val="2"/>
        <scheme val="minor"/>
      </rPr>
      <t xml:space="preserve"> onto that key</t>
    </r>
  </si>
  <si>
    <r>
      <t xml:space="preserve">Add an </t>
    </r>
    <r>
      <rPr>
        <sz val="11"/>
        <color rgb="FF00B050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Option to the Set Statement</t>
    </r>
  </si>
  <si>
    <r>
      <t xml:space="preserve">And </t>
    </r>
    <r>
      <rPr>
        <sz val="11"/>
        <color theme="4" tint="-0.249977111117893"/>
        <rFont val="Calibri"/>
        <family val="2"/>
        <scheme val="minor"/>
      </rPr>
      <t>Add/Replace</t>
    </r>
    <r>
      <rPr>
        <sz val="11"/>
        <color theme="1"/>
        <rFont val="Calibri"/>
        <family val="2"/>
        <scheme val="minor"/>
      </rPr>
      <t xml:space="preserve"> the StateBal in the Target dataset</t>
    </r>
  </si>
  <si>
    <r>
      <t>rc=ByStateBal.</t>
    </r>
    <r>
      <rPr>
        <b/>
        <sz val="11"/>
        <color theme="4" tint="-0.249977111117893"/>
        <rFont val="Calibri"/>
        <family val="2"/>
        <scheme val="minor"/>
      </rPr>
      <t>Replace();</t>
    </r>
  </si>
  <si>
    <r>
      <t xml:space="preserve">Set Customer </t>
    </r>
    <r>
      <rPr>
        <b/>
        <sz val="11"/>
        <color rgb="FF00B050"/>
        <rFont val="Calibri"/>
        <family val="2"/>
        <scheme val="minor"/>
      </rPr>
      <t>End=End;</t>
    </r>
  </si>
  <si>
    <r>
      <t xml:space="preserve">Set the </t>
    </r>
    <r>
      <rPr>
        <sz val="11"/>
        <color theme="9" tint="-0.249977111117893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dataset</t>
    </r>
  </si>
  <si>
    <r>
      <t>Rc=ByStateBal.</t>
    </r>
    <r>
      <rPr>
        <b/>
        <sz val="11"/>
        <color theme="9" tint="-0.249977111117893"/>
        <rFont val="Calibri"/>
        <family val="2"/>
        <scheme val="minor"/>
      </rPr>
      <t>Output(Dataset: "Work.State_Summ");</t>
    </r>
  </si>
  <si>
    <r>
      <t>Rc=EachStateBal.</t>
    </r>
    <r>
      <rPr>
        <b/>
        <sz val="11"/>
        <color rgb="FFFF0000"/>
        <rFont val="Calibri"/>
        <family val="2"/>
        <scheme val="minor"/>
      </rPr>
      <t>Replace();</t>
    </r>
  </si>
  <si>
    <r>
      <t>Rc=EachStateBal.</t>
    </r>
    <r>
      <rPr>
        <b/>
        <sz val="11"/>
        <color rgb="FF00B050"/>
        <rFont val="Calibri"/>
        <family val="2"/>
        <scheme val="minor"/>
      </rPr>
      <t>Output(Dataset: Compress("Work.State_"||State));</t>
    </r>
  </si>
  <si>
    <r>
      <t xml:space="preserve">and </t>
    </r>
    <r>
      <rPr>
        <sz val="11"/>
        <color rgb="FF00B050"/>
        <rFont val="Calibri"/>
        <family val="2"/>
        <scheme val="minor"/>
      </rPr>
      <t>output by content</t>
    </r>
  </si>
  <si>
    <t xml:space="preserve">           Declare Hash HOH();</t>
  </si>
  <si>
    <t xml:space="preserve">           HOH.DefineKey('State');</t>
  </si>
  <si>
    <t xml:space="preserve">           HOH.DefineDone();</t>
  </si>
  <si>
    <t xml:space="preserve">           Declare Hash StateH(); </t>
  </si>
  <si>
    <t>Hash of Hash is a method of creating instances of a Hash</t>
  </si>
  <si>
    <t xml:space="preserve">           /* Read State Table list and add a new instance for each state */</t>
  </si>
  <si>
    <t xml:space="preserve">            Rc=ByStateIter.First(); </t>
  </si>
  <si>
    <t xml:space="preserve">            Do Until(Rc ne 0); </t>
  </si>
  <si>
    <t xml:space="preserve">                StateH.DefineKey('State'); </t>
  </si>
  <si>
    <t xml:space="preserve">                StateH.DefineData('State', 'StateBal'); </t>
  </si>
  <si>
    <t xml:space="preserve">                StateH.DefineDone(); </t>
  </si>
  <si>
    <t xml:space="preserve">            </t>
  </si>
  <si>
    <t xml:space="preserve">                Rc=StateH.Add(); </t>
  </si>
  <si>
    <t xml:space="preserve">                Rc=ByStateIter.Next(); </t>
  </si>
  <si>
    <t xml:space="preserve">            End; </t>
  </si>
  <si>
    <r>
      <t xml:space="preserve">For each </t>
    </r>
    <r>
      <rPr>
        <sz val="11"/>
        <color rgb="FF00B050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we will have an instance called </t>
    </r>
    <r>
      <rPr>
        <sz val="11"/>
        <color rgb="FFFF0000"/>
        <rFont val="Calibri"/>
        <family val="2"/>
        <scheme val="minor"/>
      </rPr>
      <t>StateH</t>
    </r>
  </si>
  <si>
    <r>
      <t xml:space="preserve">           HOH.DefineData(</t>
    </r>
    <r>
      <rPr>
        <sz val="11"/>
        <color rgb="FF00B050"/>
        <rFont val="Calibri"/>
        <family val="2"/>
        <scheme val="minor"/>
      </rPr>
      <t>'State'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'StateH'</t>
    </r>
    <r>
      <rPr>
        <sz val="11"/>
        <color theme="1"/>
        <rFont val="Calibri"/>
        <family val="2"/>
        <scheme val="minor"/>
      </rPr>
      <t>);</t>
    </r>
  </si>
  <si>
    <t>We scan through the Summary output as per usual</t>
  </si>
  <si>
    <r>
      <t xml:space="preserve">We </t>
    </r>
    <r>
      <rPr>
        <sz val="11"/>
        <color theme="4" tint="-0.249977111117893"/>
        <rFont val="Calibri"/>
        <family val="2"/>
        <scheme val="minor"/>
      </rPr>
      <t>instantiate</t>
    </r>
    <r>
      <rPr>
        <sz val="11"/>
        <color theme="1"/>
        <rFont val="Calibri"/>
        <family val="2"/>
        <scheme val="minor"/>
      </rPr>
      <t xml:space="preserve"> a Hash table</t>
    </r>
  </si>
  <si>
    <r>
      <t xml:space="preserve">                </t>
    </r>
    <r>
      <rPr>
        <sz val="11"/>
        <color rgb="FFFF0000"/>
        <rFont val="Calibri"/>
        <family val="2"/>
        <scheme val="minor"/>
      </rPr>
      <t>StateH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4" tint="-0.249977111117893"/>
        <rFont val="Calibri"/>
        <family val="2"/>
        <scheme val="minor"/>
      </rPr>
      <t>_new_ Hash()</t>
    </r>
    <r>
      <rPr>
        <sz val="11"/>
        <color theme="1"/>
        <rFont val="Calibri"/>
        <family val="2"/>
        <scheme val="minor"/>
      </rPr>
      <t xml:space="preserve">; </t>
    </r>
  </si>
  <si>
    <t>In each instance we can define our own set of Keys and Data</t>
  </si>
  <si>
    <t>Each instance does not need to be a replica of another instance</t>
  </si>
  <si>
    <t>Output each instance</t>
  </si>
  <si>
    <t>No need to clear a Hash table output anymore</t>
  </si>
  <si>
    <r>
      <t xml:space="preserve">                </t>
    </r>
    <r>
      <rPr>
        <sz val="11"/>
        <color theme="9" tint="-0.249977111117893"/>
        <rFont val="Calibri"/>
        <family val="2"/>
        <scheme val="minor"/>
      </rPr>
      <t xml:space="preserve">Rc=StateH.Output(Dataset: Compress("Work.State_"||State)); </t>
    </r>
  </si>
  <si>
    <t>HOH</t>
  </si>
  <si>
    <t>Set_Suburb</t>
  </si>
  <si>
    <t>Formats</t>
  </si>
  <si>
    <t>Set_State</t>
  </si>
  <si>
    <t>Client_Bal</t>
  </si>
  <si>
    <t>Start</t>
  </si>
  <si>
    <t>Label</t>
  </si>
  <si>
    <t>Retain _NewState '' StateBal . ;</t>
  </si>
  <si>
    <t>In order to track when to output by State</t>
  </si>
  <si>
    <t>Track what the State is at the start</t>
  </si>
  <si>
    <t>If _N_=1 Then _NewState=State;</t>
  </si>
  <si>
    <t>Set Customer End=End;</t>
  </si>
  <si>
    <t>And use the End Set statement option</t>
  </si>
  <si>
    <t>If _NewState ne State or End Then Do;</t>
  </si>
  <si>
    <t>If the state from the input dataset has changed</t>
  </si>
  <si>
    <t>or it is the end of the dataset</t>
  </si>
  <si>
    <t>Hold the state</t>
  </si>
  <si>
    <t>Make the current state what it was in the previous record</t>
  </si>
  <si>
    <t>and the State balance the previous record</t>
  </si>
  <si>
    <t>And output</t>
  </si>
  <si>
    <t>_HoldState=State;</t>
  </si>
  <si>
    <t>State=_NewState;</t>
  </si>
  <si>
    <t>If ^End Then StateBal=_NewStateBal;</t>
  </si>
  <si>
    <t>Output State_Summ;</t>
  </si>
  <si>
    <t>Then continue processing for the current record</t>
  </si>
  <si>
    <t>StateBal=0;</t>
  </si>
  <si>
    <t>State=_HoldState;</t>
  </si>
  <si>
    <t>Return the state to the held state</t>
  </si>
  <si>
    <t>_NewState=State;</t>
  </si>
  <si>
    <t>Track the state for the next change</t>
  </si>
  <si>
    <t>SQL Select each State and subset per state</t>
  </si>
  <si>
    <t>Suburb=Put(ClientID, Set_Suburb.);</t>
  </si>
  <si>
    <t>State=Put(ClientID, Set_State.);</t>
  </si>
  <si>
    <t>Cust_Bal=Input(Put(ClientID, Client_Bal.), 8.);</t>
  </si>
  <si>
    <t xml:space="preserve">     If _N_=0 Then Set Address Account_Balance;</t>
  </si>
  <si>
    <t xml:space="preserve">     If _N_=1 Then Do;</t>
  </si>
  <si>
    <t xml:space="preserve">           Declare Hash ReadB(Dataset: "Address");</t>
  </si>
  <si>
    <t xml:space="preserve">           ReadB.DefineKey('ClientID');</t>
  </si>
  <si>
    <t xml:space="preserve">           ReadB.DefineData('ClientID', 'Suburb', 'State');</t>
  </si>
  <si>
    <t xml:space="preserve">           ReadB.DefineDone();</t>
  </si>
  <si>
    <t xml:space="preserve">           Declare Hash RBalances(Dataset: "Account_Balance", Ordered: "a");</t>
  </si>
  <si>
    <t xml:space="preserve">           RBalances.DefineKey('ClientID', 'Acct'); </t>
  </si>
  <si>
    <t xml:space="preserve">           RBalances.DefineData('ClientID', 'Acct', 'Bal');</t>
  </si>
  <si>
    <t xml:space="preserve">           RBalances.DefineDone();</t>
  </si>
  <si>
    <t xml:space="preserve">           Declare HIter RBalancesIter('RBalances');</t>
  </si>
  <si>
    <t xml:space="preserve">           Declare Hash ByStateBal(Ordered: "a");</t>
  </si>
  <si>
    <t xml:space="preserve">           ByStateBal.DefineKey('State');</t>
  </si>
  <si>
    <t xml:space="preserve">           ByStateBal.DefineData('State', 'StateBal');</t>
  </si>
  <si>
    <t xml:space="preserve">           ByStateBal.DefineDone();</t>
  </si>
  <si>
    <t xml:space="preserve">           Declare HIter ByStateIter('ByStateBal');</t>
  </si>
  <si>
    <t xml:space="preserve">           Call Missing(of _All_);</t>
  </si>
  <si>
    <t xml:space="preserve">     End;</t>
  </si>
  <si>
    <t xml:space="preserve">     Set Customer End=End;</t>
  </si>
  <si>
    <t xml:space="preserve">     Length StateBal 8.;</t>
  </si>
  <si>
    <t xml:space="preserve">     /* Fetch Address Details */</t>
  </si>
  <si>
    <t>Suburb='';</t>
  </si>
  <si>
    <t>State='';</t>
  </si>
  <si>
    <t xml:space="preserve">     * if rc=0; * To return matches only * ;</t>
  </si>
  <si>
    <t xml:space="preserve">     </t>
  </si>
  <si>
    <t xml:space="preserve">     _HoldmyClient=ClientID;</t>
  </si>
  <si>
    <t xml:space="preserve">     /* Aggregate the Balances to a Client */</t>
  </si>
  <si>
    <t xml:space="preserve">     Cust_Bal=0;</t>
  </si>
  <si>
    <t xml:space="preserve">     Rc=RBalancesIter.First();</t>
  </si>
  <si>
    <t xml:space="preserve">     Do Until(Rc ne 0);</t>
  </si>
  <si>
    <t xml:space="preserve">           If ClientID=_HoldmyClient Then Do;</t>
  </si>
  <si>
    <t xml:space="preserve">                Cust_Bal=Cust_Bal+Bal;</t>
  </si>
  <si>
    <t xml:space="preserve">           End;</t>
  </si>
  <si>
    <t xml:space="preserve">           Rc=RBalancesIter.Next();</t>
  </si>
  <si>
    <t xml:space="preserve">     ClientID=_HoldmyClient;</t>
  </si>
  <si>
    <t xml:space="preserve">     /* We want a Summary of the Balances Per State */</t>
  </si>
  <si>
    <t xml:space="preserve">     Rc=ByStateBal.Find();</t>
  </si>
  <si>
    <t xml:space="preserve">     StateBal=Sum(StateBal, Cust_Bal);</t>
  </si>
  <si>
    <t xml:space="preserve"> </t>
  </si>
  <si>
    <t xml:space="preserve"> If State ne ' ' Then rc=ByStateBal.Replace();</t>
  </si>
  <si>
    <t xml:space="preserve">     If End Then Do;</t>
  </si>
  <si>
    <t xml:space="preserve">           Rc=ByStateBal.Output(Dataset: "Work.State_Summ");</t>
  </si>
  <si>
    <t xml:space="preserve">           </t>
  </si>
  <si>
    <t>/*           Length StateID 8.;*/</t>
  </si>
  <si>
    <t xml:space="preserve">           Call Missing(StateID);</t>
  </si>
  <si>
    <t xml:space="preserve">           /* Data set for each state ?*/</t>
  </si>
  <si>
    <t xml:space="preserve">           HOH.DefineData('State', 'StateH');</t>
  </si>
  <si>
    <t xml:space="preserve">                StateH= _new_ Hash(); </t>
  </si>
  <si>
    <t xml:space="preserve">                Rc=StateH.Output(Dataset: Compress("Work.State_"||State)); </t>
  </si>
  <si>
    <t xml:space="preserve">     Drop Rc _HoldmyClient Acct Bal StateBal StateID;</t>
  </si>
  <si>
    <t>/* Build Suburb &amp; State Formats */</t>
  </si>
  <si>
    <t>Data Fmt;</t>
  </si>
  <si>
    <t>Set Address End=End;</t>
  </si>
  <si>
    <t>Fmtname='Set_Suburb';</t>
  </si>
  <si>
    <t>Start=ClientID;</t>
  </si>
  <si>
    <t>Label=Suburb;</t>
  </si>
  <si>
    <t>Output;</t>
  </si>
  <si>
    <t>Fmtname='Set_State';</t>
  </si>
  <si>
    <t>Label=State;</t>
  </si>
  <si>
    <t>HLO='O';</t>
  </si>
  <si>
    <t>Start=.;</t>
  </si>
  <si>
    <t>Label='';</t>
  </si>
  <si>
    <t>Proc Sort Data=Fmt;</t>
  </si>
  <si>
    <t>By Fmtname ClientID;</t>
  </si>
  <si>
    <t>Proc Format Cntlin=Fmt;</t>
  </si>
  <si>
    <t>/* Build Balance Format */</t>
  </si>
  <si>
    <t>Set Account_Balance End=End;</t>
  </si>
  <si>
    <t>By ClientID Acct;</t>
  </si>
  <si>
    <t>Fmtname='Client_Bal';</t>
  </si>
  <si>
    <t>If First.ClientID Then Label=0;</t>
  </si>
  <si>
    <t>Label+Bal;</t>
  </si>
  <si>
    <t>If Last.ClientID;</t>
  </si>
  <si>
    <t>Label=0;</t>
  </si>
  <si>
    <t>/* Apply Formats to incoming dataset */</t>
  </si>
  <si>
    <t xml:space="preserve">Data Customer_Detail(Keep=ClientID Cust_Bal Suburb State Name) </t>
  </si>
  <si>
    <t xml:space="preserve">     State_Summ(Keep=State StateBal);</t>
  </si>
  <si>
    <t>Length _NewState $3.;</t>
  </si>
  <si>
    <t>_NewStateBal=Lag1(StateBal);</t>
  </si>
  <si>
    <t>Output Customer_Detail;</t>
  </si>
  <si>
    <t>/* Pull Individual States from State Summary */</t>
  </si>
  <si>
    <t>Data _Null_;</t>
  </si>
  <si>
    <t>Set State_Summ;</t>
  </si>
  <si>
    <t>Call Symput(Compress('Each_State_'||_N_), State);</t>
  </si>
  <si>
    <t>Call Symput('Max_States', _n_);</t>
  </si>
  <si>
    <t>/* Create Each Dataset using the Generated State Variables */</t>
  </si>
  <si>
    <t>%Macro EachState;</t>
  </si>
  <si>
    <t>%Do i = 1 %to &amp;Max_States.;</t>
  </si>
  <si>
    <t>Data &amp;&amp;Each_State_&amp;i.;</t>
  </si>
  <si>
    <t>Where State="&amp;&amp;Each_State_&amp;i.";</t>
  </si>
  <si>
    <t>%End;</t>
  </si>
  <si>
    <t>%Mend;</t>
  </si>
  <si>
    <t>%EachState;</t>
  </si>
  <si>
    <t>Proc SQL Noprint;</t>
  </si>
  <si>
    <t>Select State Into :SQL_Each_State_1-</t>
  </si>
  <si>
    <t>From State_Summ;</t>
  </si>
  <si>
    <t>Quit;</t>
  </si>
  <si>
    <t>%Let SQL_Max_States=&amp;SQLOBS.;</t>
  </si>
  <si>
    <t>%Do i = 1 %to &amp;SQL_Max_States.;</t>
  </si>
  <si>
    <t>Create Table &amp;&amp;SQL_Each_State_&amp;i. As</t>
  </si>
  <si>
    <t>Select *</t>
  </si>
  <si>
    <t>From State_Summ</t>
  </si>
  <si>
    <t>Where State="&amp;&amp;SQL_Each_State_&amp;i.";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</si>
</sst>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/>
    <xf numFmtId="0" fontId="4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/>
    <xf numFmtId="0" fontId="4" fillId="0" borderId="0" xfId="0" applyFont="1" applyFill="1"/>
    <xf numFmtId="0" fontId="6" fillId="0" borderId="0" xfId="0" applyFont="1"/>
    <xf numFmtId="0" fontId="0" fillId="0" borderId="0" xfId="0" applyFill="1"/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15</xdr:row>
      <xdr:rowOff>91440</xdr:rowOff>
    </xdr:from>
    <xdr:to>
      <xdr:col>12</xdr:col>
      <xdr:colOff>563880</xdr:colOff>
      <xdr:row>15</xdr:row>
      <xdr:rowOff>91440</xdr:rowOff>
    </xdr:to>
    <xdr:cxnSp macro="">
      <xdr:nvCxnSpPr>
        <xdr:cNvPr id="3" name="Straight Arrow Connector 2"/>
        <xdr:cNvCxnSpPr/>
      </xdr:nvCxnSpPr>
      <xdr:spPr>
        <a:xfrm>
          <a:off x="6294120" y="2948940"/>
          <a:ext cx="609600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18</xdr:row>
      <xdr:rowOff>106680</xdr:rowOff>
    </xdr:from>
    <xdr:to>
      <xdr:col>13</xdr:col>
      <xdr:colOff>7620</xdr:colOff>
      <xdr:row>18</xdr:row>
      <xdr:rowOff>106680</xdr:rowOff>
    </xdr:to>
    <xdr:cxnSp macro="">
      <xdr:nvCxnSpPr>
        <xdr:cNvPr id="6" name="Straight Arrow Connector 5"/>
        <xdr:cNvCxnSpPr/>
      </xdr:nvCxnSpPr>
      <xdr:spPr>
        <a:xfrm>
          <a:off x="6347460" y="3512820"/>
          <a:ext cx="609600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98611</xdr:colOff>
      <xdr:row>19</xdr:row>
      <xdr:rowOff>116542</xdr:rowOff>
    </xdr:from>
    <xdr:to>
      <xdr:col>17</xdr:col>
      <xdr:colOff>35858</xdr:colOff>
      <xdr:row>25</xdr:row>
      <xdr:rowOff>80682</xdr:rowOff>
    </xdr:to>
    <xdr:cxnSp macro="">
      <xdr:nvCxnSpPr>
        <xdr:cNvPr id="3" name="Straight Arrow Connector 2"/>
        <xdr:cNvCxnSpPr/>
      </xdr:nvCxnSpPr>
      <xdr:spPr>
        <a:xfrm>
          <a:off x="8310282" y="3639671"/>
          <a:ext cx="2375647" cy="1039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546847</xdr:colOff>
      <xdr:row>13</xdr:row>
      <xdr:rowOff>0</xdr:rowOff>
    </xdr:from>
    <xdr:to>
      <xdr:col>16</xdr:col>
      <xdr:colOff>546847</xdr:colOff>
      <xdr:row>16</xdr:row>
      <xdr:rowOff>152400</xdr:rowOff>
    </xdr:to>
    <xdr:cxnSp macro="">
      <xdr:nvCxnSpPr>
        <xdr:cNvPr id="5" name="Straight Arrow Connector 4"/>
        <xdr:cNvCxnSpPr/>
      </xdr:nvCxnSpPr>
      <xdr:spPr>
        <a:xfrm flipV="1">
          <a:off x="9368118" y="2447365"/>
          <a:ext cx="1219200" cy="690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206188</xdr:colOff>
      <xdr:row>15</xdr:row>
      <xdr:rowOff>125506</xdr:rowOff>
    </xdr:from>
    <xdr:to>
      <xdr:col>16</xdr:col>
      <xdr:colOff>466165</xdr:colOff>
      <xdr:row>17</xdr:row>
      <xdr:rowOff>116541</xdr:rowOff>
    </xdr:to>
    <xdr:cxnSp macro="">
      <xdr:nvCxnSpPr>
        <xdr:cNvPr id="3" name="Straight Arrow Connector 2"/>
        <xdr:cNvCxnSpPr/>
      </xdr:nvCxnSpPr>
      <xdr:spPr>
        <a:xfrm>
          <a:off x="7700682" y="2931459"/>
          <a:ext cx="2698377" cy="3496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573741</xdr:colOff>
      <xdr:row>19</xdr:row>
      <xdr:rowOff>116542</xdr:rowOff>
    </xdr:from>
    <xdr:to>
      <xdr:col>16</xdr:col>
      <xdr:colOff>555812</xdr:colOff>
      <xdr:row>21</xdr:row>
      <xdr:rowOff>35858</xdr:rowOff>
    </xdr:to>
    <xdr:cxnSp macro="">
      <xdr:nvCxnSpPr>
        <xdr:cNvPr id="5" name="Straight Arrow Connector 4"/>
        <xdr:cNvCxnSpPr/>
      </xdr:nvCxnSpPr>
      <xdr:spPr>
        <a:xfrm flipV="1">
          <a:off x="9287435" y="3639671"/>
          <a:ext cx="1201271" cy="277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591671</xdr:colOff>
      <xdr:row>21</xdr:row>
      <xdr:rowOff>170329</xdr:rowOff>
    </xdr:from>
    <xdr:to>
      <xdr:col>16</xdr:col>
      <xdr:colOff>573741</xdr:colOff>
      <xdr:row>30</xdr:row>
      <xdr:rowOff>134470</xdr:rowOff>
    </xdr:to>
    <xdr:cxnSp macro="">
      <xdr:nvCxnSpPr>
        <xdr:cNvPr id="7" name="Straight Arrow Connector 6"/>
        <xdr:cNvCxnSpPr/>
      </xdr:nvCxnSpPr>
      <xdr:spPr>
        <a:xfrm>
          <a:off x="9305365" y="4052047"/>
          <a:ext cx="1201270" cy="15777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13</xdr:row>
      <xdr:rowOff>98611</xdr:rowOff>
    </xdr:from>
    <xdr:to>
      <xdr:col>16</xdr:col>
      <xdr:colOff>188258</xdr:colOff>
      <xdr:row>13</xdr:row>
      <xdr:rowOff>107576</xdr:rowOff>
    </xdr:to>
    <xdr:cxnSp macro="">
      <xdr:nvCxnSpPr>
        <xdr:cNvPr id="3" name="Straight Arrow Connector 2"/>
        <xdr:cNvCxnSpPr/>
      </xdr:nvCxnSpPr>
      <xdr:spPr>
        <a:xfrm flipV="1">
          <a:off x="6840071" y="2545976"/>
          <a:ext cx="2259105" cy="8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89647</xdr:colOff>
      <xdr:row>18</xdr:row>
      <xdr:rowOff>107577</xdr:rowOff>
    </xdr:from>
    <xdr:to>
      <xdr:col>16</xdr:col>
      <xdr:colOff>197223</xdr:colOff>
      <xdr:row>18</xdr:row>
      <xdr:rowOff>107577</xdr:rowOff>
    </xdr:to>
    <xdr:cxnSp macro="">
      <xdr:nvCxnSpPr>
        <xdr:cNvPr id="5" name="Straight Arrow Connector 4"/>
        <xdr:cNvCxnSpPr/>
      </xdr:nvCxnSpPr>
      <xdr:spPr>
        <a:xfrm>
          <a:off x="7082118" y="3451412"/>
          <a:ext cx="202602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</xdr:colOff>
      <xdr:row>23</xdr:row>
      <xdr:rowOff>98612</xdr:rowOff>
    </xdr:from>
    <xdr:to>
      <xdr:col>16</xdr:col>
      <xdr:colOff>179294</xdr:colOff>
      <xdr:row>23</xdr:row>
      <xdr:rowOff>98612</xdr:rowOff>
    </xdr:to>
    <xdr:cxnSp macro="">
      <xdr:nvCxnSpPr>
        <xdr:cNvPr id="7" name="Straight Arrow Connector 6"/>
        <xdr:cNvCxnSpPr/>
      </xdr:nvCxnSpPr>
      <xdr:spPr>
        <a:xfrm>
          <a:off x="7664824" y="4338918"/>
          <a:ext cx="142538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941294</xdr:colOff>
      <xdr:row>26</xdr:row>
      <xdr:rowOff>116541</xdr:rowOff>
    </xdr:from>
    <xdr:to>
      <xdr:col>17</xdr:col>
      <xdr:colOff>519953</xdr:colOff>
      <xdr:row>26</xdr:row>
      <xdr:rowOff>125506</xdr:rowOff>
    </xdr:to>
    <xdr:cxnSp macro="">
      <xdr:nvCxnSpPr>
        <xdr:cNvPr id="9" name="Straight Arrow Connector 8"/>
        <xdr:cNvCxnSpPr/>
      </xdr:nvCxnSpPr>
      <xdr:spPr>
        <a:xfrm flipV="1">
          <a:off x="5970494" y="4894729"/>
          <a:ext cx="3693459" cy="8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17930</xdr:colOff>
      <xdr:row>1</xdr:row>
      <xdr:rowOff>107577</xdr:rowOff>
    </xdr:from>
    <xdr:to>
      <xdr:col>14</xdr:col>
      <xdr:colOff>8965</xdr:colOff>
      <xdr:row>1</xdr:row>
      <xdr:rowOff>107577</xdr:rowOff>
    </xdr:to>
    <xdr:cxnSp macro="">
      <xdr:nvCxnSpPr>
        <xdr:cNvPr id="3" name="Straight Arrow Connector 2"/>
        <xdr:cNvCxnSpPr/>
      </xdr:nvCxnSpPr>
      <xdr:spPr>
        <a:xfrm>
          <a:off x="8122024" y="403412"/>
          <a:ext cx="6006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17930</xdr:colOff>
      <xdr:row>2</xdr:row>
      <xdr:rowOff>125506</xdr:rowOff>
    </xdr:from>
    <xdr:to>
      <xdr:col>14</xdr:col>
      <xdr:colOff>0</xdr:colOff>
      <xdr:row>3</xdr:row>
      <xdr:rowOff>107576</xdr:rowOff>
    </xdr:to>
    <xdr:cxnSp macro="">
      <xdr:nvCxnSpPr>
        <xdr:cNvPr id="5" name="Straight Arrow Connector 4"/>
        <xdr:cNvCxnSpPr/>
      </xdr:nvCxnSpPr>
      <xdr:spPr>
        <a:xfrm>
          <a:off x="8122024" y="600635"/>
          <a:ext cx="591670" cy="1613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26894</xdr:colOff>
      <xdr:row>3</xdr:row>
      <xdr:rowOff>134470</xdr:rowOff>
    </xdr:from>
    <xdr:to>
      <xdr:col>14</xdr:col>
      <xdr:colOff>17930</xdr:colOff>
      <xdr:row>5</xdr:row>
      <xdr:rowOff>125506</xdr:rowOff>
    </xdr:to>
    <xdr:cxnSp macro="">
      <xdr:nvCxnSpPr>
        <xdr:cNvPr id="7" name="Straight Arrow Connector 6"/>
        <xdr:cNvCxnSpPr/>
      </xdr:nvCxnSpPr>
      <xdr:spPr>
        <a:xfrm>
          <a:off x="8130988" y="788894"/>
          <a:ext cx="600636" cy="3496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268941</xdr:colOff>
      <xdr:row>22</xdr:row>
      <xdr:rowOff>89647</xdr:rowOff>
    </xdr:from>
    <xdr:to>
      <xdr:col>17</xdr:col>
      <xdr:colOff>591671</xdr:colOff>
      <xdr:row>25</xdr:row>
      <xdr:rowOff>98612</xdr:rowOff>
    </xdr:to>
    <xdr:cxnSp macro="">
      <xdr:nvCxnSpPr>
        <xdr:cNvPr id="9" name="Straight Arrow Connector 8"/>
        <xdr:cNvCxnSpPr/>
      </xdr:nvCxnSpPr>
      <xdr:spPr>
        <a:xfrm>
          <a:off x="10201835" y="4150659"/>
          <a:ext cx="932330" cy="5468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24</xdr:row>
      <xdr:rowOff>62753</xdr:rowOff>
    </xdr:from>
    <xdr:to>
      <xdr:col>17</xdr:col>
      <xdr:colOff>600635</xdr:colOff>
      <xdr:row>24</xdr:row>
      <xdr:rowOff>89647</xdr:rowOff>
    </xdr:to>
    <xdr:cxnSp macro="">
      <xdr:nvCxnSpPr>
        <xdr:cNvPr id="11" name="Straight Arrow Connector 10"/>
        <xdr:cNvCxnSpPr/>
      </xdr:nvCxnSpPr>
      <xdr:spPr>
        <a:xfrm flipV="1">
          <a:off x="10390094" y="4482353"/>
          <a:ext cx="753035" cy="268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26894</xdr:rowOff>
    </xdr:from>
    <xdr:to>
      <xdr:col>15</xdr:col>
      <xdr:colOff>8965</xdr:colOff>
      <xdr:row>2</xdr:row>
      <xdr:rowOff>107577</xdr:rowOff>
    </xdr:to>
    <xdr:cxnSp macro="">
      <xdr:nvCxnSpPr>
        <xdr:cNvPr id="2" name="Straight Arrow Connector 1"/>
        <xdr:cNvCxnSpPr/>
      </xdr:nvCxnSpPr>
      <xdr:spPr>
        <a:xfrm>
          <a:off x="9054353" y="322729"/>
          <a:ext cx="313765" cy="259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</xdr:row>
      <xdr:rowOff>35859</xdr:rowOff>
    </xdr:from>
    <xdr:to>
      <xdr:col>15</xdr:col>
      <xdr:colOff>0</xdr:colOff>
      <xdr:row>4</xdr:row>
      <xdr:rowOff>89647</xdr:rowOff>
    </xdr:to>
    <xdr:cxnSp macro="">
      <xdr:nvCxnSpPr>
        <xdr:cNvPr id="3" name="Straight Arrow Connector 2"/>
        <xdr:cNvCxnSpPr/>
      </xdr:nvCxnSpPr>
      <xdr:spPr>
        <a:xfrm>
          <a:off x="9054353" y="331694"/>
          <a:ext cx="304800" cy="591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295835</xdr:colOff>
      <xdr:row>1</xdr:row>
      <xdr:rowOff>26894</xdr:rowOff>
    </xdr:from>
    <xdr:to>
      <xdr:col>15</xdr:col>
      <xdr:colOff>17930</xdr:colOff>
      <xdr:row>6</xdr:row>
      <xdr:rowOff>125506</xdr:rowOff>
    </xdr:to>
    <xdr:cxnSp macro="">
      <xdr:nvCxnSpPr>
        <xdr:cNvPr id="4" name="Straight Arrow Connector 3"/>
        <xdr:cNvCxnSpPr/>
      </xdr:nvCxnSpPr>
      <xdr:spPr>
        <a:xfrm>
          <a:off x="9045388" y="322729"/>
          <a:ext cx="331695" cy="9950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98612</xdr:colOff>
      <xdr:row>0</xdr:row>
      <xdr:rowOff>251012</xdr:rowOff>
    </xdr:from>
    <xdr:to>
      <xdr:col>13</xdr:col>
      <xdr:colOff>600635</xdr:colOff>
      <xdr:row>2</xdr:row>
      <xdr:rowOff>85165</xdr:rowOff>
    </xdr:to>
    <xdr:cxnSp macro="">
      <xdr:nvCxnSpPr>
        <xdr:cNvPr id="9" name="Straight Arrow Connector 8"/>
        <xdr:cNvCxnSpPr>
          <a:stCxn id="11" idx="1"/>
        </xdr:cNvCxnSpPr>
      </xdr:nvCxnSpPr>
      <xdr:spPr>
        <a:xfrm flipV="1">
          <a:off x="8238565" y="251012"/>
          <a:ext cx="502023" cy="309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98612</xdr:colOff>
      <xdr:row>3</xdr:row>
      <xdr:rowOff>170329</xdr:rowOff>
    </xdr:to>
    <xdr:sp macro="" textlink="">
      <xdr:nvSpPr>
        <xdr:cNvPr id="11" name="Right Brace 10"/>
        <xdr:cNvSpPr/>
      </xdr:nvSpPr>
      <xdr:spPr>
        <a:xfrm>
          <a:off x="8139953" y="295835"/>
          <a:ext cx="98612" cy="52891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286871</xdr:colOff>
      <xdr:row>14</xdr:row>
      <xdr:rowOff>89647</xdr:rowOff>
    </xdr:from>
    <xdr:to>
      <xdr:col>17</xdr:col>
      <xdr:colOff>394447</xdr:colOff>
      <xdr:row>15</xdr:row>
      <xdr:rowOff>134471</xdr:rowOff>
    </xdr:to>
    <xdr:cxnSp macro="">
      <xdr:nvCxnSpPr>
        <xdr:cNvPr id="14" name="Straight Arrow Connector 13"/>
        <xdr:cNvCxnSpPr/>
      </xdr:nvCxnSpPr>
      <xdr:spPr>
        <a:xfrm>
          <a:off x="9646024" y="2716306"/>
          <a:ext cx="1326776" cy="2241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582706</xdr:colOff>
      <xdr:row>22</xdr:row>
      <xdr:rowOff>80682</xdr:rowOff>
    </xdr:from>
    <xdr:to>
      <xdr:col>17</xdr:col>
      <xdr:colOff>555812</xdr:colOff>
      <xdr:row>22</xdr:row>
      <xdr:rowOff>98612</xdr:rowOff>
    </xdr:to>
    <xdr:cxnSp macro="">
      <xdr:nvCxnSpPr>
        <xdr:cNvPr id="16" name="Straight Arrow Connector 15"/>
        <xdr:cNvCxnSpPr/>
      </xdr:nvCxnSpPr>
      <xdr:spPr>
        <a:xfrm>
          <a:off x="8113059" y="4141694"/>
          <a:ext cx="3021106" cy="17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242047</xdr:colOff>
      <xdr:row>28</xdr:row>
      <xdr:rowOff>116542</xdr:rowOff>
    </xdr:from>
    <xdr:to>
      <xdr:col>17</xdr:col>
      <xdr:colOff>475129</xdr:colOff>
      <xdr:row>28</xdr:row>
      <xdr:rowOff>116542</xdr:rowOff>
    </xdr:to>
    <xdr:cxnSp macro="">
      <xdr:nvCxnSpPr>
        <xdr:cNvPr id="18" name="Straight Arrow Connector 17"/>
        <xdr:cNvCxnSpPr/>
      </xdr:nvCxnSpPr>
      <xdr:spPr>
        <a:xfrm>
          <a:off x="7772400" y="5253318"/>
          <a:ext cx="328108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68580</xdr:rowOff>
    </xdr:from>
    <xdr:to>
      <xdr:col>10</xdr:col>
      <xdr:colOff>556260</xdr:colOff>
      <xdr:row>1</xdr:row>
      <xdr:rowOff>68580</xdr:rowOff>
    </xdr:to>
    <xdr:cxnSp macro="">
      <xdr:nvCxnSpPr>
        <xdr:cNvPr id="3" name="Straight Arrow Connector 2"/>
        <xdr:cNvCxnSpPr/>
      </xdr:nvCxnSpPr>
      <xdr:spPr>
        <a:xfrm>
          <a:off x="6515100" y="365760"/>
          <a:ext cx="4114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556260</xdr:colOff>
      <xdr:row>9</xdr:row>
      <xdr:rowOff>45720</xdr:rowOff>
    </xdr:from>
    <xdr:to>
      <xdr:col>5</xdr:col>
      <xdr:colOff>15240</xdr:colOff>
      <xdr:row>12</xdr:row>
      <xdr:rowOff>106680</xdr:rowOff>
    </xdr:to>
    <xdr:cxnSp macro="">
      <xdr:nvCxnSpPr>
        <xdr:cNvPr id="5" name="Straight Arrow Connector 4"/>
        <xdr:cNvCxnSpPr/>
      </xdr:nvCxnSpPr>
      <xdr:spPr>
        <a:xfrm>
          <a:off x="3101340" y="1805940"/>
          <a:ext cx="44196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243840</xdr:colOff>
      <xdr:row>8</xdr:row>
      <xdr:rowOff>175260</xdr:rowOff>
    </xdr:from>
    <xdr:to>
      <xdr:col>6</xdr:col>
      <xdr:colOff>106680</xdr:colOff>
      <xdr:row>14</xdr:row>
      <xdr:rowOff>22860</xdr:rowOff>
    </xdr:to>
    <xdr:cxnSp macro="">
      <xdr:nvCxnSpPr>
        <xdr:cNvPr id="7" name="Straight Arrow Connector 6"/>
        <xdr:cNvCxnSpPr/>
      </xdr:nvCxnSpPr>
      <xdr:spPr>
        <a:xfrm>
          <a:off x="3771900" y="1752600"/>
          <a:ext cx="228600" cy="10591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9</xdr:row>
      <xdr:rowOff>53340</xdr:rowOff>
    </xdr:from>
    <xdr:to>
      <xdr:col>12</xdr:col>
      <xdr:colOff>297180</xdr:colOff>
      <xdr:row>15</xdr:row>
      <xdr:rowOff>76200</xdr:rowOff>
    </xdr:to>
    <xdr:cxnSp macro="">
      <xdr:nvCxnSpPr>
        <xdr:cNvPr id="9" name="Straight Arrow Connector 8"/>
        <xdr:cNvCxnSpPr/>
      </xdr:nvCxnSpPr>
      <xdr:spPr>
        <a:xfrm flipH="1">
          <a:off x="4312920" y="1813560"/>
          <a:ext cx="3573780" cy="1234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134470</xdr:colOff>
      <xdr:row>1</xdr:row>
      <xdr:rowOff>80682</xdr:rowOff>
    </xdr:from>
    <xdr:to>
      <xdr:col>13</xdr:col>
      <xdr:colOff>545950</xdr:colOff>
      <xdr:row>1</xdr:row>
      <xdr:rowOff>80682</xdr:rowOff>
    </xdr:to>
    <xdr:cxnSp macro="">
      <xdr:nvCxnSpPr>
        <xdr:cNvPr id="10" name="Straight Arrow Connector 9"/>
        <xdr:cNvCxnSpPr/>
      </xdr:nvCxnSpPr>
      <xdr:spPr>
        <a:xfrm>
          <a:off x="8346141" y="376517"/>
          <a:ext cx="4114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26893</xdr:colOff>
      <xdr:row>1</xdr:row>
      <xdr:rowOff>89647</xdr:rowOff>
    </xdr:from>
    <xdr:to>
      <xdr:col>16</xdr:col>
      <xdr:colOff>555811</xdr:colOff>
      <xdr:row>1</xdr:row>
      <xdr:rowOff>170330</xdr:rowOff>
    </xdr:to>
    <xdr:cxnSp macro="">
      <xdr:nvCxnSpPr>
        <xdr:cNvPr id="11" name="Straight Arrow Connector 10"/>
        <xdr:cNvCxnSpPr/>
      </xdr:nvCxnSpPr>
      <xdr:spPr>
        <a:xfrm>
          <a:off x="10067364" y="385482"/>
          <a:ext cx="528918" cy="806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71718</xdr:colOff>
      <xdr:row>2</xdr:row>
      <xdr:rowOff>71718</xdr:rowOff>
    </xdr:from>
    <xdr:to>
      <xdr:col>21</xdr:col>
      <xdr:colOff>8965</xdr:colOff>
      <xdr:row>3</xdr:row>
      <xdr:rowOff>107577</xdr:rowOff>
    </xdr:to>
    <xdr:cxnSp macro="">
      <xdr:nvCxnSpPr>
        <xdr:cNvPr id="13" name="Straight Arrow Connector 12"/>
        <xdr:cNvCxnSpPr/>
      </xdr:nvCxnSpPr>
      <xdr:spPr>
        <a:xfrm>
          <a:off x="12747812" y="546847"/>
          <a:ext cx="1156447" cy="215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62753</xdr:colOff>
      <xdr:row>3</xdr:row>
      <xdr:rowOff>98611</xdr:rowOff>
    </xdr:from>
    <xdr:to>
      <xdr:col>21</xdr:col>
      <xdr:colOff>0</xdr:colOff>
      <xdr:row>5</xdr:row>
      <xdr:rowOff>89647</xdr:rowOff>
    </xdr:to>
    <xdr:cxnSp macro="">
      <xdr:nvCxnSpPr>
        <xdr:cNvPr id="14" name="Straight Arrow Connector 13"/>
        <xdr:cNvCxnSpPr/>
      </xdr:nvCxnSpPr>
      <xdr:spPr>
        <a:xfrm>
          <a:off x="12738847" y="753035"/>
          <a:ext cx="1156447" cy="3496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80682</xdr:colOff>
      <xdr:row>4</xdr:row>
      <xdr:rowOff>107576</xdr:rowOff>
    </xdr:from>
    <xdr:to>
      <xdr:col>21</xdr:col>
      <xdr:colOff>17930</xdr:colOff>
      <xdr:row>7</xdr:row>
      <xdr:rowOff>125506</xdr:rowOff>
    </xdr:to>
    <xdr:cxnSp macro="">
      <xdr:nvCxnSpPr>
        <xdr:cNvPr id="15" name="Straight Arrow Connector 14"/>
        <xdr:cNvCxnSpPr/>
      </xdr:nvCxnSpPr>
      <xdr:spPr>
        <a:xfrm>
          <a:off x="12756776" y="941294"/>
          <a:ext cx="1156448" cy="5558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showGridLines="0" workbookViewId="0">
      <selection activeCell="O21" sqref="O21"/>
    </sheetView>
  </sheetViews>
  <sheetFormatPr defaultRowHeight="15" x14ac:dyDescent="0.25"/>
  <cols>
    <col min="2" max="2" width="12.140625" bestFit="1" customWidth="1"/>
    <col min="3" max="3" width="9.5703125" bestFit="1" customWidth="1"/>
    <col min="6" max="6" width="15.5703125" bestFit="1" customWidth="1"/>
    <col min="7" max="7" width="5.5703125" bestFit="1" customWidth="1"/>
    <col min="9" max="9" width="8.140625" bestFit="1" customWidth="1"/>
    <col min="13" max="13" width="5" bestFit="1" customWidth="1"/>
    <col min="14" max="14" width="14" customWidth="1"/>
  </cols>
  <sheetData>
    <row r="1" spans="2:17" ht="23.25" x14ac:dyDescent="0.35">
      <c r="B1" s="1" t="s">
        <v>25</v>
      </c>
      <c r="C1" s="2" t="s">
        <v>24</v>
      </c>
      <c r="F1" s="2" t="s">
        <v>26</v>
      </c>
      <c r="J1" s="2" t="s">
        <v>27</v>
      </c>
    </row>
    <row r="2" spans="2:17" ht="15.75" thickBot="1" x14ac:dyDescent="0.3">
      <c r="B2" s="3" t="s">
        <v>3</v>
      </c>
      <c r="C2" s="4" t="s">
        <v>0</v>
      </c>
      <c r="E2" s="3" t="s">
        <v>3</v>
      </c>
      <c r="F2" s="4" t="s">
        <v>1</v>
      </c>
      <c r="G2" s="4" t="s">
        <v>2</v>
      </c>
      <c r="I2" s="15" t="s">
        <v>3</v>
      </c>
      <c r="J2" s="15" t="s">
        <v>22</v>
      </c>
      <c r="K2" s="15" t="s">
        <v>23</v>
      </c>
    </row>
    <row r="3" spans="2:17" ht="15.75" thickTop="1" x14ac:dyDescent="0.25">
      <c r="B3" s="5">
        <v>1</v>
      </c>
      <c r="C3" s="5" t="s">
        <v>4</v>
      </c>
      <c r="E3" s="5">
        <v>1</v>
      </c>
      <c r="F3" s="5" t="s">
        <v>11</v>
      </c>
      <c r="G3" s="5" t="s">
        <v>12</v>
      </c>
      <c r="I3" s="7">
        <v>1</v>
      </c>
      <c r="J3" s="8">
        <v>1</v>
      </c>
      <c r="K3" s="9">
        <v>50</v>
      </c>
    </row>
    <row r="4" spans="2:17" x14ac:dyDescent="0.25">
      <c r="B4" s="5">
        <v>2</v>
      </c>
      <c r="C4" s="5" t="s">
        <v>5</v>
      </c>
      <c r="E4" s="5">
        <v>2</v>
      </c>
      <c r="F4" s="5" t="s">
        <v>13</v>
      </c>
      <c r="G4" s="5" t="s">
        <v>12</v>
      </c>
      <c r="I4" s="13">
        <v>1</v>
      </c>
      <c r="J4" s="5">
        <v>2</v>
      </c>
      <c r="K4" s="14">
        <v>100</v>
      </c>
      <c r="M4" s="17" t="s">
        <v>29</v>
      </c>
      <c r="N4" s="5"/>
      <c r="P4" s="16" t="s">
        <v>28</v>
      </c>
      <c r="Q4" s="5"/>
    </row>
    <row r="5" spans="2:17" x14ac:dyDescent="0.25">
      <c r="B5" s="5">
        <v>3</v>
      </c>
      <c r="C5" s="5" t="s">
        <v>6</v>
      </c>
      <c r="E5" s="5">
        <v>3</v>
      </c>
      <c r="F5" s="5" t="s">
        <v>14</v>
      </c>
      <c r="G5" s="5" t="s">
        <v>12</v>
      </c>
      <c r="I5" s="13">
        <v>2</v>
      </c>
      <c r="J5" s="5">
        <v>3</v>
      </c>
      <c r="K5" s="14">
        <v>50</v>
      </c>
      <c r="M5" s="5">
        <v>1</v>
      </c>
      <c r="N5" s="5">
        <f>SUM(K3,K4)</f>
        <v>150</v>
      </c>
      <c r="P5" s="5" t="s">
        <v>12</v>
      </c>
      <c r="Q5" s="5">
        <f>SUM(K3:K6)</f>
        <v>205</v>
      </c>
    </row>
    <row r="6" spans="2:17" ht="15.75" thickBot="1" x14ac:dyDescent="0.3">
      <c r="B6" s="5">
        <v>4</v>
      </c>
      <c r="C6" s="5" t="s">
        <v>7</v>
      </c>
      <c r="E6" s="5">
        <v>4</v>
      </c>
      <c r="F6" s="5" t="s">
        <v>15</v>
      </c>
      <c r="G6" s="5" t="s">
        <v>16</v>
      </c>
      <c r="I6" s="10">
        <v>3</v>
      </c>
      <c r="J6" s="11">
        <v>3</v>
      </c>
      <c r="K6" s="12">
        <v>5</v>
      </c>
      <c r="M6" s="5">
        <v>2</v>
      </c>
      <c r="N6" s="5">
        <f>SUM(K5)</f>
        <v>50</v>
      </c>
      <c r="P6" s="5" t="s">
        <v>16</v>
      </c>
      <c r="Q6" s="5">
        <f>SUM(K7:K9)</f>
        <v>630</v>
      </c>
    </row>
    <row r="7" spans="2:17" ht="15.75" thickTop="1" x14ac:dyDescent="0.25">
      <c r="B7" s="5">
        <v>5</v>
      </c>
      <c r="C7" s="5" t="s">
        <v>8</v>
      </c>
      <c r="E7" s="5">
        <v>5</v>
      </c>
      <c r="F7" s="5" t="s">
        <v>17</v>
      </c>
      <c r="G7" s="5" t="s">
        <v>16</v>
      </c>
      <c r="I7" s="7">
        <v>4</v>
      </c>
      <c r="J7" s="8">
        <v>4</v>
      </c>
      <c r="K7" s="9">
        <v>500</v>
      </c>
      <c r="M7" s="5">
        <v>3</v>
      </c>
      <c r="N7" s="5">
        <f>SUM(K6)</f>
        <v>5</v>
      </c>
      <c r="P7" s="5" t="s">
        <v>19</v>
      </c>
      <c r="Q7" s="5">
        <f>SUM(K10:K11)</f>
        <v>10</v>
      </c>
    </row>
    <row r="8" spans="2:17" x14ac:dyDescent="0.25">
      <c r="B8" s="5">
        <v>6</v>
      </c>
      <c r="C8" s="5" t="s">
        <v>9</v>
      </c>
      <c r="E8" s="5">
        <v>6</v>
      </c>
      <c r="F8" s="5" t="s">
        <v>18</v>
      </c>
      <c r="G8" s="5" t="s">
        <v>19</v>
      </c>
      <c r="I8" s="13">
        <v>5</v>
      </c>
      <c r="J8" s="5">
        <v>5</v>
      </c>
      <c r="K8" s="14">
        <v>20</v>
      </c>
      <c r="M8" s="5">
        <v>4</v>
      </c>
      <c r="N8" s="5">
        <f>SUM(K7)</f>
        <v>500</v>
      </c>
    </row>
    <row r="9" spans="2:17" ht="15.75" thickBot="1" x14ac:dyDescent="0.3">
      <c r="B9" s="5">
        <v>8</v>
      </c>
      <c r="C9" s="5" t="s">
        <v>10</v>
      </c>
      <c r="E9" s="5">
        <v>7</v>
      </c>
      <c r="F9" s="5" t="s">
        <v>20</v>
      </c>
      <c r="G9" s="5" t="s">
        <v>21</v>
      </c>
      <c r="I9" s="10">
        <v>5</v>
      </c>
      <c r="J9" s="11">
        <v>6</v>
      </c>
      <c r="K9" s="12">
        <v>110</v>
      </c>
      <c r="M9" s="5">
        <v>5</v>
      </c>
      <c r="N9" s="5">
        <f>SUM(K8:K9)</f>
        <v>130</v>
      </c>
    </row>
    <row r="10" spans="2:17" ht="16.5" thickTop="1" thickBot="1" x14ac:dyDescent="0.3">
      <c r="I10" s="34">
        <v>6</v>
      </c>
      <c r="J10" s="35">
        <v>7</v>
      </c>
      <c r="K10" s="36">
        <v>10</v>
      </c>
      <c r="M10" s="5">
        <v>6</v>
      </c>
      <c r="N10" s="5">
        <f>SUM(K10)</f>
        <v>10</v>
      </c>
    </row>
    <row r="11" spans="2:17" ht="16.5" thickTop="1" thickBot="1" x14ac:dyDescent="0.3">
      <c r="I11" s="34">
        <v>7</v>
      </c>
      <c r="J11" s="35">
        <v>8</v>
      </c>
      <c r="K11" s="36">
        <v>0</v>
      </c>
      <c r="M11" s="5">
        <v>7</v>
      </c>
      <c r="N11" s="5">
        <f>SUM(K11)</f>
        <v>0</v>
      </c>
    </row>
    <row r="12" spans="2:17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G16" sqref="G16"/>
    </sheetView>
  </sheetViews>
  <sheetFormatPr defaultRowHeight="15" x14ac:dyDescent="0.25"/>
  <sheetData>
    <row r="1" spans="1:3" ht="14.45" x14ac:dyDescent="0.3">
      <c r="A1" t="s">
        <v>227</v>
      </c>
    </row>
    <row r="2" spans="1:3" ht="14.45" x14ac:dyDescent="0.3">
      <c r="A2" t="s">
        <v>228</v>
      </c>
    </row>
    <row r="3" spans="1:3" ht="14.45" x14ac:dyDescent="0.3">
      <c r="B3" t="s">
        <v>229</v>
      </c>
    </row>
    <row r="4" spans="1:3" ht="14.45" x14ac:dyDescent="0.3">
      <c r="B4" t="s">
        <v>230</v>
      </c>
    </row>
    <row r="5" spans="1:3" ht="14.45" x14ac:dyDescent="0.3">
      <c r="B5" t="s">
        <v>231</v>
      </c>
    </row>
    <row r="6" spans="1:3" ht="14.45" x14ac:dyDescent="0.3">
      <c r="B6" t="s">
        <v>232</v>
      </c>
    </row>
    <row r="7" spans="1:3" ht="14.45" x14ac:dyDescent="0.3">
      <c r="B7" t="s">
        <v>233</v>
      </c>
    </row>
    <row r="8" spans="1:3" ht="14.45" x14ac:dyDescent="0.3">
      <c r="B8" t="s">
        <v>234</v>
      </c>
    </row>
    <row r="9" spans="1:3" ht="14.45" x14ac:dyDescent="0.3">
      <c r="B9" t="s">
        <v>235</v>
      </c>
    </row>
    <row r="10" spans="1:3" ht="14.45" x14ac:dyDescent="0.3">
      <c r="B10" t="s">
        <v>233</v>
      </c>
    </row>
    <row r="12" spans="1:3" ht="14.45" x14ac:dyDescent="0.3">
      <c r="B12" t="s">
        <v>87</v>
      </c>
    </row>
    <row r="13" spans="1:3" ht="14.45" x14ac:dyDescent="0.3">
      <c r="C13" t="s">
        <v>230</v>
      </c>
    </row>
    <row r="14" spans="1:3" ht="14.45" x14ac:dyDescent="0.3">
      <c r="C14" t="s">
        <v>236</v>
      </c>
    </row>
    <row r="15" spans="1:3" ht="14.45" x14ac:dyDescent="0.3">
      <c r="C15" t="s">
        <v>237</v>
      </c>
    </row>
    <row r="16" spans="1:3" ht="14.45" x14ac:dyDescent="0.3">
      <c r="C16" t="s">
        <v>238</v>
      </c>
    </row>
    <row r="17" spans="1:3" ht="14.45" x14ac:dyDescent="0.3">
      <c r="C17" t="s">
        <v>233</v>
      </c>
    </row>
    <row r="18" spans="1:3" ht="14.45" x14ac:dyDescent="0.3">
      <c r="C18" t="s">
        <v>234</v>
      </c>
    </row>
    <row r="19" spans="1:3" ht="14.45" x14ac:dyDescent="0.3">
      <c r="C19" t="s">
        <v>233</v>
      </c>
    </row>
    <row r="20" spans="1:3" ht="14.45" x14ac:dyDescent="0.3">
      <c r="B20" t="s">
        <v>36</v>
      </c>
    </row>
    <row r="21" spans="1:3" ht="14.45" x14ac:dyDescent="0.3">
      <c r="A21" t="s">
        <v>41</v>
      </c>
    </row>
    <row r="22" spans="1:3" ht="14.45" x14ac:dyDescent="0.3">
      <c r="A22" t="s">
        <v>239</v>
      </c>
    </row>
    <row r="23" spans="1:3" ht="14.45" x14ac:dyDescent="0.3">
      <c r="B23" t="s">
        <v>240</v>
      </c>
    </row>
    <row r="24" spans="1:3" ht="14.45" x14ac:dyDescent="0.3">
      <c r="A24" t="s">
        <v>41</v>
      </c>
    </row>
    <row r="25" spans="1:3" ht="14.45" x14ac:dyDescent="0.3">
      <c r="A25" t="s">
        <v>241</v>
      </c>
    </row>
    <row r="26" spans="1:3" ht="14.45" x14ac:dyDescent="0.3">
      <c r="A26" t="s">
        <v>41</v>
      </c>
    </row>
    <row r="28" spans="1:3" x14ac:dyDescent="0.25">
      <c r="A28" t="s">
        <v>242</v>
      </c>
    </row>
    <row r="29" spans="1:3" x14ac:dyDescent="0.25">
      <c r="A29" t="s">
        <v>228</v>
      </c>
    </row>
    <row r="30" spans="1:3" x14ac:dyDescent="0.25">
      <c r="B30" t="s">
        <v>243</v>
      </c>
    </row>
    <row r="31" spans="1:3" x14ac:dyDescent="0.25">
      <c r="B31" t="s">
        <v>244</v>
      </c>
    </row>
    <row r="33" spans="2:3" x14ac:dyDescent="0.25">
      <c r="B33" t="s">
        <v>245</v>
      </c>
    </row>
    <row r="34" spans="2:3" x14ac:dyDescent="0.25">
      <c r="B34" t="s">
        <v>231</v>
      </c>
    </row>
    <row r="36" spans="2:3" x14ac:dyDescent="0.25">
      <c r="B36" t="s">
        <v>246</v>
      </c>
    </row>
    <row r="38" spans="2:3" x14ac:dyDescent="0.25">
      <c r="B38" t="s">
        <v>247</v>
      </c>
    </row>
    <row r="40" spans="2:3" x14ac:dyDescent="0.25">
      <c r="B40" t="s">
        <v>248</v>
      </c>
    </row>
    <row r="42" spans="2:3" x14ac:dyDescent="0.25">
      <c r="B42" t="s">
        <v>233</v>
      </c>
    </row>
    <row r="44" spans="2:3" x14ac:dyDescent="0.25">
      <c r="B44" t="s">
        <v>87</v>
      </c>
    </row>
    <row r="45" spans="2:3" x14ac:dyDescent="0.25">
      <c r="C45" t="s">
        <v>236</v>
      </c>
    </row>
    <row r="46" spans="2:3" x14ac:dyDescent="0.25">
      <c r="C46" t="s">
        <v>249</v>
      </c>
    </row>
    <row r="47" spans="2:3" x14ac:dyDescent="0.25">
      <c r="C47" t="s">
        <v>237</v>
      </c>
    </row>
    <row r="48" spans="2:3" x14ac:dyDescent="0.25">
      <c r="C48" t="s">
        <v>233</v>
      </c>
    </row>
    <row r="49" spans="1:2" x14ac:dyDescent="0.25">
      <c r="B49" t="s">
        <v>36</v>
      </c>
    </row>
    <row r="50" spans="1:2" x14ac:dyDescent="0.25">
      <c r="A50" t="s">
        <v>41</v>
      </c>
    </row>
    <row r="51" spans="1:2" x14ac:dyDescent="0.25">
      <c r="A51" t="s">
        <v>241</v>
      </c>
    </row>
    <row r="52" spans="1:2" x14ac:dyDescent="0.25">
      <c r="A52" t="s">
        <v>41</v>
      </c>
    </row>
    <row r="54" spans="1:2" x14ac:dyDescent="0.25">
      <c r="A54" t="s">
        <v>250</v>
      </c>
    </row>
    <row r="55" spans="1:2" x14ac:dyDescent="0.25">
      <c r="A55" t="s">
        <v>251</v>
      </c>
    </row>
    <row r="56" spans="1:2" x14ac:dyDescent="0.25">
      <c r="A56" t="s">
        <v>252</v>
      </c>
    </row>
    <row r="57" spans="1:2" x14ac:dyDescent="0.25">
      <c r="B57" t="s">
        <v>253</v>
      </c>
    </row>
    <row r="58" spans="1:2" x14ac:dyDescent="0.25">
      <c r="B58" t="s">
        <v>154</v>
      </c>
    </row>
    <row r="60" spans="1:2" x14ac:dyDescent="0.25">
      <c r="B60" t="s">
        <v>150</v>
      </c>
    </row>
    <row r="62" spans="1:2" x14ac:dyDescent="0.25">
      <c r="B62" t="s">
        <v>174</v>
      </c>
    </row>
    <row r="63" spans="1:2" x14ac:dyDescent="0.25">
      <c r="B63" t="s">
        <v>175</v>
      </c>
    </row>
    <row r="65" spans="2:3" x14ac:dyDescent="0.25">
      <c r="B65" t="s">
        <v>153</v>
      </c>
    </row>
    <row r="67" spans="2:3" x14ac:dyDescent="0.25">
      <c r="B67" t="s">
        <v>176</v>
      </c>
    </row>
    <row r="68" spans="2:3" x14ac:dyDescent="0.25">
      <c r="B68" t="s">
        <v>84</v>
      </c>
    </row>
    <row r="70" spans="2:3" x14ac:dyDescent="0.25">
      <c r="B70" t="s">
        <v>254</v>
      </c>
    </row>
    <row r="72" spans="2:3" x14ac:dyDescent="0.25">
      <c r="B72" t="s">
        <v>255</v>
      </c>
    </row>
    <row r="74" spans="2:3" x14ac:dyDescent="0.25">
      <c r="B74" t="s">
        <v>156</v>
      </c>
    </row>
    <row r="75" spans="2:3" x14ac:dyDescent="0.25">
      <c r="C75" t="s">
        <v>163</v>
      </c>
    </row>
    <row r="76" spans="2:3" x14ac:dyDescent="0.25">
      <c r="C76" t="s">
        <v>164</v>
      </c>
    </row>
    <row r="78" spans="2:3" x14ac:dyDescent="0.25">
      <c r="C78" t="s">
        <v>165</v>
      </c>
    </row>
    <row r="79" spans="2:3" x14ac:dyDescent="0.25">
      <c r="C79" t="s">
        <v>166</v>
      </c>
    </row>
    <row r="80" spans="2:3" x14ac:dyDescent="0.25">
      <c r="C80" t="s">
        <v>168</v>
      </c>
    </row>
    <row r="81" spans="1:3" x14ac:dyDescent="0.25">
      <c r="C81" t="s">
        <v>84</v>
      </c>
    </row>
    <row r="82" spans="1:3" x14ac:dyDescent="0.25">
      <c r="C82" t="s">
        <v>169</v>
      </c>
    </row>
    <row r="83" spans="1:3" x14ac:dyDescent="0.25">
      <c r="C83" t="s">
        <v>171</v>
      </c>
    </row>
    <row r="84" spans="1:3" x14ac:dyDescent="0.25">
      <c r="B84" t="s">
        <v>36</v>
      </c>
    </row>
    <row r="85" spans="1:3" x14ac:dyDescent="0.25">
      <c r="A85" t="s">
        <v>41</v>
      </c>
    </row>
    <row r="87" spans="1:3" x14ac:dyDescent="0.25">
      <c r="A87" t="s">
        <v>256</v>
      </c>
    </row>
    <row r="88" spans="1:3" x14ac:dyDescent="0.25">
      <c r="A88" t="s">
        <v>257</v>
      </c>
    </row>
    <row r="89" spans="1:3" x14ac:dyDescent="0.25">
      <c r="B89" t="s">
        <v>258</v>
      </c>
    </row>
    <row r="91" spans="1:3" x14ac:dyDescent="0.25">
      <c r="B91" t="s">
        <v>259</v>
      </c>
    </row>
    <row r="92" spans="1:3" x14ac:dyDescent="0.25">
      <c r="B92" t="s">
        <v>260</v>
      </c>
    </row>
    <row r="93" spans="1:3" x14ac:dyDescent="0.25">
      <c r="A93" t="s">
        <v>41</v>
      </c>
    </row>
    <row r="95" spans="1:3" x14ac:dyDescent="0.25">
      <c r="A95" t="s">
        <v>261</v>
      </c>
    </row>
    <row r="96" spans="1:3" x14ac:dyDescent="0.25">
      <c r="A96" t="s">
        <v>262</v>
      </c>
    </row>
    <row r="97" spans="1:4" x14ac:dyDescent="0.25">
      <c r="B97" t="s">
        <v>263</v>
      </c>
    </row>
    <row r="98" spans="1:4" x14ac:dyDescent="0.25">
      <c r="C98" t="s">
        <v>264</v>
      </c>
    </row>
    <row r="99" spans="1:4" x14ac:dyDescent="0.25">
      <c r="D99" t="s">
        <v>258</v>
      </c>
    </row>
    <row r="100" spans="1:4" x14ac:dyDescent="0.25">
      <c r="D100" t="s">
        <v>265</v>
      </c>
    </row>
    <row r="101" spans="1:4" x14ac:dyDescent="0.25">
      <c r="C101" t="s">
        <v>41</v>
      </c>
    </row>
    <row r="102" spans="1:4" x14ac:dyDescent="0.25">
      <c r="B102" t="s">
        <v>266</v>
      </c>
    </row>
    <row r="103" spans="1:4" x14ac:dyDescent="0.25">
      <c r="A103" t="s">
        <v>267</v>
      </c>
    </row>
    <row r="104" spans="1:4" x14ac:dyDescent="0.25">
      <c r="A104" t="s">
        <v>268</v>
      </c>
    </row>
    <row r="107" spans="1:4" x14ac:dyDescent="0.25">
      <c r="A107" t="s">
        <v>269</v>
      </c>
    </row>
    <row r="108" spans="1:4" x14ac:dyDescent="0.25">
      <c r="B108" t="s">
        <v>270</v>
      </c>
    </row>
    <row r="109" spans="1:4" x14ac:dyDescent="0.25">
      <c r="B109" t="s">
        <v>271</v>
      </c>
    </row>
    <row r="110" spans="1:4" x14ac:dyDescent="0.25">
      <c r="A110" t="s">
        <v>272</v>
      </c>
    </row>
    <row r="111" spans="1:4" x14ac:dyDescent="0.25">
      <c r="A111" t="s">
        <v>273</v>
      </c>
    </row>
    <row r="112" spans="1:4" x14ac:dyDescent="0.25">
      <c r="A112" t="s">
        <v>262</v>
      </c>
    </row>
    <row r="113" spans="1:4" x14ac:dyDescent="0.25">
      <c r="B113" t="s">
        <v>274</v>
      </c>
    </row>
    <row r="114" spans="1:4" x14ac:dyDescent="0.25">
      <c r="C114" t="s">
        <v>269</v>
      </c>
    </row>
    <row r="115" spans="1:4" x14ac:dyDescent="0.25">
      <c r="D115" t="s">
        <v>275</v>
      </c>
    </row>
    <row r="116" spans="1:4" x14ac:dyDescent="0.25">
      <c r="D116" t="s">
        <v>276</v>
      </c>
    </row>
    <row r="117" spans="1:4" x14ac:dyDescent="0.25">
      <c r="D117" t="s">
        <v>277</v>
      </c>
    </row>
    <row r="118" spans="1:4" x14ac:dyDescent="0.25">
      <c r="D118" t="s">
        <v>278</v>
      </c>
    </row>
    <row r="119" spans="1:4" x14ac:dyDescent="0.25">
      <c r="C119" t="s">
        <v>41</v>
      </c>
    </row>
    <row r="120" spans="1:4" x14ac:dyDescent="0.25">
      <c r="B120" t="s">
        <v>266</v>
      </c>
    </row>
    <row r="121" spans="1:4" x14ac:dyDescent="0.25">
      <c r="A121" t="s">
        <v>267</v>
      </c>
    </row>
    <row r="122" spans="1:4" x14ac:dyDescent="0.25">
      <c r="A122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tabSelected="1" zoomScale="85" zoomScaleNormal="85" workbookViewId="0">
      <selection activeCell="E20" sqref="E20"/>
    </sheetView>
  </sheetViews>
  <sheetFormatPr defaultRowHeight="15" x14ac:dyDescent="0.25"/>
  <cols>
    <col min="2" max="2" width="11.5703125" bestFit="1" customWidth="1"/>
    <col min="3" max="3" width="14.28515625" bestFit="1" customWidth="1"/>
    <col min="4" max="4" width="16.85546875" customWidth="1"/>
    <col min="5" max="5" width="7.7109375" bestFit="1" customWidth="1"/>
    <col min="6" max="6" width="14.28515625" bestFit="1" customWidth="1"/>
    <col min="7" max="7" width="5.28515625" bestFit="1" customWidth="1"/>
    <col min="8" max="9" width="2.7109375" customWidth="1"/>
    <col min="12" max="12" width="23.140625" customWidth="1"/>
  </cols>
  <sheetData>
    <row r="1" spans="2:14" ht="23.25" x14ac:dyDescent="0.35">
      <c r="B1" s="1" t="s">
        <v>25</v>
      </c>
      <c r="C1" s="2" t="s">
        <v>24</v>
      </c>
      <c r="F1" s="2" t="s">
        <v>26</v>
      </c>
      <c r="M1" s="1" t="s">
        <v>47</v>
      </c>
    </row>
    <row r="2" spans="2:14" x14ac:dyDescent="0.25">
      <c r="B2" s="3" t="s">
        <v>3</v>
      </c>
      <c r="C2" s="4" t="s">
        <v>0</v>
      </c>
      <c r="E2" s="3" t="s">
        <v>3</v>
      </c>
      <c r="F2" s="4" t="s">
        <v>1</v>
      </c>
      <c r="G2" s="4" t="s">
        <v>2</v>
      </c>
      <c r="M2" t="s">
        <v>42</v>
      </c>
    </row>
    <row r="3" spans="2:14" x14ac:dyDescent="0.25">
      <c r="B3" s="5">
        <v>1</v>
      </c>
      <c r="C3" s="5" t="s">
        <v>4</v>
      </c>
      <c r="E3" s="5">
        <v>1</v>
      </c>
      <c r="F3" s="5" t="s">
        <v>11</v>
      </c>
      <c r="G3" s="5" t="s">
        <v>12</v>
      </c>
      <c r="M3" t="s">
        <v>43</v>
      </c>
    </row>
    <row r="4" spans="2:14" x14ac:dyDescent="0.25">
      <c r="B4" s="5">
        <v>2</v>
      </c>
      <c r="C4" s="5" t="s">
        <v>5</v>
      </c>
      <c r="E4" s="5">
        <v>2</v>
      </c>
      <c r="F4" s="5" t="s">
        <v>13</v>
      </c>
      <c r="G4" s="5" t="s">
        <v>12</v>
      </c>
      <c r="M4" t="s">
        <v>30</v>
      </c>
    </row>
    <row r="5" spans="2:14" x14ac:dyDescent="0.25">
      <c r="B5" s="5">
        <v>3</v>
      </c>
      <c r="C5" s="5" t="s">
        <v>6</v>
      </c>
      <c r="E5" s="5">
        <v>3</v>
      </c>
      <c r="F5" s="5" t="s">
        <v>14</v>
      </c>
      <c r="G5" s="5" t="s">
        <v>12</v>
      </c>
      <c r="J5" s="21" t="s">
        <v>102</v>
      </c>
      <c r="M5" s="21" t="s">
        <v>44</v>
      </c>
    </row>
    <row r="6" spans="2:14" x14ac:dyDescent="0.25">
      <c r="B6" s="5">
        <v>4</v>
      </c>
      <c r="C6" s="5" t="s">
        <v>7</v>
      </c>
      <c r="E6" s="5">
        <v>4</v>
      </c>
      <c r="F6" s="5" t="s">
        <v>15</v>
      </c>
      <c r="G6" s="5" t="s">
        <v>16</v>
      </c>
    </row>
    <row r="7" spans="2:14" x14ac:dyDescent="0.25">
      <c r="B7" s="5">
        <v>5</v>
      </c>
      <c r="C7" s="5" t="s">
        <v>8</v>
      </c>
      <c r="E7" s="5">
        <v>5</v>
      </c>
      <c r="F7" s="5" t="s">
        <v>17</v>
      </c>
      <c r="G7" s="5" t="s">
        <v>16</v>
      </c>
      <c r="M7" s="18" t="s">
        <v>31</v>
      </c>
      <c r="N7" s="18"/>
    </row>
    <row r="8" spans="2:14" x14ac:dyDescent="0.25">
      <c r="B8" s="5">
        <v>6</v>
      </c>
      <c r="C8" s="5" t="s">
        <v>9</v>
      </c>
      <c r="E8" s="5">
        <v>6</v>
      </c>
      <c r="F8" s="5" t="s">
        <v>18</v>
      </c>
      <c r="G8" s="5" t="s">
        <v>19</v>
      </c>
      <c r="M8" s="18"/>
      <c r="N8" s="18" t="s">
        <v>32</v>
      </c>
    </row>
    <row r="9" spans="2:14" x14ac:dyDescent="0.25">
      <c r="B9" s="5">
        <v>8</v>
      </c>
      <c r="C9" s="5" t="s">
        <v>10</v>
      </c>
      <c r="E9" s="5">
        <v>7</v>
      </c>
      <c r="F9" s="5" t="s">
        <v>20</v>
      </c>
      <c r="G9" s="5" t="s">
        <v>21</v>
      </c>
      <c r="M9" s="18"/>
      <c r="N9" s="18" t="s">
        <v>33</v>
      </c>
    </row>
    <row r="10" spans="2:14" x14ac:dyDescent="0.25">
      <c r="M10" s="18"/>
      <c r="N10" s="18" t="s">
        <v>34</v>
      </c>
    </row>
    <row r="11" spans="2:14" x14ac:dyDescent="0.25">
      <c r="M11" s="18"/>
      <c r="N11" s="18" t="s">
        <v>35</v>
      </c>
    </row>
    <row r="12" spans="2:14" x14ac:dyDescent="0.25">
      <c r="M12" s="18"/>
      <c r="N12" s="18"/>
    </row>
    <row r="13" spans="2:14" x14ac:dyDescent="0.25">
      <c r="B13" s="3" t="s">
        <v>3</v>
      </c>
      <c r="C13" s="4" t="s">
        <v>0</v>
      </c>
      <c r="D13" s="4" t="s">
        <v>1</v>
      </c>
      <c r="E13" s="4" t="s">
        <v>2</v>
      </c>
      <c r="M13" s="18"/>
      <c r="N13" s="18" t="s">
        <v>45</v>
      </c>
    </row>
    <row r="14" spans="2:14" x14ac:dyDescent="0.25">
      <c r="B14" s="5">
        <v>1</v>
      </c>
      <c r="C14" s="5" t="s">
        <v>4</v>
      </c>
      <c r="D14" s="5" t="s">
        <v>11</v>
      </c>
      <c r="E14" s="5" t="s">
        <v>12</v>
      </c>
      <c r="M14" s="18" t="s">
        <v>36</v>
      </c>
      <c r="N14" s="18"/>
    </row>
    <row r="15" spans="2:14" x14ac:dyDescent="0.25">
      <c r="B15" s="5">
        <v>2</v>
      </c>
      <c r="C15" s="5" t="s">
        <v>5</v>
      </c>
      <c r="D15" s="5" t="s">
        <v>13</v>
      </c>
      <c r="E15" s="5" t="s">
        <v>12</v>
      </c>
    </row>
    <row r="16" spans="2:14" x14ac:dyDescent="0.25">
      <c r="B16" s="5">
        <v>3</v>
      </c>
      <c r="C16" s="5" t="s">
        <v>6</v>
      </c>
      <c r="D16" s="5" t="s">
        <v>14</v>
      </c>
      <c r="E16" s="5" t="s">
        <v>12</v>
      </c>
      <c r="J16" s="6" t="s">
        <v>48</v>
      </c>
      <c r="N16" s="20" t="s">
        <v>37</v>
      </c>
    </row>
    <row r="17" spans="2:14" x14ac:dyDescent="0.25">
      <c r="B17" s="5">
        <v>4</v>
      </c>
      <c r="C17" s="5" t="s">
        <v>7</v>
      </c>
      <c r="D17" s="5" t="s">
        <v>15</v>
      </c>
      <c r="E17" s="5" t="s">
        <v>16</v>
      </c>
    </row>
    <row r="18" spans="2:14" x14ac:dyDescent="0.25">
      <c r="B18" s="5">
        <v>5</v>
      </c>
      <c r="C18" s="5" t="s">
        <v>8</v>
      </c>
      <c r="D18" s="5" t="s">
        <v>17</v>
      </c>
      <c r="E18" s="5" t="s">
        <v>16</v>
      </c>
      <c r="N18" t="s">
        <v>38</v>
      </c>
    </row>
    <row r="19" spans="2:14" x14ac:dyDescent="0.25">
      <c r="B19" s="5">
        <v>6</v>
      </c>
      <c r="C19" s="5" t="s">
        <v>9</v>
      </c>
      <c r="D19" s="5" t="s">
        <v>18</v>
      </c>
      <c r="E19" s="5" t="s">
        <v>19</v>
      </c>
      <c r="J19" s="18" t="s">
        <v>49</v>
      </c>
      <c r="N19" s="19" t="s">
        <v>46</v>
      </c>
    </row>
    <row r="20" spans="2:14" x14ac:dyDescent="0.25">
      <c r="B20" s="5">
        <v>8</v>
      </c>
      <c r="C20" s="5" t="s">
        <v>10</v>
      </c>
      <c r="D20" s="5"/>
      <c r="E20" s="5"/>
      <c r="N20" t="s">
        <v>39</v>
      </c>
    </row>
    <row r="21" spans="2:14" x14ac:dyDescent="0.25">
      <c r="N21" t="s">
        <v>40</v>
      </c>
    </row>
    <row r="22" spans="2:14" x14ac:dyDescent="0.25">
      <c r="M22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5" zoomScaleNormal="85" workbookViewId="0">
      <selection activeCell="L1" sqref="L1:M8"/>
    </sheetView>
  </sheetViews>
  <sheetFormatPr defaultRowHeight="15" x14ac:dyDescent="0.25"/>
  <cols>
    <col min="1" max="1" width="11.5703125" bestFit="1" customWidth="1"/>
    <col min="2" max="2" width="9.140625" bestFit="1" customWidth="1"/>
    <col min="4" max="4" width="7.5703125" bestFit="1" customWidth="1"/>
    <col min="5" max="5" width="14.28515625" bestFit="1" customWidth="1"/>
    <col min="6" max="6" width="5.28515625" bestFit="1" customWidth="1"/>
    <col min="8" max="8" width="7.5703125" bestFit="1" customWidth="1"/>
    <col min="9" max="9" width="15.7109375" bestFit="1" customWidth="1"/>
    <col min="10" max="10" width="4" bestFit="1" customWidth="1"/>
  </cols>
  <sheetData>
    <row r="1" spans="1:18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17" t="s">
        <v>29</v>
      </c>
      <c r="M1" s="5"/>
      <c r="R1" s="1" t="s">
        <v>47</v>
      </c>
    </row>
    <row r="2" spans="1:18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5">
        <v>1</v>
      </c>
      <c r="M2" s="5">
        <f>SUM(J3,J4)</f>
        <v>150</v>
      </c>
    </row>
    <row r="3" spans="1:18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>
        <v>2</v>
      </c>
      <c r="M3" s="5">
        <f>SUM(J5)</f>
        <v>50</v>
      </c>
    </row>
    <row r="4" spans="1:18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>
        <v>3</v>
      </c>
      <c r="M4" s="5">
        <f>SUM(J6)</f>
        <v>5</v>
      </c>
    </row>
    <row r="5" spans="1:18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  <c r="L5" s="5">
        <v>4</v>
      </c>
      <c r="M5" s="5">
        <f>SUM(J7)</f>
        <v>500</v>
      </c>
    </row>
    <row r="6" spans="1:18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  <c r="L6" s="5">
        <v>5</v>
      </c>
      <c r="M6" s="5">
        <f>SUM(J8:J9)</f>
        <v>130</v>
      </c>
    </row>
    <row r="7" spans="1:18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  <c r="L7" s="5">
        <v>6</v>
      </c>
      <c r="M7" s="5">
        <f>SUM(J10)</f>
        <v>10</v>
      </c>
    </row>
    <row r="8" spans="1:18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  <c r="L8" s="5">
        <v>7</v>
      </c>
      <c r="M8" s="5">
        <f>SUM(J11)</f>
        <v>0</v>
      </c>
    </row>
    <row r="9" spans="1:18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</row>
    <row r="10" spans="1:18" ht="14.45" x14ac:dyDescent="0.3">
      <c r="H10" s="5">
        <v>6</v>
      </c>
      <c r="I10" s="5">
        <v>7</v>
      </c>
      <c r="J10" s="5">
        <v>10</v>
      </c>
    </row>
    <row r="11" spans="1:18" ht="14.45" x14ac:dyDescent="0.3">
      <c r="H11" s="5">
        <v>7</v>
      </c>
      <c r="I11" s="5">
        <v>8</v>
      </c>
      <c r="J11" s="5">
        <v>0</v>
      </c>
    </row>
    <row r="13" spans="1:18" ht="14.45" x14ac:dyDescent="0.3">
      <c r="H13" t="s">
        <v>53</v>
      </c>
      <c r="R13" t="s">
        <v>105</v>
      </c>
    </row>
    <row r="14" spans="1:18" ht="14.45" x14ac:dyDescent="0.3">
      <c r="H14" t="s">
        <v>54</v>
      </c>
      <c r="R14" t="s">
        <v>50</v>
      </c>
    </row>
    <row r="15" spans="1:18" ht="14.45" x14ac:dyDescent="0.3">
      <c r="H15" t="s">
        <v>55</v>
      </c>
      <c r="R15" t="s">
        <v>51</v>
      </c>
    </row>
    <row r="16" spans="1:18" ht="14.45" x14ac:dyDescent="0.3">
      <c r="H16" t="s">
        <v>103</v>
      </c>
      <c r="R16" t="s">
        <v>52</v>
      </c>
    </row>
    <row r="17" spans="8:19" ht="14.45" x14ac:dyDescent="0.3">
      <c r="H17" t="s">
        <v>104</v>
      </c>
    </row>
    <row r="20" spans="8:19" ht="14.45" x14ac:dyDescent="0.3">
      <c r="H20" t="s">
        <v>106</v>
      </c>
      <c r="R20" t="s">
        <v>56</v>
      </c>
    </row>
    <row r="21" spans="8:19" ht="14.45" x14ac:dyDescent="0.3">
      <c r="H21" t="s">
        <v>62</v>
      </c>
      <c r="R21" t="s">
        <v>57</v>
      </c>
    </row>
    <row r="22" spans="8:19" ht="14.45" x14ac:dyDescent="0.3">
      <c r="R22" t="s">
        <v>58</v>
      </c>
    </row>
    <row r="23" spans="8:19" ht="14.45" x14ac:dyDescent="0.3">
      <c r="R23" t="s">
        <v>59</v>
      </c>
    </row>
    <row r="24" spans="8:19" ht="14.45" x14ac:dyDescent="0.3">
      <c r="R24" t="s">
        <v>60</v>
      </c>
    </row>
    <row r="25" spans="8:19" ht="14.45" x14ac:dyDescent="0.3">
      <c r="S25" t="s">
        <v>61</v>
      </c>
    </row>
    <row r="26" spans="8:19" ht="14.45" x14ac:dyDescent="0.3">
      <c r="S26" t="s">
        <v>63</v>
      </c>
    </row>
    <row r="27" spans="8:19" ht="14.45" x14ac:dyDescent="0.3">
      <c r="R27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N26" sqref="N26"/>
    </sheetView>
  </sheetViews>
  <sheetFormatPr defaultRowHeight="15" x14ac:dyDescent="0.25"/>
  <cols>
    <col min="1" max="1" width="11.5703125" bestFit="1" customWidth="1"/>
  </cols>
  <sheetData>
    <row r="1" spans="1:18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17" t="s">
        <v>29</v>
      </c>
      <c r="M1" s="5"/>
      <c r="R1" s="1" t="s">
        <v>47</v>
      </c>
    </row>
    <row r="2" spans="1:18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5">
        <v>1</v>
      </c>
      <c r="M2" s="5">
        <f>SUM(J3,J4)</f>
        <v>150</v>
      </c>
    </row>
    <row r="3" spans="1:18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>
        <v>2</v>
      </c>
      <c r="M3" s="5">
        <f>SUM(J5)</f>
        <v>50</v>
      </c>
    </row>
    <row r="4" spans="1:18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>
        <v>3</v>
      </c>
      <c r="M4" s="5">
        <f>SUM(J6)</f>
        <v>5</v>
      </c>
    </row>
    <row r="5" spans="1:18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  <c r="L5" s="5">
        <v>4</v>
      </c>
      <c r="M5" s="5">
        <f>SUM(J7)</f>
        <v>500</v>
      </c>
    </row>
    <row r="6" spans="1:18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  <c r="L6" s="5">
        <v>5</v>
      </c>
      <c r="M6" s="5">
        <f>SUM(J8:J9)</f>
        <v>130</v>
      </c>
    </row>
    <row r="7" spans="1:18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  <c r="L7" s="5">
        <v>6</v>
      </c>
      <c r="M7" s="5">
        <f>SUM(J10)</f>
        <v>10</v>
      </c>
    </row>
    <row r="8" spans="1:18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  <c r="L8" s="5">
        <v>7</v>
      </c>
      <c r="M8" s="5">
        <f>SUM(J11)</f>
        <v>0</v>
      </c>
    </row>
    <row r="9" spans="1:18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</row>
    <row r="10" spans="1:18" ht="14.45" x14ac:dyDescent="0.3">
      <c r="H10" s="5">
        <v>6</v>
      </c>
      <c r="I10" s="5">
        <v>7</v>
      </c>
      <c r="J10" s="5">
        <v>10</v>
      </c>
    </row>
    <row r="11" spans="1:18" ht="14.45" x14ac:dyDescent="0.3">
      <c r="H11" s="5">
        <v>7</v>
      </c>
      <c r="I11" s="5">
        <v>8</v>
      </c>
      <c r="J11" s="5">
        <v>0</v>
      </c>
    </row>
    <row r="14" spans="1:18" ht="14.45" x14ac:dyDescent="0.3">
      <c r="H14" t="s">
        <v>66</v>
      </c>
      <c r="R14" t="s">
        <v>64</v>
      </c>
    </row>
    <row r="15" spans="1:18" ht="14.45" x14ac:dyDescent="0.3">
      <c r="H15" t="s">
        <v>67</v>
      </c>
      <c r="R15" t="s">
        <v>65</v>
      </c>
    </row>
    <row r="16" spans="1:18" ht="14.45" x14ac:dyDescent="0.3">
      <c r="H16" t="s">
        <v>107</v>
      </c>
      <c r="R16" t="s">
        <v>51</v>
      </c>
    </row>
    <row r="17" spans="8:21" ht="14.45" x14ac:dyDescent="0.3">
      <c r="R17" t="s">
        <v>52</v>
      </c>
    </row>
    <row r="18" spans="8:21" ht="14.45" x14ac:dyDescent="0.3">
      <c r="R18" s="22" t="s">
        <v>68</v>
      </c>
      <c r="S18" s="22"/>
      <c r="T18" s="22"/>
      <c r="U18" s="22"/>
    </row>
    <row r="20" spans="8:21" ht="14.45" x14ac:dyDescent="0.3">
      <c r="H20" t="s">
        <v>72</v>
      </c>
      <c r="R20" s="20" t="s">
        <v>74</v>
      </c>
      <c r="S20" s="20"/>
      <c r="T20" s="20"/>
    </row>
    <row r="21" spans="8:21" ht="14.45" x14ac:dyDescent="0.3">
      <c r="H21" t="s">
        <v>73</v>
      </c>
    </row>
    <row r="22" spans="8:21" ht="14.45" x14ac:dyDescent="0.3">
      <c r="H22" t="s">
        <v>108</v>
      </c>
      <c r="R22" t="s">
        <v>56</v>
      </c>
    </row>
    <row r="23" spans="8:21" ht="14.45" x14ac:dyDescent="0.3">
      <c r="R23" t="s">
        <v>57</v>
      </c>
    </row>
    <row r="24" spans="8:21" ht="14.45" x14ac:dyDescent="0.3">
      <c r="R24" t="s">
        <v>75</v>
      </c>
    </row>
    <row r="25" spans="8:21" ht="14.45" x14ac:dyDescent="0.3">
      <c r="R25" t="s">
        <v>69</v>
      </c>
    </row>
    <row r="26" spans="8:21" ht="14.45" x14ac:dyDescent="0.3">
      <c r="S26" t="s">
        <v>70</v>
      </c>
    </row>
    <row r="27" spans="8:21" ht="14.45" x14ac:dyDescent="0.3">
      <c r="T27" t="s">
        <v>61</v>
      </c>
    </row>
    <row r="28" spans="8:21" ht="14.45" x14ac:dyDescent="0.3">
      <c r="S28" t="s">
        <v>36</v>
      </c>
    </row>
    <row r="29" spans="8:21" ht="14.45" x14ac:dyDescent="0.3">
      <c r="S29" t="s">
        <v>76</v>
      </c>
    </row>
    <row r="30" spans="8:21" ht="14.45" x14ac:dyDescent="0.3">
      <c r="R30" t="s">
        <v>36</v>
      </c>
    </row>
    <row r="31" spans="8:21" ht="14.45" x14ac:dyDescent="0.3">
      <c r="R31" s="20" t="s">
        <v>71</v>
      </c>
      <c r="S31" s="20"/>
      <c r="T31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85" zoomScaleNormal="85" workbookViewId="0">
      <selection activeCell="N30" sqref="N30"/>
    </sheetView>
  </sheetViews>
  <sheetFormatPr defaultRowHeight="15" x14ac:dyDescent="0.25"/>
  <cols>
    <col min="1" max="1" width="11.5703125" bestFit="1" customWidth="1"/>
    <col min="2" max="2" width="9.140625" bestFit="1" customWidth="1"/>
    <col min="4" max="4" width="7.5703125" bestFit="1" customWidth="1"/>
    <col min="5" max="5" width="14.28515625" bestFit="1" customWidth="1"/>
    <col min="6" max="6" width="5.28515625" bestFit="1" customWidth="1"/>
    <col min="8" max="8" width="7.5703125" bestFit="1" customWidth="1"/>
    <col min="9" max="9" width="15.7109375" bestFit="1" customWidth="1"/>
    <col min="10" max="10" width="4" bestFit="1" customWidth="1"/>
    <col min="14" max="17" width="3.42578125" customWidth="1"/>
  </cols>
  <sheetData>
    <row r="1" spans="1:18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16" t="s">
        <v>28</v>
      </c>
      <c r="M1" s="5"/>
      <c r="R1" s="1" t="s">
        <v>47</v>
      </c>
    </row>
    <row r="2" spans="1:18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5" t="s">
        <v>12</v>
      </c>
      <c r="M2" s="5">
        <v>205</v>
      </c>
    </row>
    <row r="3" spans="1:18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 t="s">
        <v>16</v>
      </c>
      <c r="M3" s="5">
        <v>630</v>
      </c>
    </row>
    <row r="4" spans="1:18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 t="s">
        <v>19</v>
      </c>
      <c r="M4" s="5">
        <v>10</v>
      </c>
    </row>
    <row r="5" spans="1:18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</row>
    <row r="6" spans="1:18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</row>
    <row r="7" spans="1:18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</row>
    <row r="8" spans="1:18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</row>
    <row r="9" spans="1:18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</row>
    <row r="10" spans="1:18" ht="14.45" x14ac:dyDescent="0.3">
      <c r="H10" s="5">
        <v>6</v>
      </c>
      <c r="I10" s="5">
        <v>7</v>
      </c>
      <c r="J10" s="5">
        <v>10</v>
      </c>
    </row>
    <row r="11" spans="1:18" ht="14.45" x14ac:dyDescent="0.3">
      <c r="H11" s="5">
        <v>7</v>
      </c>
      <c r="I11" s="5">
        <v>8</v>
      </c>
      <c r="J11" s="5">
        <v>0</v>
      </c>
    </row>
    <row r="14" spans="1:18" ht="14.45" x14ac:dyDescent="0.3">
      <c r="H14" s="18" t="s">
        <v>81</v>
      </c>
      <c r="R14" s="18" t="s">
        <v>77</v>
      </c>
    </row>
    <row r="15" spans="1:18" ht="14.45" x14ac:dyDescent="0.3">
      <c r="R15" s="18" t="s">
        <v>78</v>
      </c>
    </row>
    <row r="16" spans="1:18" ht="14.45" x14ac:dyDescent="0.3">
      <c r="R16" s="18" t="s">
        <v>79</v>
      </c>
    </row>
    <row r="17" spans="8:19" ht="14.45" x14ac:dyDescent="0.3">
      <c r="R17" s="18" t="s">
        <v>80</v>
      </c>
    </row>
    <row r="19" spans="8:19" ht="14.45" x14ac:dyDescent="0.3">
      <c r="H19" t="s">
        <v>109</v>
      </c>
      <c r="R19" t="s">
        <v>112</v>
      </c>
    </row>
    <row r="21" spans="8:19" ht="14.45" x14ac:dyDescent="0.3">
      <c r="R21" t="s">
        <v>82</v>
      </c>
    </row>
    <row r="22" spans="8:19" ht="14.45" x14ac:dyDescent="0.3">
      <c r="H22" t="s">
        <v>85</v>
      </c>
      <c r="R22" t="s">
        <v>83</v>
      </c>
    </row>
    <row r="23" spans="8:19" ht="14.45" x14ac:dyDescent="0.3">
      <c r="H23" t="s">
        <v>86</v>
      </c>
      <c r="R23" t="s">
        <v>84</v>
      </c>
    </row>
    <row r="24" spans="8:19" ht="14.45" x14ac:dyDescent="0.3">
      <c r="H24" t="s">
        <v>110</v>
      </c>
      <c r="R24" t="s">
        <v>111</v>
      </c>
    </row>
    <row r="26" spans="8:19" ht="14.45" x14ac:dyDescent="0.3">
      <c r="H26" t="s">
        <v>88</v>
      </c>
      <c r="R26" t="s">
        <v>87</v>
      </c>
    </row>
    <row r="27" spans="8:19" ht="14.45" x14ac:dyDescent="0.3">
      <c r="H27" t="s">
        <v>113</v>
      </c>
      <c r="S27" t="s">
        <v>114</v>
      </c>
    </row>
    <row r="28" spans="8:19" ht="14.45" x14ac:dyDescent="0.3">
      <c r="R28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85" zoomScaleNormal="85" workbookViewId="0">
      <selection activeCell="L1" sqref="L1:M4"/>
    </sheetView>
  </sheetViews>
  <sheetFormatPr defaultRowHeight="15" x14ac:dyDescent="0.25"/>
  <cols>
    <col min="1" max="1" width="11.5703125" bestFit="1" customWidth="1"/>
  </cols>
  <sheetData>
    <row r="1" spans="1:18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16" t="s">
        <v>28</v>
      </c>
      <c r="M1" s="5"/>
      <c r="R1" s="1" t="s">
        <v>47</v>
      </c>
    </row>
    <row r="2" spans="1:18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5" t="s">
        <v>12</v>
      </c>
      <c r="M2" s="5">
        <v>205</v>
      </c>
      <c r="O2" s="5" t="s">
        <v>12</v>
      </c>
      <c r="P2" s="5">
        <v>205</v>
      </c>
    </row>
    <row r="3" spans="1:18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 t="s">
        <v>16</v>
      </c>
      <c r="M3" s="5">
        <v>630</v>
      </c>
    </row>
    <row r="4" spans="1:18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 t="s">
        <v>19</v>
      </c>
      <c r="M4" s="5">
        <v>10</v>
      </c>
      <c r="O4" s="5" t="s">
        <v>16</v>
      </c>
      <c r="P4" s="5">
        <v>630</v>
      </c>
    </row>
    <row r="5" spans="1:18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</row>
    <row r="6" spans="1:18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  <c r="O6" s="5" t="s">
        <v>19</v>
      </c>
      <c r="P6" s="5">
        <v>10</v>
      </c>
    </row>
    <row r="7" spans="1:18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</row>
    <row r="8" spans="1:18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</row>
    <row r="9" spans="1:18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</row>
    <row r="10" spans="1:18" ht="14.45" x14ac:dyDescent="0.3">
      <c r="H10" s="5">
        <v>6</v>
      </c>
      <c r="I10" s="5">
        <v>7</v>
      </c>
      <c r="J10" s="5">
        <v>10</v>
      </c>
    </row>
    <row r="11" spans="1:18" ht="14.45" x14ac:dyDescent="0.3">
      <c r="H11" s="5">
        <v>7</v>
      </c>
      <c r="I11" s="5">
        <v>8</v>
      </c>
      <c r="J11" s="5">
        <v>0</v>
      </c>
    </row>
    <row r="14" spans="1:18" ht="14.45" x14ac:dyDescent="0.3">
      <c r="M14" t="s">
        <v>90</v>
      </c>
      <c r="R14" t="s">
        <v>89</v>
      </c>
    </row>
    <row r="16" spans="1:18" ht="14.45" x14ac:dyDescent="0.3">
      <c r="M16" t="s">
        <v>95</v>
      </c>
      <c r="R16" t="s">
        <v>91</v>
      </c>
    </row>
    <row r="17" spans="13:19" ht="14.45" x14ac:dyDescent="0.3">
      <c r="R17" t="s">
        <v>92</v>
      </c>
    </row>
    <row r="18" spans="13:19" ht="14.45" x14ac:dyDescent="0.3">
      <c r="R18" t="s">
        <v>93</v>
      </c>
    </row>
    <row r="19" spans="13:19" ht="14.45" x14ac:dyDescent="0.3">
      <c r="R19" t="s">
        <v>94</v>
      </c>
    </row>
    <row r="21" spans="13:19" ht="14.45" x14ac:dyDescent="0.3">
      <c r="R21" t="s">
        <v>96</v>
      </c>
    </row>
    <row r="22" spans="13:19" ht="14.45" x14ac:dyDescent="0.3">
      <c r="M22" t="s">
        <v>100</v>
      </c>
      <c r="R22" t="s">
        <v>97</v>
      </c>
    </row>
    <row r="23" spans="13:19" ht="14.45" x14ac:dyDescent="0.3">
      <c r="M23" t="s">
        <v>117</v>
      </c>
      <c r="R23" t="s">
        <v>69</v>
      </c>
    </row>
    <row r="24" spans="13:19" ht="14.45" x14ac:dyDescent="0.3">
      <c r="S24" t="s">
        <v>98</v>
      </c>
    </row>
    <row r="25" spans="13:19" ht="14.45" x14ac:dyDescent="0.3">
      <c r="M25" s="18" t="s">
        <v>101</v>
      </c>
      <c r="S25" t="s">
        <v>115</v>
      </c>
    </row>
    <row r="26" spans="13:19" ht="14.45" x14ac:dyDescent="0.3">
      <c r="S26" t="s">
        <v>116</v>
      </c>
    </row>
    <row r="27" spans="13:19" ht="14.45" x14ac:dyDescent="0.3">
      <c r="S27" t="s">
        <v>99</v>
      </c>
    </row>
    <row r="28" spans="13:19" ht="14.45" x14ac:dyDescent="0.3">
      <c r="R28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selection activeCell="Q2" sqref="O2:Q8"/>
    </sheetView>
  </sheetViews>
  <sheetFormatPr defaultRowHeight="15" x14ac:dyDescent="0.25"/>
  <cols>
    <col min="1" max="1" width="12" bestFit="1" customWidth="1"/>
  </cols>
  <sheetData>
    <row r="1" spans="1:18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16" t="s">
        <v>28</v>
      </c>
      <c r="M1" s="5"/>
      <c r="O1" s="24" t="s">
        <v>143</v>
      </c>
      <c r="R1" s="1" t="s">
        <v>47</v>
      </c>
    </row>
    <row r="2" spans="1:18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5" t="s">
        <v>12</v>
      </c>
      <c r="M2" s="5">
        <v>205</v>
      </c>
    </row>
    <row r="3" spans="1:18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 t="s">
        <v>16</v>
      </c>
      <c r="M3" s="5">
        <v>630</v>
      </c>
      <c r="P3" s="5" t="s">
        <v>12</v>
      </c>
      <c r="Q3" s="5">
        <v>205</v>
      </c>
    </row>
    <row r="4" spans="1:18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 t="s">
        <v>19</v>
      </c>
      <c r="M4" s="5">
        <v>10</v>
      </c>
    </row>
    <row r="5" spans="1:18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  <c r="P5" s="5" t="s">
        <v>16</v>
      </c>
      <c r="Q5" s="5">
        <v>630</v>
      </c>
    </row>
    <row r="6" spans="1:18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</row>
    <row r="7" spans="1:18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  <c r="P7" s="5" t="s">
        <v>19</v>
      </c>
      <c r="Q7" s="5">
        <v>10</v>
      </c>
    </row>
    <row r="8" spans="1:18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</row>
    <row r="9" spans="1:18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</row>
    <row r="10" spans="1:18" ht="14.45" x14ac:dyDescent="0.3">
      <c r="H10" s="5">
        <v>6</v>
      </c>
      <c r="I10" s="5">
        <v>7</v>
      </c>
      <c r="J10" s="5">
        <v>10</v>
      </c>
    </row>
    <row r="11" spans="1:18" ht="14.45" x14ac:dyDescent="0.3">
      <c r="H11" s="5">
        <v>7</v>
      </c>
      <c r="I11" s="5">
        <v>8</v>
      </c>
      <c r="J11" s="5">
        <v>0</v>
      </c>
    </row>
    <row r="14" spans="1:18" ht="14.45" x14ac:dyDescent="0.3">
      <c r="K14" t="s">
        <v>122</v>
      </c>
      <c r="R14" t="s">
        <v>118</v>
      </c>
    </row>
    <row r="15" spans="1:18" ht="14.45" x14ac:dyDescent="0.3">
      <c r="K15" t="s">
        <v>133</v>
      </c>
      <c r="R15" t="s">
        <v>119</v>
      </c>
    </row>
    <row r="16" spans="1:18" ht="14.45" x14ac:dyDescent="0.3">
      <c r="R16" t="s">
        <v>134</v>
      </c>
    </row>
    <row r="17" spans="11:18" ht="14.45" x14ac:dyDescent="0.3">
      <c r="R17" t="s">
        <v>120</v>
      </c>
    </row>
    <row r="18" spans="11:18" ht="14.45" x14ac:dyDescent="0.3">
      <c r="R18" t="s">
        <v>121</v>
      </c>
    </row>
    <row r="20" spans="11:18" ht="14.45" x14ac:dyDescent="0.3">
      <c r="R20" t="s">
        <v>123</v>
      </c>
    </row>
    <row r="21" spans="11:18" ht="14.45" x14ac:dyDescent="0.3">
      <c r="K21" t="s">
        <v>135</v>
      </c>
      <c r="R21" t="s">
        <v>124</v>
      </c>
    </row>
    <row r="22" spans="11:18" ht="14.45" x14ac:dyDescent="0.3">
      <c r="R22" t="s">
        <v>125</v>
      </c>
    </row>
    <row r="23" spans="11:18" ht="14.45" x14ac:dyDescent="0.3">
      <c r="K23" t="s">
        <v>136</v>
      </c>
      <c r="R23" t="s">
        <v>137</v>
      </c>
    </row>
    <row r="24" spans="11:18" ht="14.45" x14ac:dyDescent="0.3">
      <c r="K24" t="s">
        <v>138</v>
      </c>
      <c r="R24" t="s">
        <v>126</v>
      </c>
    </row>
    <row r="25" spans="11:18" ht="14.45" x14ac:dyDescent="0.3">
      <c r="K25" t="s">
        <v>139</v>
      </c>
      <c r="R25" t="s">
        <v>127</v>
      </c>
    </row>
    <row r="26" spans="11:18" ht="14.45" x14ac:dyDescent="0.3">
      <c r="R26" t="s">
        <v>128</v>
      </c>
    </row>
    <row r="27" spans="11:18" ht="14.45" x14ac:dyDescent="0.3">
      <c r="R27" t="s">
        <v>129</v>
      </c>
    </row>
    <row r="28" spans="11:18" ht="14.45" x14ac:dyDescent="0.3">
      <c r="R28" t="s">
        <v>130</v>
      </c>
    </row>
    <row r="29" spans="11:18" ht="14.45" x14ac:dyDescent="0.3">
      <c r="K29" s="23" t="s">
        <v>140</v>
      </c>
      <c r="R29" t="s">
        <v>142</v>
      </c>
    </row>
    <row r="30" spans="11:18" ht="14.45" x14ac:dyDescent="0.3">
      <c r="K30" t="s">
        <v>141</v>
      </c>
      <c r="R30" t="s">
        <v>131</v>
      </c>
    </row>
    <row r="31" spans="11:18" ht="14.45" x14ac:dyDescent="0.3">
      <c r="R31" t="s">
        <v>132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selection activeCell="G29" sqref="G29"/>
    </sheetView>
  </sheetViews>
  <sheetFormatPr defaultRowHeight="15" x14ac:dyDescent="0.25"/>
  <cols>
    <col min="1" max="1" width="11.5703125" bestFit="1" customWidth="1"/>
    <col min="2" max="2" width="9.140625" bestFit="1" customWidth="1"/>
    <col min="4" max="4" width="7.5703125" bestFit="1" customWidth="1"/>
    <col min="5" max="5" width="14.28515625" bestFit="1" customWidth="1"/>
    <col min="6" max="6" width="5.28515625" bestFit="1" customWidth="1"/>
    <col min="8" max="8" width="7.5703125" bestFit="1" customWidth="1"/>
    <col min="9" max="9" width="15.7109375" bestFit="1" customWidth="1"/>
    <col min="10" max="10" width="4" bestFit="1" customWidth="1"/>
    <col min="19" max="19" width="20.7109375" customWidth="1"/>
  </cols>
  <sheetData>
    <row r="1" spans="1:23" ht="23.45" x14ac:dyDescent="0.45">
      <c r="A1" s="1" t="s">
        <v>25</v>
      </c>
      <c r="B1" s="2" t="s">
        <v>24</v>
      </c>
      <c r="E1" s="2" t="s">
        <v>26</v>
      </c>
      <c r="I1" s="2" t="s">
        <v>27</v>
      </c>
      <c r="L1" s="2" t="s">
        <v>27</v>
      </c>
      <c r="M1" s="5"/>
      <c r="O1" s="16" t="s">
        <v>28</v>
      </c>
      <c r="P1" s="5"/>
      <c r="R1" t="s">
        <v>173</v>
      </c>
    </row>
    <row r="2" spans="1:23" ht="14.45" x14ac:dyDescent="0.3">
      <c r="A2" s="3" t="s">
        <v>3</v>
      </c>
      <c r="B2" s="4" t="s">
        <v>0</v>
      </c>
      <c r="D2" s="3" t="s">
        <v>3</v>
      </c>
      <c r="E2" s="4" t="s">
        <v>1</v>
      </c>
      <c r="F2" s="4" t="s">
        <v>2</v>
      </c>
      <c r="H2" s="3" t="s">
        <v>3</v>
      </c>
      <c r="I2" s="3" t="s">
        <v>22</v>
      </c>
      <c r="J2" s="3" t="s">
        <v>23</v>
      </c>
      <c r="L2" s="3" t="s">
        <v>3</v>
      </c>
      <c r="M2" s="3" t="s">
        <v>23</v>
      </c>
      <c r="O2" s="5" t="s">
        <v>12</v>
      </c>
      <c r="P2" s="5">
        <v>205</v>
      </c>
    </row>
    <row r="3" spans="1:23" ht="14.45" x14ac:dyDescent="0.3">
      <c r="A3" s="5">
        <v>1</v>
      </c>
      <c r="B3" s="5" t="s">
        <v>4</v>
      </c>
      <c r="D3" s="5">
        <v>1</v>
      </c>
      <c r="E3" s="5" t="s">
        <v>11</v>
      </c>
      <c r="F3" s="5" t="s">
        <v>12</v>
      </c>
      <c r="H3" s="5">
        <v>1</v>
      </c>
      <c r="I3" s="5">
        <v>1</v>
      </c>
      <c r="J3" s="5">
        <v>50</v>
      </c>
      <c r="L3" s="5">
        <v>1</v>
      </c>
      <c r="M3" s="5">
        <f>SUM(J3,J4)</f>
        <v>150</v>
      </c>
      <c r="O3" s="5" t="s">
        <v>16</v>
      </c>
      <c r="P3" s="5">
        <v>630</v>
      </c>
      <c r="R3" s="5" t="s">
        <v>12</v>
      </c>
      <c r="S3" s="5" t="str">
        <f>CONCATENATE("Where State='", R3, "'")</f>
        <v>Where State='NSW'</v>
      </c>
    </row>
    <row r="4" spans="1:23" ht="14.45" x14ac:dyDescent="0.3">
      <c r="A4" s="5">
        <v>2</v>
      </c>
      <c r="B4" s="5" t="s">
        <v>5</v>
      </c>
      <c r="D4" s="5">
        <v>2</v>
      </c>
      <c r="E4" s="5" t="s">
        <v>13</v>
      </c>
      <c r="F4" s="5" t="s">
        <v>12</v>
      </c>
      <c r="H4" s="5">
        <v>1</v>
      </c>
      <c r="I4" s="5">
        <v>2</v>
      </c>
      <c r="J4" s="5">
        <v>100</v>
      </c>
      <c r="L4" s="5">
        <v>2</v>
      </c>
      <c r="M4" s="5">
        <f>SUM(J5)</f>
        <v>50</v>
      </c>
      <c r="O4" s="5" t="s">
        <v>19</v>
      </c>
      <c r="P4" s="5">
        <v>10</v>
      </c>
      <c r="R4" s="5" t="s">
        <v>16</v>
      </c>
      <c r="S4" s="5" t="str">
        <f>CONCATENATE("Where State='", R4, "'")</f>
        <v>Where State='QLD'</v>
      </c>
      <c r="V4" s="5" t="s">
        <v>12</v>
      </c>
      <c r="W4" s="5">
        <v>205</v>
      </c>
    </row>
    <row r="5" spans="1:23" ht="14.45" x14ac:dyDescent="0.3">
      <c r="A5" s="5">
        <v>3</v>
      </c>
      <c r="B5" s="5" t="s">
        <v>6</v>
      </c>
      <c r="D5" s="5">
        <v>3</v>
      </c>
      <c r="E5" s="5" t="s">
        <v>14</v>
      </c>
      <c r="F5" s="5" t="s">
        <v>12</v>
      </c>
      <c r="H5" s="5">
        <v>2</v>
      </c>
      <c r="I5" s="5">
        <v>3</v>
      </c>
      <c r="J5" s="5">
        <v>50</v>
      </c>
      <c r="L5" s="5">
        <v>3</v>
      </c>
      <c r="M5" s="5">
        <f>SUM(J6)</f>
        <v>5</v>
      </c>
      <c r="R5" s="5" t="s">
        <v>19</v>
      </c>
      <c r="S5" s="5" t="str">
        <f>CONCATENATE("Where State='", R5, "'")</f>
        <v>Where State='VIC'</v>
      </c>
    </row>
    <row r="6" spans="1:23" ht="14.45" x14ac:dyDescent="0.3">
      <c r="A6" s="5">
        <v>4</v>
      </c>
      <c r="B6" s="5" t="s">
        <v>7</v>
      </c>
      <c r="D6" s="5">
        <v>4</v>
      </c>
      <c r="E6" s="5" t="s">
        <v>15</v>
      </c>
      <c r="F6" s="5" t="s">
        <v>16</v>
      </c>
      <c r="H6" s="5">
        <v>3</v>
      </c>
      <c r="I6" s="5">
        <v>3</v>
      </c>
      <c r="J6" s="5">
        <v>5</v>
      </c>
      <c r="L6" s="5">
        <v>4</v>
      </c>
      <c r="M6" s="5">
        <f>SUM(J7)</f>
        <v>500</v>
      </c>
      <c r="V6" s="5" t="s">
        <v>16</v>
      </c>
      <c r="W6" s="5">
        <v>630</v>
      </c>
    </row>
    <row r="7" spans="1:23" ht="14.45" x14ac:dyDescent="0.3">
      <c r="A7" s="5">
        <v>5</v>
      </c>
      <c r="B7" s="5" t="s">
        <v>8</v>
      </c>
      <c r="D7" s="5">
        <v>5</v>
      </c>
      <c r="E7" s="5" t="s">
        <v>17</v>
      </c>
      <c r="F7" s="5" t="s">
        <v>16</v>
      </c>
      <c r="H7" s="5">
        <v>4</v>
      </c>
      <c r="I7" s="5">
        <v>4</v>
      </c>
      <c r="J7" s="5">
        <v>500</v>
      </c>
      <c r="L7" s="5">
        <v>5</v>
      </c>
      <c r="M7" s="5">
        <f>SUM(J8:J9)</f>
        <v>130</v>
      </c>
    </row>
    <row r="8" spans="1:23" ht="14.45" x14ac:dyDescent="0.3">
      <c r="A8" s="5">
        <v>6</v>
      </c>
      <c r="B8" s="5" t="s">
        <v>9</v>
      </c>
      <c r="D8" s="5">
        <v>6</v>
      </c>
      <c r="E8" s="5" t="s">
        <v>18</v>
      </c>
      <c r="F8" s="5" t="s">
        <v>19</v>
      </c>
      <c r="H8" s="5">
        <v>5</v>
      </c>
      <c r="I8" s="5">
        <v>5</v>
      </c>
      <c r="J8" s="5">
        <v>20</v>
      </c>
      <c r="L8" s="5">
        <v>6</v>
      </c>
      <c r="M8" s="5">
        <f>SUM(J10)</f>
        <v>10</v>
      </c>
      <c r="V8" s="5" t="s">
        <v>19</v>
      </c>
      <c r="W8" s="5">
        <v>10</v>
      </c>
    </row>
    <row r="9" spans="1:23" ht="14.45" x14ac:dyDescent="0.3">
      <c r="A9" s="5">
        <v>8</v>
      </c>
      <c r="B9" s="5" t="s">
        <v>10</v>
      </c>
      <c r="D9" s="5">
        <v>7</v>
      </c>
      <c r="E9" s="5" t="s">
        <v>20</v>
      </c>
      <c r="F9" s="5" t="s">
        <v>21</v>
      </c>
      <c r="H9" s="5">
        <v>5</v>
      </c>
      <c r="I9" s="5">
        <v>6</v>
      </c>
      <c r="J9" s="5">
        <v>110</v>
      </c>
      <c r="L9" s="5">
        <v>7</v>
      </c>
      <c r="M9" s="5">
        <f>SUM(J11)</f>
        <v>0</v>
      </c>
    </row>
    <row r="10" spans="1:23" ht="14.45" x14ac:dyDescent="0.3">
      <c r="H10" s="5">
        <v>6</v>
      </c>
      <c r="I10" s="5">
        <v>7</v>
      </c>
      <c r="J10" s="5">
        <v>10</v>
      </c>
    </row>
    <row r="11" spans="1:23" ht="14.45" x14ac:dyDescent="0.3">
      <c r="H11" s="5">
        <v>7</v>
      </c>
      <c r="I11" s="5">
        <v>8</v>
      </c>
      <c r="J11" s="5">
        <v>0</v>
      </c>
    </row>
    <row r="13" spans="1:23" ht="23.45" x14ac:dyDescent="0.45">
      <c r="E13" s="1" t="s">
        <v>145</v>
      </c>
      <c r="F13" s="2" t="s">
        <v>148</v>
      </c>
      <c r="G13" s="2" t="s">
        <v>149</v>
      </c>
      <c r="M13" s="25" t="s">
        <v>151</v>
      </c>
      <c r="N13" s="26"/>
      <c r="O13" s="26"/>
      <c r="P13" s="26"/>
      <c r="Q13" s="26"/>
      <c r="R13" s="26"/>
      <c r="S13" s="26" t="s">
        <v>154</v>
      </c>
      <c r="T13" s="27"/>
    </row>
    <row r="14" spans="1:23" ht="14.45" x14ac:dyDescent="0.3">
      <c r="E14" t="s">
        <v>144</v>
      </c>
      <c r="F14" t="s">
        <v>3</v>
      </c>
      <c r="G14" t="s">
        <v>1</v>
      </c>
      <c r="M14" s="28" t="s">
        <v>152</v>
      </c>
      <c r="N14" s="29"/>
      <c r="O14" s="29"/>
      <c r="P14" s="29"/>
      <c r="Q14" s="29"/>
      <c r="R14" s="29"/>
      <c r="S14" s="29" t="s">
        <v>150</v>
      </c>
      <c r="T14" s="30"/>
    </row>
    <row r="15" spans="1:23" ht="14.45" x14ac:dyDescent="0.3">
      <c r="E15" t="s">
        <v>146</v>
      </c>
      <c r="F15" t="s">
        <v>3</v>
      </c>
      <c r="G15" t="s">
        <v>2</v>
      </c>
      <c r="M15" s="31" t="s">
        <v>155</v>
      </c>
      <c r="N15" s="32"/>
      <c r="O15" s="32"/>
      <c r="P15" s="32"/>
      <c r="Q15" s="32"/>
      <c r="R15" s="32"/>
      <c r="S15" s="32" t="s">
        <v>153</v>
      </c>
      <c r="T15" s="33"/>
    </row>
    <row r="16" spans="1:23" ht="14.45" x14ac:dyDescent="0.3">
      <c r="E16" t="s">
        <v>147</v>
      </c>
      <c r="F16" t="s">
        <v>3</v>
      </c>
      <c r="G16" t="s">
        <v>23</v>
      </c>
    </row>
    <row r="18" spans="4:21" ht="14.45" x14ac:dyDescent="0.3">
      <c r="D18" t="s">
        <v>174</v>
      </c>
      <c r="M18" s="25" t="s">
        <v>157</v>
      </c>
      <c r="N18" s="26"/>
      <c r="O18" s="26"/>
      <c r="P18" s="26"/>
      <c r="Q18" s="26"/>
      <c r="R18" s="26"/>
      <c r="S18" s="26" t="s">
        <v>156</v>
      </c>
      <c r="T18" s="26"/>
      <c r="U18" s="27"/>
    </row>
    <row r="19" spans="4:21" ht="14.45" x14ac:dyDescent="0.3">
      <c r="D19" t="s">
        <v>175</v>
      </c>
      <c r="M19" s="31" t="s">
        <v>158</v>
      </c>
      <c r="N19" s="32"/>
      <c r="O19" s="32"/>
      <c r="P19" s="32"/>
      <c r="Q19" s="32"/>
      <c r="R19" s="32"/>
      <c r="S19" s="32"/>
      <c r="T19" s="32"/>
      <c r="U19" s="33"/>
    </row>
    <row r="21" spans="4:21" ht="14.45" x14ac:dyDescent="0.3">
      <c r="D21" t="s">
        <v>176</v>
      </c>
      <c r="M21" s="25" t="s">
        <v>159</v>
      </c>
      <c r="N21" s="26"/>
      <c r="O21" s="26"/>
      <c r="P21" s="26"/>
      <c r="Q21" s="26"/>
      <c r="R21" s="26"/>
      <c r="S21" s="26" t="s">
        <v>163</v>
      </c>
      <c r="T21" s="26"/>
      <c r="U21" s="27"/>
    </row>
    <row r="22" spans="4:21" ht="14.45" x14ac:dyDescent="0.3">
      <c r="M22" s="28" t="s">
        <v>160</v>
      </c>
      <c r="N22" s="29"/>
      <c r="O22" s="29"/>
      <c r="P22" s="29"/>
      <c r="Q22" s="29"/>
      <c r="R22" s="29"/>
      <c r="S22" s="29" t="s">
        <v>164</v>
      </c>
      <c r="T22" s="29"/>
      <c r="U22" s="30"/>
    </row>
    <row r="23" spans="4:21" ht="14.45" x14ac:dyDescent="0.3">
      <c r="M23" s="28" t="s">
        <v>161</v>
      </c>
      <c r="N23" s="29"/>
      <c r="O23" s="29"/>
      <c r="P23" s="29"/>
      <c r="Q23" s="29"/>
      <c r="R23" s="29"/>
      <c r="S23" s="29" t="s">
        <v>165</v>
      </c>
      <c r="T23" s="29"/>
      <c r="U23" s="30"/>
    </row>
    <row r="24" spans="4:21" ht="14.45" x14ac:dyDescent="0.3">
      <c r="M24" s="31" t="s">
        <v>162</v>
      </c>
      <c r="N24" s="32"/>
      <c r="O24" s="32"/>
      <c r="P24" s="32"/>
      <c r="Q24" s="32"/>
      <c r="R24" s="32"/>
      <c r="S24" s="32" t="s">
        <v>166</v>
      </c>
      <c r="T24" s="32"/>
      <c r="U24" s="33"/>
    </row>
    <row r="26" spans="4:21" ht="14.45" x14ac:dyDescent="0.3">
      <c r="M26" s="25" t="s">
        <v>167</v>
      </c>
      <c r="N26" s="26"/>
      <c r="O26" s="26"/>
      <c r="P26" s="26"/>
      <c r="Q26" s="26"/>
      <c r="R26" s="26"/>
      <c r="S26" s="26" t="s">
        <v>168</v>
      </c>
      <c r="T26" s="26"/>
      <c r="U26" s="27"/>
    </row>
    <row r="27" spans="4:21" ht="14.45" x14ac:dyDescent="0.3">
      <c r="M27" s="28"/>
      <c r="N27" s="29"/>
      <c r="O27" s="29"/>
      <c r="P27" s="29"/>
      <c r="Q27" s="29"/>
      <c r="R27" s="29"/>
      <c r="S27" s="29" t="s">
        <v>84</v>
      </c>
      <c r="T27" s="29"/>
      <c r="U27" s="30"/>
    </row>
    <row r="28" spans="4:21" ht="14.45" x14ac:dyDescent="0.3">
      <c r="M28" s="28" t="s">
        <v>170</v>
      </c>
      <c r="N28" s="29"/>
      <c r="O28" s="29"/>
      <c r="P28" s="29"/>
      <c r="Q28" s="29"/>
      <c r="R28" s="29"/>
      <c r="S28" s="29" t="s">
        <v>169</v>
      </c>
      <c r="T28" s="29"/>
      <c r="U28" s="30"/>
    </row>
    <row r="29" spans="4:21" ht="14.45" x14ac:dyDescent="0.3">
      <c r="M29" s="31" t="s">
        <v>172</v>
      </c>
      <c r="N29" s="32"/>
      <c r="O29" s="32"/>
      <c r="P29" s="32"/>
      <c r="Q29" s="32"/>
      <c r="R29" s="32"/>
      <c r="S29" s="32" t="s">
        <v>171</v>
      </c>
      <c r="T29" s="32"/>
      <c r="U29" s="3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I8" sqref="I8"/>
    </sheetView>
  </sheetViews>
  <sheetFormatPr defaultRowHeight="15" x14ac:dyDescent="0.25"/>
  <sheetData>
    <row r="1" spans="1:1" ht="14.45" x14ac:dyDescent="0.3">
      <c r="A1" t="s">
        <v>30</v>
      </c>
    </row>
    <row r="2" spans="1:1" ht="14.45" x14ac:dyDescent="0.3">
      <c r="A2" t="s">
        <v>177</v>
      </c>
    </row>
    <row r="4" spans="1:1" ht="14.45" x14ac:dyDescent="0.3">
      <c r="A4" t="s">
        <v>178</v>
      </c>
    </row>
    <row r="5" spans="1:1" ht="14.45" x14ac:dyDescent="0.3">
      <c r="A5" t="s">
        <v>179</v>
      </c>
    </row>
    <row r="6" spans="1:1" ht="14.45" x14ac:dyDescent="0.3">
      <c r="A6" t="s">
        <v>180</v>
      </c>
    </row>
    <row r="7" spans="1:1" ht="14.45" x14ac:dyDescent="0.3">
      <c r="A7" t="s">
        <v>181</v>
      </c>
    </row>
    <row r="8" spans="1:1" ht="14.45" x14ac:dyDescent="0.3">
      <c r="A8" t="s">
        <v>182</v>
      </c>
    </row>
    <row r="10" spans="1:1" ht="14.45" x14ac:dyDescent="0.3">
      <c r="A10" t="s">
        <v>183</v>
      </c>
    </row>
    <row r="11" spans="1:1" ht="14.45" x14ac:dyDescent="0.3">
      <c r="A11" t="s">
        <v>184</v>
      </c>
    </row>
    <row r="12" spans="1:1" ht="14.45" x14ac:dyDescent="0.3">
      <c r="A12" t="s">
        <v>185</v>
      </c>
    </row>
    <row r="13" spans="1:1" ht="14.45" x14ac:dyDescent="0.3">
      <c r="A13" t="s">
        <v>186</v>
      </c>
    </row>
    <row r="14" spans="1:1" ht="14.45" x14ac:dyDescent="0.3">
      <c r="A14" t="s">
        <v>187</v>
      </c>
    </row>
    <row r="16" spans="1:1" ht="14.45" x14ac:dyDescent="0.3">
      <c r="A16" t="s">
        <v>188</v>
      </c>
    </row>
    <row r="17" spans="1:2" ht="14.45" x14ac:dyDescent="0.3">
      <c r="A17" t="s">
        <v>189</v>
      </c>
    </row>
    <row r="18" spans="1:2" ht="14.45" x14ac:dyDescent="0.3">
      <c r="A18" t="s">
        <v>190</v>
      </c>
    </row>
    <row r="19" spans="1:2" ht="14.45" x14ac:dyDescent="0.3">
      <c r="A19" t="s">
        <v>191</v>
      </c>
    </row>
    <row r="20" spans="1:2" ht="14.45" x14ac:dyDescent="0.3">
      <c r="A20" t="s">
        <v>192</v>
      </c>
    </row>
    <row r="22" spans="1:2" ht="14.45" x14ac:dyDescent="0.3">
      <c r="A22" t="s">
        <v>193</v>
      </c>
    </row>
    <row r="23" spans="1:2" ht="14.45" x14ac:dyDescent="0.3">
      <c r="A23" t="s">
        <v>194</v>
      </c>
    </row>
    <row r="25" spans="1:2" ht="14.45" x14ac:dyDescent="0.3">
      <c r="A25" t="s">
        <v>195</v>
      </c>
    </row>
    <row r="27" spans="1:2" x14ac:dyDescent="0.25">
      <c r="A27" t="s">
        <v>196</v>
      </c>
    </row>
    <row r="29" spans="1:2" x14ac:dyDescent="0.25">
      <c r="A29" t="s">
        <v>197</v>
      </c>
    </row>
    <row r="30" spans="1:2" x14ac:dyDescent="0.25">
      <c r="B30" t="s">
        <v>198</v>
      </c>
    </row>
    <row r="31" spans="1:2" x14ac:dyDescent="0.25">
      <c r="B31" t="s">
        <v>199</v>
      </c>
    </row>
    <row r="32" spans="1:2" x14ac:dyDescent="0.25">
      <c r="B32" t="s">
        <v>46</v>
      </c>
    </row>
    <row r="33" spans="1:1" x14ac:dyDescent="0.25">
      <c r="A33" t="s">
        <v>200</v>
      </c>
    </row>
    <row r="34" spans="1:1" x14ac:dyDescent="0.25">
      <c r="A34" t="s">
        <v>201</v>
      </c>
    </row>
    <row r="35" spans="1:1" x14ac:dyDescent="0.25">
      <c r="A35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  <row r="42" spans="1:1" x14ac:dyDescent="0.25">
      <c r="A42" t="s">
        <v>208</v>
      </c>
    </row>
    <row r="43" spans="1:1" x14ac:dyDescent="0.25">
      <c r="A43" t="s">
        <v>209</v>
      </c>
    </row>
    <row r="44" spans="1:1" x14ac:dyDescent="0.25">
      <c r="A44" t="s">
        <v>210</v>
      </c>
    </row>
    <row r="45" spans="1:1" x14ac:dyDescent="0.25">
      <c r="A45" t="s">
        <v>194</v>
      </c>
    </row>
    <row r="46" spans="1:1" x14ac:dyDescent="0.25">
      <c r="A46" t="s">
        <v>211</v>
      </c>
    </row>
    <row r="48" spans="1:1" x14ac:dyDescent="0.25">
      <c r="A48" t="s">
        <v>212</v>
      </c>
    </row>
    <row r="49" spans="1:2" x14ac:dyDescent="0.25">
      <c r="A49" t="s">
        <v>213</v>
      </c>
    </row>
    <row r="50" spans="1:2" x14ac:dyDescent="0.25">
      <c r="A50" t="s">
        <v>214</v>
      </c>
    </row>
    <row r="51" spans="1:2" x14ac:dyDescent="0.25">
      <c r="A51" t="s">
        <v>215</v>
      </c>
      <c r="B51" t="s">
        <v>216</v>
      </c>
    </row>
    <row r="53" spans="1:2" x14ac:dyDescent="0.25">
      <c r="A53" t="s">
        <v>217</v>
      </c>
    </row>
    <row r="54" spans="1:2" x14ac:dyDescent="0.25">
      <c r="A54" t="s">
        <v>218</v>
      </c>
    </row>
    <row r="55" spans="1:2" x14ac:dyDescent="0.25">
      <c r="A55" t="s">
        <v>219</v>
      </c>
    </row>
    <row r="56" spans="1:2" x14ac:dyDescent="0.25">
      <c r="A56" t="s">
        <v>220</v>
      </c>
    </row>
    <row r="57" spans="1:2" x14ac:dyDescent="0.25">
      <c r="A57" t="s">
        <v>221</v>
      </c>
    </row>
    <row r="59" spans="1:2" x14ac:dyDescent="0.25">
      <c r="A59" t="s">
        <v>222</v>
      </c>
    </row>
    <row r="60" spans="1:2" x14ac:dyDescent="0.25">
      <c r="A60" t="s">
        <v>118</v>
      </c>
    </row>
    <row r="61" spans="1:2" x14ac:dyDescent="0.25">
      <c r="A61" t="s">
        <v>119</v>
      </c>
    </row>
    <row r="62" spans="1:2" x14ac:dyDescent="0.25">
      <c r="A62" t="s">
        <v>223</v>
      </c>
    </row>
    <row r="63" spans="1:2" x14ac:dyDescent="0.25">
      <c r="A63" t="s">
        <v>120</v>
      </c>
    </row>
    <row r="64" spans="1:2" x14ac:dyDescent="0.25">
      <c r="A64" t="s">
        <v>121</v>
      </c>
    </row>
    <row r="65" spans="1:1" x14ac:dyDescent="0.25">
      <c r="A65" t="s">
        <v>219</v>
      </c>
    </row>
    <row r="66" spans="1:1" x14ac:dyDescent="0.25">
      <c r="A66" t="s">
        <v>123</v>
      </c>
    </row>
    <row r="67" spans="1:1" x14ac:dyDescent="0.25">
      <c r="A67" t="s">
        <v>124</v>
      </c>
    </row>
    <row r="68" spans="1:1" x14ac:dyDescent="0.25">
      <c r="A68" t="s">
        <v>125</v>
      </c>
    </row>
    <row r="69" spans="1:1" x14ac:dyDescent="0.25">
      <c r="A69" t="s">
        <v>224</v>
      </c>
    </row>
    <row r="70" spans="1:1" x14ac:dyDescent="0.25">
      <c r="A70" t="s">
        <v>126</v>
      </c>
    </row>
    <row r="71" spans="1:1" x14ac:dyDescent="0.25">
      <c r="A71" t="s">
        <v>127</v>
      </c>
    </row>
    <row r="72" spans="1:1" x14ac:dyDescent="0.25">
      <c r="A72" t="s">
        <v>128</v>
      </c>
    </row>
    <row r="73" spans="1:1" x14ac:dyDescent="0.25">
      <c r="A73" t="s">
        <v>129</v>
      </c>
    </row>
    <row r="74" spans="1:1" x14ac:dyDescent="0.25">
      <c r="A74" t="s">
        <v>130</v>
      </c>
    </row>
    <row r="75" spans="1:1" x14ac:dyDescent="0.25">
      <c r="A75" t="s">
        <v>225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194</v>
      </c>
    </row>
    <row r="80" spans="1:1" x14ac:dyDescent="0.25">
      <c r="A80" t="s">
        <v>226</v>
      </c>
    </row>
    <row r="81" spans="1:1" x14ac:dyDescent="0.25">
      <c r="A8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Simple Lookup</vt:lpstr>
      <vt:lpstr>Aggregate Balances by Client</vt:lpstr>
      <vt:lpstr>Aggregate Balances by Client 2</vt:lpstr>
      <vt:lpstr>Add a Hash Output</vt:lpstr>
      <vt:lpstr>Create Multiple Hash Outputs</vt:lpstr>
      <vt:lpstr>Hash of Hash</vt:lpstr>
      <vt:lpstr>Do the same with Formats</vt:lpstr>
      <vt:lpstr>Hash Solution</vt:lpstr>
      <vt:lpstr>Format Solution</vt:lpstr>
    </vt:vector>
  </TitlesOfParts>
  <Company>ING Direct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Patrick Cuba</cp:lastModifiedBy>
  <dcterms:created xsi:type="dcterms:W3CDTF">2017-06-23T04:15:12Z</dcterms:created>
  <dcterms:modified xsi:type="dcterms:W3CDTF">2017-07-15T06:22:14Z</dcterms:modified>
</cp:coreProperties>
</file>