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Ewing\Documents\Analyses\Brookings Rotation Yield\Data\"/>
    </mc:Choice>
  </mc:AlternateContent>
  <xr:revisionPtr revIDLastSave="0" documentId="13_ncr:1_{83D7E035-B21A-4BF2-99FE-2785CF4EB91E}" xr6:coauthVersionLast="47" xr6:coauthVersionMax="47" xr10:uidLastSave="{00000000-0000-0000-0000-000000000000}"/>
  <bookViews>
    <workbookView xWindow="-120" yWindow="330" windowWidth="29040" windowHeight="15990" xr2:uid="{6E90512F-68D0-4302-A50F-4F4C9ADB9649}"/>
  </bookViews>
  <sheets>
    <sheet name="Sheet1" sheetId="1" r:id="rId1"/>
    <sheet name="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8" i="1" l="1"/>
  <c r="T38" i="1" a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14" i="1" a="1"/>
  <c r="T14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5" i="1" a="1"/>
  <c r="T5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5" i="1" a="1"/>
  <c r="S5" i="1" s="1"/>
  <c r="B41" i="1"/>
  <c r="B35" i="1"/>
  <c r="B29" i="1"/>
  <c r="B23" i="1"/>
  <c r="B5" i="1"/>
  <c r="B11" i="1"/>
  <c r="B17" i="1"/>
  <c r="B40" i="1"/>
  <c r="B34" i="1"/>
  <c r="B28" i="1"/>
  <c r="B22" i="1"/>
  <c r="B16" i="1"/>
  <c r="B10" i="1"/>
  <c r="B4" i="1"/>
  <c r="B39" i="1"/>
  <c r="B33" i="1"/>
  <c r="B27" i="1"/>
  <c r="B21" i="1"/>
  <c r="B15" i="1"/>
  <c r="B9" i="1"/>
  <c r="B3" i="1"/>
  <c r="H2" i="1" s="1" a="1"/>
  <c r="H2" i="1" s="1"/>
  <c r="B38" i="1"/>
  <c r="B32" i="1"/>
  <c r="B26" i="1"/>
  <c r="B20" i="1"/>
  <c r="B14" i="1"/>
  <c r="B8" i="1"/>
  <c r="B2" i="1"/>
  <c r="S16" i="1" a="1"/>
  <c r="S16" i="1" s="1"/>
  <c r="S15" i="1" a="1"/>
  <c r="S15" i="1" s="1"/>
  <c r="S17" i="1" a="1"/>
  <c r="S17" i="1" s="1"/>
  <c r="S18" i="1" a="1"/>
  <c r="S18" i="1" s="1"/>
  <c r="S19" i="1" a="1"/>
  <c r="S19" i="1" s="1"/>
  <c r="S14" i="1" a="1"/>
  <c r="S14" i="1" s="1"/>
  <c r="S20" i="1" a="1"/>
  <c r="S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<sst xmlns="http://schemas.openxmlformats.org/spreadsheetml/2006/main" count="131" uniqueCount="42">
  <si>
    <t>Corn</t>
  </si>
  <si>
    <t>Spring Wheat</t>
  </si>
  <si>
    <t>Soybean</t>
  </si>
  <si>
    <t xml:space="preserve">Corn </t>
  </si>
  <si>
    <t>Pea</t>
  </si>
  <si>
    <t>Winter Wheat</t>
  </si>
  <si>
    <t>Canola</t>
  </si>
  <si>
    <t>Oats</t>
  </si>
  <si>
    <t>CCaWwS</t>
  </si>
  <si>
    <t>CCSSw</t>
  </si>
  <si>
    <t>COWwS</t>
  </si>
  <si>
    <t>CPWwS</t>
  </si>
  <si>
    <t>CS</t>
  </si>
  <si>
    <t>CSSwP</t>
  </si>
  <si>
    <t>CSSwS</t>
  </si>
  <si>
    <t>Species Diversity</t>
  </si>
  <si>
    <r>
      <t>Diversity; 1/∑c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</si>
  <si>
    <t>Traditional Richness 1 to 4 with crop typs; cereal, broadleaf, legume, winter annual</t>
  </si>
  <si>
    <t>Traditional Richness</t>
  </si>
  <si>
    <t>Phenological Richness</t>
  </si>
  <si>
    <t>Phenological Richness 1 to 3; warm season, cool season, winter</t>
  </si>
  <si>
    <t>Activity Richness</t>
  </si>
  <si>
    <t>Activity Richness 0 to 4; cool season 0.33, warm season 0.50, winter wheat 0.92</t>
  </si>
  <si>
    <t>Rotation</t>
  </si>
  <si>
    <t>Funcitonal Diversity</t>
  </si>
  <si>
    <t>corn</t>
  </si>
  <si>
    <t>canola</t>
  </si>
  <si>
    <t>ww</t>
  </si>
  <si>
    <t>soy</t>
  </si>
  <si>
    <t>sw</t>
  </si>
  <si>
    <t>oat</t>
  </si>
  <si>
    <t>pea</t>
  </si>
  <si>
    <t>S</t>
  </si>
  <si>
    <t>R</t>
  </si>
  <si>
    <t>grass</t>
  </si>
  <si>
    <t>legume</t>
  </si>
  <si>
    <t>broad</t>
  </si>
  <si>
    <t>C3</t>
  </si>
  <si>
    <t>C4</t>
  </si>
  <si>
    <t>warm</t>
  </si>
  <si>
    <t>cool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</si>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</sst>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2" fontId="2" fillId="2" borderId="0" xfId="0" applyNumberFormat="1" applyFont="1" applyFill="1" applyBorder="1" applyAlignment="1">
      <alignment horizontal="center" vertical="center"/>
    </xf>
    <xf numFmtId="2" fontId="2" fillId="7" borderId="0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Border="1"/>
    <xf numFmtId="2" fontId="2" fillId="3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8" borderId="0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/>
    <xf numFmtId="0" fontId="0" fillId="0" borderId="0" xfId="0" applyFill="1" applyBorder="1"/>
    <xf numFmtId="1" fontId="3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/>
    </xf>
    <xf numFmtId="2" fontId="0" fillId="0" borderId="0" xfId="0" applyNumberFormat="1" applyBorder="1" applyAlignment="1">
      <alignment horizontal="right"/>
    </xf>
    <xf numFmtId="2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Border="1"/>
    <xf numFmtId="1" fontId="0" fillId="0" borderId="0" xfId="0" applyNumberFormat="1" applyFont="1" applyBorder="1"/>
    <xf numFmtId="2" fontId="0" fillId="9" borderId="0" xfId="0" applyNumberFormat="1" applyFont="1" applyFill="1" applyBorder="1"/>
    <xf numFmtId="1" fontId="0" fillId="9" borderId="0" xfId="0" applyNumberFormat="1" applyFont="1" applyFill="1" applyBorder="1"/>
    <xf numFmtId="0" fontId="0" fillId="10" borderId="0" xfId="0" applyFont="1" applyFill="1" applyBorder="1"/>
    <xf numFmtId="2" fontId="1" fillId="9" borderId="0" xfId="0" applyNumberFormat="1" applyFont="1" applyFill="1" applyBorder="1"/>
    <xf numFmtId="2" fontId="0" fillId="9" borderId="0" xfId="0" applyNumberFormat="1" applyFill="1" applyBorder="1"/>
    <xf numFmtId="2" fontId="1" fillId="10" borderId="0" xfId="0" applyNumberFormat="1" applyFont="1" applyFill="1" applyBorder="1"/>
    <xf numFmtId="2" fontId="0" fillId="10" borderId="0" xfId="0" applyNumberFormat="1" applyFill="1" applyBorder="1"/>
    <xf numFmtId="2" fontId="0" fillId="0" borderId="0" xfId="0" applyNumberFormat="1" applyFill="1" applyBorder="1"/>
    <xf numFmtId="0" fontId="0" fillId="0" borderId="0" xfId="0" applyFill="1"/>
    <xf numFmtId="2" fontId="0" fillId="11" borderId="0" xfId="0" applyNumberFormat="1" applyFont="1" applyFill="1" applyBorder="1"/>
    <xf numFmtId="0" fontId="0" fillId="11" borderId="0" xfId="0" applyFont="1" applyFill="1" applyBorder="1"/>
    <xf numFmtId="2" fontId="0" fillId="11" borderId="0" xfId="0" applyNumberFormat="1" applyFill="1" applyBorder="1"/>
    <xf numFmtId="2" fontId="1" fillId="11" borderId="0" xfId="0" applyNumberFormat="1" applyFont="1" applyFill="1" applyBorder="1"/>
    <xf numFmtId="2" fontId="0" fillId="12" borderId="0" xfId="0" applyNumberFormat="1" applyFont="1" applyFill="1" applyBorder="1"/>
    <xf numFmtId="0" fontId="0" fillId="9" borderId="0" xfId="0" applyFont="1" applyFill="1"/>
    <xf numFmtId="0" fontId="0" fillId="10" borderId="0" xfId="0" applyFont="1" applyFill="1"/>
    <xf numFmtId="2" fontId="1" fillId="12" borderId="0" xfId="0" applyNumberFormat="1" applyFont="1" applyFill="1" applyBorder="1"/>
    <xf numFmtId="2" fontId="0" fillId="1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EE17-1BAF-4D53-A99C-A9CE9176AE40}">
  <dimension ref="A1:T49"/>
  <sheetViews>
    <sheetView tabSelected="1" workbookViewId="0">
      <selection activeCell="O23" sqref="O23"/>
    </sheetView>
  </sheetViews>
  <sheetFormatPr defaultRowHeight="15" x14ac:dyDescent="0.25"/>
  <cols>
    <col min="1" max="1" width="20" style="1" customWidth="1"/>
    <col min="2" max="2" width="9.28515625" style="2" customWidth="1"/>
    <col min="3" max="6" width="13.7109375" style="1" customWidth="1"/>
    <col min="7" max="9" width="8.85546875" style="1"/>
  </cols>
  <sheetData>
    <row r="1" spans="1:20" x14ac:dyDescent="0.25">
      <c r="A1" s="8" t="s">
        <v>8</v>
      </c>
      <c r="B1" s="8"/>
      <c r="C1" s="4" t="s">
        <v>0</v>
      </c>
      <c r="D1" s="5" t="s">
        <v>6</v>
      </c>
      <c r="E1" s="6" t="s">
        <v>5</v>
      </c>
      <c r="F1" s="7" t="s">
        <v>2</v>
      </c>
      <c r="G1" s="3"/>
      <c r="H1" s="3"/>
    </row>
    <row r="2" spans="1:20" x14ac:dyDescent="0.25">
      <c r="A2" s="21" t="s">
        <v>15</v>
      </c>
      <c r="B2" s="22">
        <f>1/(SUMSQ(C2:F2))</f>
        <v>4</v>
      </c>
      <c r="C2" s="3">
        <v>0.25</v>
      </c>
      <c r="D2" s="3">
        <v>0.25</v>
      </c>
      <c r="E2" s="3">
        <v>0.25</v>
      </c>
      <c r="F2" s="3">
        <v>0.25</v>
      </c>
      <c r="G2" s="3">
        <v>4</v>
      </c>
      <c r="H2" s="3" cm="1">
        <f t="array" ref="H2">1/SUM((C2:F2/B3)^2)</f>
        <v>64</v>
      </c>
    </row>
    <row r="3" spans="1:20" x14ac:dyDescent="0.25">
      <c r="A3" s="23" t="s">
        <v>18</v>
      </c>
      <c r="B3" s="23">
        <f>SUM(C3:F3)</f>
        <v>4</v>
      </c>
      <c r="C3" s="1">
        <v>1</v>
      </c>
      <c r="D3" s="1">
        <v>1</v>
      </c>
      <c r="E3" s="1">
        <v>1</v>
      </c>
      <c r="F3" s="14">
        <v>1</v>
      </c>
      <c r="G3" s="3">
        <v>4</v>
      </c>
      <c r="H3" s="3"/>
    </row>
    <row r="4" spans="1:20" x14ac:dyDescent="0.25">
      <c r="A4" s="30" t="s">
        <v>19</v>
      </c>
      <c r="B4" s="31">
        <f>SUM(C4:F4)</f>
        <v>3</v>
      </c>
      <c r="C4" s="19">
        <v>1</v>
      </c>
      <c r="D4" s="19">
        <v>1</v>
      </c>
      <c r="E4" s="19">
        <v>1</v>
      </c>
      <c r="F4" s="19"/>
      <c r="G4" s="3">
        <v>3</v>
      </c>
      <c r="H4" s="3"/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</row>
    <row r="5" spans="1:20" x14ac:dyDescent="0.25">
      <c r="A5" s="34" t="s">
        <v>21</v>
      </c>
      <c r="B5" s="34">
        <f>SUM(C5:F5)</f>
        <v>2.25</v>
      </c>
      <c r="C5" s="3">
        <v>0.5</v>
      </c>
      <c r="D5" s="3">
        <v>0.33333333333333331</v>
      </c>
      <c r="E5" s="3">
        <v>0.91666666666666663</v>
      </c>
      <c r="F5" s="3">
        <v>0.5</v>
      </c>
      <c r="G5" s="3">
        <v>2.25</v>
      </c>
      <c r="H5" s="3"/>
      <c r="K5" t="s">
        <v>8</v>
      </c>
      <c r="L5">
        <v>1</v>
      </c>
      <c r="M5">
        <v>1</v>
      </c>
      <c r="N5">
        <v>1</v>
      </c>
      <c r="O5">
        <v>1</v>
      </c>
      <c r="S5" cm="1">
        <f t="array" ref="S5">1/SUM((L5:R5/SUM(L5:R5))^2)</f>
        <v>4</v>
      </c>
      <c r="T5" cm="1">
        <f t="array" ref="T5">SUM(IF(ISNUMBER(L5:R5), 1, 0))</f>
        <v>4</v>
      </c>
    </row>
    <row r="6" spans="1:20" x14ac:dyDescent="0.25">
      <c r="A6" s="8"/>
      <c r="B6" s="8"/>
      <c r="C6" s="3"/>
      <c r="D6" s="3"/>
      <c r="E6" s="3"/>
      <c r="F6" s="3"/>
      <c r="G6" s="3"/>
      <c r="H6" s="3"/>
      <c r="K6" t="s">
        <v>9</v>
      </c>
      <c r="L6">
        <v>2</v>
      </c>
      <c r="O6">
        <v>1</v>
      </c>
      <c r="P6">
        <v>1</v>
      </c>
      <c r="S6" cm="1">
        <f t="array" ref="S6">1/SUM((L6:R6/SUM(L6:R6))^2)</f>
        <v>2.6666666666666665</v>
      </c>
      <c r="T6" cm="1">
        <f t="array" ref="T6">SUM(IF(ISNUMBER(L6:R6), 1, 0))</f>
        <v>3</v>
      </c>
    </row>
    <row r="7" spans="1:20" x14ac:dyDescent="0.25">
      <c r="A7" s="8" t="s">
        <v>9</v>
      </c>
      <c r="B7" s="8"/>
      <c r="C7" s="4" t="s">
        <v>0</v>
      </c>
      <c r="D7" s="4" t="s">
        <v>0</v>
      </c>
      <c r="E7" s="7" t="s">
        <v>2</v>
      </c>
      <c r="F7" s="9" t="s">
        <v>1</v>
      </c>
      <c r="G7" s="3"/>
      <c r="H7" s="3"/>
      <c r="K7" t="s">
        <v>10</v>
      </c>
      <c r="L7">
        <v>1</v>
      </c>
      <c r="N7">
        <v>1</v>
      </c>
      <c r="O7">
        <v>1</v>
      </c>
      <c r="Q7">
        <v>1</v>
      </c>
      <c r="S7" cm="1">
        <f t="array" ref="S7">1/SUM((L7:R7/SUM(L7:R7))^2)</f>
        <v>4</v>
      </c>
      <c r="T7" cm="1">
        <f t="array" ref="T7">SUM(IF(ISNUMBER(L7:R7), 1, 0))</f>
        <v>4</v>
      </c>
    </row>
    <row r="8" spans="1:20" x14ac:dyDescent="0.25">
      <c r="A8" s="21" t="s">
        <v>15</v>
      </c>
      <c r="B8" s="21">
        <f>1/(SUMSQ(C8:F8))</f>
        <v>2.6666666666666665</v>
      </c>
      <c r="C8" s="16">
        <v>0.5</v>
      </c>
      <c r="D8" s="16"/>
      <c r="E8" s="16">
        <v>0.25</v>
      </c>
      <c r="F8" s="16">
        <v>0.25</v>
      </c>
      <c r="G8" s="3">
        <v>2.6666666666666665</v>
      </c>
      <c r="H8" s="3"/>
      <c r="K8" t="s">
        <v>11</v>
      </c>
      <c r="L8">
        <v>1</v>
      </c>
      <c r="N8">
        <v>1</v>
      </c>
      <c r="O8">
        <v>1</v>
      </c>
      <c r="R8">
        <v>1</v>
      </c>
      <c r="S8" cm="1">
        <f t="array" ref="S8">1/SUM((L8:R8/SUM(L8:R8))^2)</f>
        <v>4</v>
      </c>
      <c r="T8" cm="1">
        <f t="array" ref="T8">SUM(IF(ISNUMBER(L8:R8), 1, 0))</f>
        <v>4</v>
      </c>
    </row>
    <row r="9" spans="1:20" x14ac:dyDescent="0.25">
      <c r="A9" s="23" t="s">
        <v>18</v>
      </c>
      <c r="B9" s="23">
        <f>SUM(C9:F9)</f>
        <v>3</v>
      </c>
      <c r="C9" s="15">
        <v>1</v>
      </c>
      <c r="D9" s="15"/>
      <c r="E9" s="15">
        <v>1</v>
      </c>
      <c r="F9" s="16">
        <v>1</v>
      </c>
      <c r="G9" s="3">
        <v>2</v>
      </c>
      <c r="H9" s="3"/>
      <c r="K9" t="s">
        <v>12</v>
      </c>
      <c r="L9">
        <v>1</v>
      </c>
      <c r="O9">
        <v>1</v>
      </c>
      <c r="S9" cm="1">
        <f t="array" ref="S9">1/SUM((L9:R9/SUM(L9:R9))^2)</f>
        <v>2</v>
      </c>
      <c r="T9" cm="1">
        <f t="array" ref="T9">SUM(IF(ISNUMBER(L9:R9), 1, 0))</f>
        <v>2</v>
      </c>
    </row>
    <row r="10" spans="1:20" x14ac:dyDescent="0.25">
      <c r="A10" s="30" t="s">
        <v>19</v>
      </c>
      <c r="B10" s="31">
        <f>SUM(C10:F10)</f>
        <v>2</v>
      </c>
      <c r="C10" s="20">
        <v>1</v>
      </c>
      <c r="D10" s="20"/>
      <c r="E10" s="20"/>
      <c r="F10" s="20">
        <v>1</v>
      </c>
      <c r="G10" s="3">
        <v>2</v>
      </c>
      <c r="H10" s="3"/>
      <c r="K10" t="s">
        <v>13</v>
      </c>
      <c r="L10">
        <v>1</v>
      </c>
      <c r="O10">
        <v>1</v>
      </c>
      <c r="P10">
        <v>1</v>
      </c>
      <c r="R10">
        <v>1</v>
      </c>
      <c r="S10" cm="1">
        <f t="array" ref="S10">1/SUM((L10:R10/SUM(L10:R10))^2)</f>
        <v>4</v>
      </c>
      <c r="T10" cm="1">
        <f t="array" ref="T10">SUM(IF(ISNUMBER(L10:R10), 1, 0))</f>
        <v>4</v>
      </c>
    </row>
    <row r="11" spans="1:20" x14ac:dyDescent="0.25">
      <c r="A11" s="34" t="s">
        <v>21</v>
      </c>
      <c r="B11" s="34">
        <f>SUM(C11:F11)</f>
        <v>1.8333333333333333</v>
      </c>
      <c r="C11" s="3">
        <v>0.5</v>
      </c>
      <c r="D11" s="3">
        <v>0.5</v>
      </c>
      <c r="E11" s="3">
        <v>0.5</v>
      </c>
      <c r="F11" s="3">
        <v>0.33333333333333331</v>
      </c>
      <c r="G11" s="3">
        <v>1.8333333333333333</v>
      </c>
      <c r="H11" s="3"/>
      <c r="K11" t="s">
        <v>14</v>
      </c>
      <c r="L11">
        <v>1</v>
      </c>
      <c r="O11">
        <v>2</v>
      </c>
      <c r="P11">
        <v>1</v>
      </c>
      <c r="S11" cm="1">
        <f t="array" ref="S11">1/SUM((L11:R11/SUM(L11:R11))^2)</f>
        <v>2.6666666666666665</v>
      </c>
      <c r="T11" cm="1">
        <f t="array" ref="T11">SUM(IF(ISNUMBER(L11:R11), 1, 0))</f>
        <v>3</v>
      </c>
    </row>
    <row r="12" spans="1:20" x14ac:dyDescent="0.25">
      <c r="A12" s="8"/>
      <c r="B12" s="8"/>
      <c r="C12" s="3"/>
      <c r="D12" s="3"/>
      <c r="E12" s="3"/>
      <c r="F12" s="3"/>
      <c r="G12" s="3"/>
      <c r="H12" s="3"/>
    </row>
    <row r="13" spans="1:20" x14ac:dyDescent="0.25">
      <c r="A13" s="8" t="s">
        <v>10</v>
      </c>
      <c r="B13" s="8"/>
      <c r="C13" s="4" t="s">
        <v>0</v>
      </c>
      <c r="D13" s="11" t="s">
        <v>7</v>
      </c>
      <c r="E13" s="6" t="s">
        <v>5</v>
      </c>
      <c r="F13" s="7" t="s">
        <v>2</v>
      </c>
      <c r="G13" s="3"/>
      <c r="H13" s="3"/>
      <c r="L13" t="s">
        <v>38</v>
      </c>
      <c r="M13" t="s">
        <v>37</v>
      </c>
      <c r="N13" t="s">
        <v>35</v>
      </c>
      <c r="O13" t="s">
        <v>36</v>
      </c>
      <c r="S13" t="s">
        <v>32</v>
      </c>
      <c r="T13" t="s">
        <v>33</v>
      </c>
    </row>
    <row r="14" spans="1:20" x14ac:dyDescent="0.25">
      <c r="A14" s="21" t="s">
        <v>15</v>
      </c>
      <c r="B14" s="22">
        <f>1/(SUMSQ(C14:F14))</f>
        <v>4</v>
      </c>
      <c r="C14" s="17">
        <v>0.25</v>
      </c>
      <c r="D14" s="17">
        <v>0.25</v>
      </c>
      <c r="E14" s="17">
        <v>0.25</v>
      </c>
      <c r="F14" s="17">
        <v>0.25</v>
      </c>
      <c r="G14" s="3">
        <v>4</v>
      </c>
      <c r="H14" s="3"/>
      <c r="K14" t="s">
        <v>8</v>
      </c>
      <c r="L14">
        <v>1</v>
      </c>
      <c r="M14">
        <v>1</v>
      </c>
      <c r="N14">
        <v>1</v>
      </c>
      <c r="O14">
        <v>1</v>
      </c>
      <c r="S14" cm="1">
        <f t="array" ref="S14">1/SUM((L14:R14/SUM(L14:R14))^2)</f>
        <v>4</v>
      </c>
      <c r="T14" cm="1">
        <f t="array" ref="T14">SUM(IF((L14:R14)&gt;0, 1, 0))</f>
        <v>4</v>
      </c>
    </row>
    <row r="15" spans="1:20" x14ac:dyDescent="0.25">
      <c r="A15" s="23" t="s">
        <v>18</v>
      </c>
      <c r="B15" s="23">
        <f>SUM(C15:F15)</f>
        <v>3</v>
      </c>
      <c r="C15" s="15">
        <v>1</v>
      </c>
      <c r="D15" s="15"/>
      <c r="E15" s="15">
        <v>1</v>
      </c>
      <c r="F15" s="15">
        <v>1</v>
      </c>
      <c r="G15" s="3">
        <v>3</v>
      </c>
      <c r="H15" s="3"/>
      <c r="K15" t="s">
        <v>9</v>
      </c>
      <c r="L15">
        <v>2</v>
      </c>
      <c r="M15">
        <v>1</v>
      </c>
      <c r="N15">
        <v>1</v>
      </c>
      <c r="O15">
        <v>0</v>
      </c>
      <c r="S15" cm="1">
        <f t="array" ref="S15">1/SUM((L15:R15/SUM(L15:R15))^2)</f>
        <v>2.6666666666666665</v>
      </c>
      <c r="T15" cm="1">
        <f t="array" ref="T15">SUM(IF((L15:R15)&gt;0, 1, 0))</f>
        <v>3</v>
      </c>
    </row>
    <row r="16" spans="1:20" x14ac:dyDescent="0.25">
      <c r="A16" s="30" t="s">
        <v>19</v>
      </c>
      <c r="B16" s="31">
        <f>SUM(C16:F16)</f>
        <v>3</v>
      </c>
      <c r="C16" s="20">
        <v>1</v>
      </c>
      <c r="D16" s="20">
        <v>1</v>
      </c>
      <c r="E16" s="20">
        <v>1</v>
      </c>
      <c r="F16" s="20"/>
      <c r="G16" s="3">
        <v>3</v>
      </c>
      <c r="H16" s="3"/>
      <c r="K16" t="s">
        <v>10</v>
      </c>
      <c r="L16">
        <v>1</v>
      </c>
      <c r="M16">
        <v>2</v>
      </c>
      <c r="N16">
        <v>1</v>
      </c>
      <c r="O16">
        <v>0</v>
      </c>
      <c r="S16" cm="1">
        <f t="array" ref="S16">1/SUM((L16:R16/SUM(L16:R16))^2)</f>
        <v>2.6666666666666665</v>
      </c>
      <c r="T16" cm="1">
        <f t="array" ref="T16">SUM(IF((L16:R16)&gt;0, 1, 0))</f>
        <v>3</v>
      </c>
    </row>
    <row r="17" spans="1:20" x14ac:dyDescent="0.25">
      <c r="A17" s="34" t="s">
        <v>21</v>
      </c>
      <c r="B17" s="34">
        <f>SUM(C17:F17)</f>
        <v>2.25</v>
      </c>
      <c r="C17" s="3">
        <v>0.5</v>
      </c>
      <c r="D17" s="3">
        <v>0.33333333333333331</v>
      </c>
      <c r="E17" s="3">
        <v>0.91666666666666663</v>
      </c>
      <c r="F17" s="3">
        <v>0.5</v>
      </c>
      <c r="G17" s="3">
        <v>2.25</v>
      </c>
      <c r="H17" s="3"/>
      <c r="K17" t="s">
        <v>11</v>
      </c>
      <c r="L17">
        <v>1</v>
      </c>
      <c r="M17">
        <v>1</v>
      </c>
      <c r="N17">
        <v>2</v>
      </c>
      <c r="O17">
        <v>0</v>
      </c>
      <c r="S17" cm="1">
        <f t="array" ref="S17">1/SUM((L17:R17/SUM(L17:R17))^2)</f>
        <v>2.6666666666666665</v>
      </c>
      <c r="T17" cm="1">
        <f t="array" ref="T17">SUM(IF((L17:R17)&gt;0, 1, 0))</f>
        <v>3</v>
      </c>
    </row>
    <row r="18" spans="1:20" x14ac:dyDescent="0.25">
      <c r="A18" s="8"/>
      <c r="B18" s="8"/>
      <c r="C18" s="3"/>
      <c r="D18" s="3"/>
      <c r="E18" s="3"/>
      <c r="F18" s="3"/>
      <c r="G18" s="3"/>
      <c r="H18" s="3"/>
      <c r="K18" t="s">
        <v>12</v>
      </c>
      <c r="L18">
        <v>1</v>
      </c>
      <c r="N18">
        <v>1</v>
      </c>
      <c r="O18">
        <v>0</v>
      </c>
      <c r="S18" cm="1">
        <f t="array" ref="S18">1/SUM((L18:R18/SUM(L18:R18))^2)</f>
        <v>2</v>
      </c>
      <c r="T18" cm="1">
        <f t="array" ref="T18">SUM(IF((L18:R18)&gt;0, 1, 0))</f>
        <v>2</v>
      </c>
    </row>
    <row r="19" spans="1:20" x14ac:dyDescent="0.25">
      <c r="A19" s="8" t="s">
        <v>11</v>
      </c>
      <c r="B19" s="8"/>
      <c r="C19" s="4" t="s">
        <v>3</v>
      </c>
      <c r="D19" s="12" t="s">
        <v>4</v>
      </c>
      <c r="E19" s="6" t="s">
        <v>5</v>
      </c>
      <c r="F19" s="7" t="s">
        <v>2</v>
      </c>
      <c r="G19" s="3"/>
      <c r="H19" s="3"/>
      <c r="K19" t="s">
        <v>13</v>
      </c>
      <c r="L19">
        <v>1</v>
      </c>
      <c r="M19">
        <v>1</v>
      </c>
      <c r="N19">
        <v>2</v>
      </c>
      <c r="O19">
        <v>0</v>
      </c>
      <c r="S19" cm="1">
        <f t="array" ref="S19">1/SUM((L19:R19/SUM(L19:R19))^2)</f>
        <v>2.6666666666666665</v>
      </c>
      <c r="T19" cm="1">
        <f t="array" ref="T19">SUM(IF((L19:R19)&gt;0, 1, 0))</f>
        <v>3</v>
      </c>
    </row>
    <row r="20" spans="1:20" x14ac:dyDescent="0.25">
      <c r="A20" s="21" t="s">
        <v>15</v>
      </c>
      <c r="B20" s="22">
        <f>1/(SUMSQ(C20:F20))</f>
        <v>4</v>
      </c>
      <c r="C20" s="17">
        <v>0.25</v>
      </c>
      <c r="D20" s="17">
        <v>0.25</v>
      </c>
      <c r="E20" s="17">
        <v>0.25</v>
      </c>
      <c r="F20" s="17">
        <v>0.25</v>
      </c>
      <c r="G20" s="3">
        <v>4</v>
      </c>
      <c r="H20" s="3"/>
      <c r="K20" t="s">
        <v>14</v>
      </c>
      <c r="L20">
        <v>1</v>
      </c>
      <c r="M20">
        <v>1</v>
      </c>
      <c r="N20">
        <v>2</v>
      </c>
      <c r="O20">
        <v>0</v>
      </c>
      <c r="S20" cm="1">
        <f t="array" ref="S20">1/SUM((L20:R20/SUM(L20:R20))^2)</f>
        <v>2.6666666666666665</v>
      </c>
      <c r="T20" cm="1">
        <f t="array" ref="T20">SUM(IF((L20:R20)&gt;0, 1, 0))</f>
        <v>3</v>
      </c>
    </row>
    <row r="21" spans="1:20" x14ac:dyDescent="0.25">
      <c r="A21" s="23" t="s">
        <v>18</v>
      </c>
      <c r="B21" s="23">
        <f>SUM(C21:F21)</f>
        <v>3</v>
      </c>
      <c r="C21" s="15">
        <v>1</v>
      </c>
      <c r="D21" s="15">
        <v>1</v>
      </c>
      <c r="E21" s="15">
        <v>1</v>
      </c>
      <c r="F21" s="18"/>
      <c r="G21" s="3">
        <v>3</v>
      </c>
      <c r="H21" s="3"/>
    </row>
    <row r="22" spans="1:20" x14ac:dyDescent="0.25">
      <c r="A22" s="30" t="s">
        <v>19</v>
      </c>
      <c r="B22" s="31">
        <f>SUM(C22:F22)</f>
        <v>3</v>
      </c>
      <c r="C22" s="19">
        <v>1</v>
      </c>
      <c r="D22" s="19">
        <v>1</v>
      </c>
      <c r="E22" s="19">
        <v>1</v>
      </c>
      <c r="F22" s="19"/>
      <c r="G22" s="3">
        <v>3</v>
      </c>
      <c r="H22" s="3"/>
      <c r="L22" t="s">
        <v>34</v>
      </c>
      <c r="M22" t="s">
        <v>35</v>
      </c>
      <c r="N22" t="s">
        <v>36</v>
      </c>
      <c r="S22" t="s">
        <v>32</v>
      </c>
      <c r="T22" t="s">
        <v>33</v>
      </c>
    </row>
    <row r="23" spans="1:20" x14ac:dyDescent="0.25">
      <c r="A23" s="34" t="s">
        <v>21</v>
      </c>
      <c r="B23" s="34">
        <f>SUM(C23:F23)</f>
        <v>2.25</v>
      </c>
      <c r="C23" s="3">
        <v>0.5</v>
      </c>
      <c r="D23" s="3">
        <v>0.33333333333333331</v>
      </c>
      <c r="E23" s="3">
        <v>0.91666666666666663</v>
      </c>
      <c r="F23" s="3">
        <v>0.5</v>
      </c>
      <c r="G23" s="3">
        <v>2.25</v>
      </c>
      <c r="H23" s="3"/>
      <c r="K23" t="s">
        <v>8</v>
      </c>
      <c r="L23">
        <v>2</v>
      </c>
      <c r="M23">
        <v>1</v>
      </c>
      <c r="N23">
        <v>1</v>
      </c>
      <c r="S23" cm="1">
        <f t="array" ref="S23">1/SUM((L23:R23/SUM(L23:R23))^2)</f>
        <v>2.6666666666666665</v>
      </c>
      <c r="T23" cm="1">
        <f t="array" ref="T23">SUM(IF((L23:R23)&gt;0, 1, 0))</f>
        <v>3</v>
      </c>
    </row>
    <row r="24" spans="1:20" x14ac:dyDescent="0.25">
      <c r="A24" s="8"/>
      <c r="B24" s="8"/>
      <c r="C24" s="3"/>
      <c r="D24" s="3"/>
      <c r="E24" s="3"/>
      <c r="F24" s="3"/>
      <c r="G24" s="3"/>
      <c r="H24" s="3"/>
      <c r="K24" t="s">
        <v>9</v>
      </c>
      <c r="L24">
        <v>3</v>
      </c>
      <c r="M24">
        <v>1</v>
      </c>
      <c r="N24">
        <v>0</v>
      </c>
      <c r="S24" cm="1">
        <f t="array" ref="S24">1/SUM((L24:R24/SUM(L24:R24))^2)</f>
        <v>1.6</v>
      </c>
      <c r="T24" cm="1">
        <f t="array" ref="T24">SUM(IF((L24:R24)&gt;0, 1, 0))</f>
        <v>2</v>
      </c>
    </row>
    <row r="25" spans="1:20" x14ac:dyDescent="0.25">
      <c r="A25" s="8" t="s">
        <v>12</v>
      </c>
      <c r="B25" s="8"/>
      <c r="C25" s="4" t="s">
        <v>0</v>
      </c>
      <c r="D25" s="7" t="s">
        <v>2</v>
      </c>
      <c r="E25" s="3"/>
      <c r="F25" s="3"/>
      <c r="G25" s="3"/>
      <c r="H25" s="3"/>
      <c r="K25" t="s">
        <v>10</v>
      </c>
      <c r="L25">
        <v>3</v>
      </c>
      <c r="M25">
        <v>1</v>
      </c>
      <c r="N25">
        <v>0</v>
      </c>
      <c r="S25" cm="1">
        <f t="array" ref="S25">1/SUM((L25:R25/SUM(L25:R25))^2)</f>
        <v>1.6</v>
      </c>
      <c r="T25" cm="1">
        <f t="array" ref="T25">SUM(IF((L25:R25)&gt;0, 1, 0))</f>
        <v>2</v>
      </c>
    </row>
    <row r="26" spans="1:20" x14ac:dyDescent="0.25">
      <c r="A26" s="21" t="s">
        <v>15</v>
      </c>
      <c r="B26" s="22">
        <f>1/(SUMSQ(C26:F26))</f>
        <v>2</v>
      </c>
      <c r="C26" s="16">
        <v>0.5</v>
      </c>
      <c r="D26" s="16">
        <v>0.5</v>
      </c>
      <c r="E26" s="3"/>
      <c r="F26" s="3"/>
      <c r="G26" s="3">
        <v>2</v>
      </c>
      <c r="H26" s="3"/>
      <c r="K26" t="s">
        <v>11</v>
      </c>
      <c r="L26">
        <v>3</v>
      </c>
      <c r="M26">
        <v>2</v>
      </c>
      <c r="N26">
        <v>0</v>
      </c>
      <c r="S26" cm="1">
        <f t="array" ref="S26">1/SUM((L26:R26/SUM(L26:R26))^2)</f>
        <v>1.9230769230769229</v>
      </c>
      <c r="T26" cm="1">
        <f t="array" ref="T26">SUM(IF((L26:R26)&gt;0, 1, 0))</f>
        <v>2</v>
      </c>
    </row>
    <row r="27" spans="1:20" x14ac:dyDescent="0.25">
      <c r="A27" s="23" t="s">
        <v>18</v>
      </c>
      <c r="B27" s="23">
        <f>SUM(C27:F27)</f>
        <v>2</v>
      </c>
      <c r="C27" s="15">
        <v>1</v>
      </c>
      <c r="D27" s="15">
        <v>1</v>
      </c>
      <c r="E27" s="3"/>
      <c r="F27" s="3"/>
      <c r="G27" s="3">
        <v>2</v>
      </c>
      <c r="H27" s="3"/>
      <c r="K27" t="s">
        <v>12</v>
      </c>
      <c r="L27">
        <v>1</v>
      </c>
      <c r="M27">
        <v>1</v>
      </c>
      <c r="N27">
        <v>0</v>
      </c>
      <c r="S27" cm="1">
        <f t="array" ref="S27">1/SUM((L27:R27/SUM(L27:R27))^2)</f>
        <v>2</v>
      </c>
      <c r="T27" cm="1">
        <f t="array" ref="T27">SUM(IF((L27:R27)&gt;0, 1, 0))</f>
        <v>2</v>
      </c>
    </row>
    <row r="28" spans="1:20" x14ac:dyDescent="0.25">
      <c r="A28" s="30" t="s">
        <v>19</v>
      </c>
      <c r="B28" s="31">
        <f>SUM(C28:F28)</f>
        <v>1</v>
      </c>
      <c r="C28" s="19">
        <v>1</v>
      </c>
      <c r="D28" s="19"/>
      <c r="E28" s="3"/>
      <c r="F28" s="3"/>
      <c r="G28" s="3">
        <v>1</v>
      </c>
      <c r="H28" s="3"/>
      <c r="K28" t="s">
        <v>13</v>
      </c>
      <c r="L28">
        <v>2</v>
      </c>
      <c r="M28">
        <v>2</v>
      </c>
      <c r="N28">
        <v>0</v>
      </c>
      <c r="S28" cm="1">
        <f t="array" ref="S28">1/SUM((L28:R28/SUM(L28:R28))^2)</f>
        <v>2</v>
      </c>
      <c r="T28" cm="1">
        <f t="array" ref="T28">SUM(IF((L28:R28)&gt;0, 1, 0))</f>
        <v>2</v>
      </c>
    </row>
    <row r="29" spans="1:20" x14ac:dyDescent="0.25">
      <c r="A29" s="34" t="s">
        <v>21</v>
      </c>
      <c r="B29" s="34">
        <f>SUM(C29:F29)</f>
        <v>1</v>
      </c>
      <c r="C29" s="3">
        <v>0.5</v>
      </c>
      <c r="D29" s="3">
        <v>0.5</v>
      </c>
      <c r="E29" s="3"/>
      <c r="F29" s="3"/>
      <c r="G29" s="3">
        <v>1</v>
      </c>
      <c r="H29" s="3"/>
      <c r="K29" t="s">
        <v>14</v>
      </c>
      <c r="L29">
        <v>2</v>
      </c>
      <c r="M29">
        <v>2</v>
      </c>
      <c r="N29">
        <v>0</v>
      </c>
      <c r="S29" cm="1">
        <f t="array" ref="S29">1/SUM((L29:R29/SUM(L29:R29))^2)</f>
        <v>2</v>
      </c>
      <c r="T29" cm="1">
        <f t="array" ref="T29">SUM(IF((L29:R29)&gt;0, 1, 0))</f>
        <v>2</v>
      </c>
    </row>
    <row r="30" spans="1:20" x14ac:dyDescent="0.25">
      <c r="A30" s="8"/>
      <c r="B30" s="8"/>
      <c r="C30" s="3"/>
      <c r="D30" s="3"/>
      <c r="E30" s="3"/>
      <c r="F30" s="3"/>
      <c r="G30" s="3"/>
      <c r="H30" s="3"/>
    </row>
    <row r="31" spans="1:20" x14ac:dyDescent="0.25">
      <c r="A31" s="8" t="s">
        <v>13</v>
      </c>
      <c r="B31" s="8"/>
      <c r="C31" s="4" t="s">
        <v>0</v>
      </c>
      <c r="D31" s="7" t="s">
        <v>2</v>
      </c>
      <c r="E31" s="9" t="s">
        <v>1</v>
      </c>
      <c r="F31" s="12" t="s">
        <v>4</v>
      </c>
      <c r="G31" s="3"/>
      <c r="H31" s="3"/>
      <c r="L31" t="s">
        <v>39</v>
      </c>
      <c r="M31" t="s">
        <v>40</v>
      </c>
      <c r="N31" t="s">
        <v>41</v>
      </c>
      <c r="S31" t="s">
        <v>32</v>
      </c>
      <c r="T31" t="s">
        <v>33</v>
      </c>
    </row>
    <row r="32" spans="1:20" x14ac:dyDescent="0.25">
      <c r="A32" s="21" t="s">
        <v>15</v>
      </c>
      <c r="B32" s="22">
        <f>1/(SUMSQ(C32:F32))</f>
        <v>4</v>
      </c>
      <c r="C32" s="3">
        <v>0.25</v>
      </c>
      <c r="D32" s="3">
        <v>0.25</v>
      </c>
      <c r="E32" s="3">
        <v>0.25</v>
      </c>
      <c r="F32" s="3">
        <v>0.25</v>
      </c>
      <c r="G32" s="3">
        <v>4</v>
      </c>
      <c r="H32" s="3"/>
      <c r="K32" t="s">
        <v>8</v>
      </c>
      <c r="L32">
        <v>2</v>
      </c>
      <c r="M32">
        <v>1</v>
      </c>
      <c r="N32">
        <v>1</v>
      </c>
      <c r="S32" cm="1">
        <f t="array" ref="S32">1/SUM((L32:R32/SUM(L32:R32))^2)</f>
        <v>2.6666666666666665</v>
      </c>
      <c r="T32" cm="1">
        <f t="array" ref="T32">SUM(IF((L32:R32)&gt;0, 1, 0))</f>
        <v>3</v>
      </c>
    </row>
    <row r="33" spans="1:20" x14ac:dyDescent="0.25">
      <c r="A33" s="23" t="s">
        <v>18</v>
      </c>
      <c r="B33" s="23">
        <f>SUM(C33:F33)</f>
        <v>2</v>
      </c>
      <c r="C33" s="15">
        <v>1</v>
      </c>
      <c r="D33" s="15">
        <v>1</v>
      </c>
      <c r="E33" s="10"/>
      <c r="F33" s="10"/>
      <c r="G33" s="3">
        <v>2</v>
      </c>
      <c r="H33" s="3"/>
      <c r="K33" t="s">
        <v>9</v>
      </c>
      <c r="L33">
        <v>3</v>
      </c>
      <c r="M33">
        <v>1</v>
      </c>
      <c r="N33">
        <v>0</v>
      </c>
      <c r="S33" cm="1">
        <f t="array" ref="S33">1/SUM((L33:R33/SUM(L33:R33))^2)</f>
        <v>1.6</v>
      </c>
      <c r="T33" cm="1">
        <f t="array" ref="T33">SUM(IF((L33:R33)&gt;0, 1, 0))</f>
        <v>2</v>
      </c>
    </row>
    <row r="34" spans="1:20" x14ac:dyDescent="0.25">
      <c r="A34" s="30" t="s">
        <v>19</v>
      </c>
      <c r="B34" s="31">
        <f>SUM(C34:F34)</f>
        <v>2</v>
      </c>
      <c r="C34" s="19">
        <v>1</v>
      </c>
      <c r="D34" s="19"/>
      <c r="E34" s="19">
        <v>1</v>
      </c>
      <c r="F34" s="19"/>
      <c r="G34" s="3">
        <v>2</v>
      </c>
      <c r="H34" s="3"/>
      <c r="K34" t="s">
        <v>10</v>
      </c>
      <c r="L34">
        <v>2</v>
      </c>
      <c r="M34">
        <v>1</v>
      </c>
      <c r="N34">
        <v>1</v>
      </c>
      <c r="S34" cm="1">
        <f t="array" ref="S34">1/SUM((L34:R34/SUM(L34:R34))^2)</f>
        <v>2.6666666666666665</v>
      </c>
      <c r="T34" cm="1">
        <f t="array" ref="T34">SUM(IF((L34:R34)&gt;0, 1, 0))</f>
        <v>3</v>
      </c>
    </row>
    <row r="35" spans="1:20" x14ac:dyDescent="0.25">
      <c r="A35" s="34" t="s">
        <v>21</v>
      </c>
      <c r="B35" s="34">
        <f>SUM(C35:F35)</f>
        <v>1.6666666666666665</v>
      </c>
      <c r="C35" s="3">
        <v>0.5</v>
      </c>
      <c r="D35" s="3">
        <v>0.5</v>
      </c>
      <c r="E35" s="3">
        <v>0.33333333333333331</v>
      </c>
      <c r="F35" s="3">
        <v>0.33333333333333331</v>
      </c>
      <c r="G35" s="3">
        <v>1.6666666666666665</v>
      </c>
      <c r="H35" s="3"/>
      <c r="K35" t="s">
        <v>11</v>
      </c>
      <c r="L35">
        <v>2</v>
      </c>
      <c r="M35">
        <v>1</v>
      </c>
      <c r="N35">
        <v>1</v>
      </c>
      <c r="S35" cm="1">
        <f t="array" ref="S35">1/SUM((L35:R35/SUM(L35:R35))^2)</f>
        <v>2.6666666666666665</v>
      </c>
      <c r="T35" cm="1">
        <f t="array" ref="T35">SUM(IF((L35:R35)&gt;0, 1, 0))</f>
        <v>3</v>
      </c>
    </row>
    <row r="36" spans="1:20" x14ac:dyDescent="0.25">
      <c r="A36" s="8"/>
      <c r="B36" s="8"/>
      <c r="C36" s="3"/>
      <c r="D36" s="3"/>
      <c r="E36" s="3"/>
      <c r="F36" s="3"/>
      <c r="G36" s="3"/>
      <c r="H36" s="3"/>
      <c r="K36" t="s">
        <v>12</v>
      </c>
      <c r="L36">
        <v>2</v>
      </c>
      <c r="M36">
        <v>0</v>
      </c>
      <c r="N36">
        <v>0</v>
      </c>
      <c r="S36" cm="1">
        <f t="array" ref="S36">1/SUM((L36:R36/SUM(L36:R36))^2)</f>
        <v>1</v>
      </c>
      <c r="T36" cm="1">
        <f t="array" ref="T36">SUM(IF((L36:R36)&gt;0, 1, 0))</f>
        <v>1</v>
      </c>
    </row>
    <row r="37" spans="1:20" x14ac:dyDescent="0.25">
      <c r="A37" s="8" t="s">
        <v>14</v>
      </c>
      <c r="B37" s="8"/>
      <c r="C37" s="4" t="s">
        <v>0</v>
      </c>
      <c r="D37" s="7" t="s">
        <v>2</v>
      </c>
      <c r="E37" s="9" t="s">
        <v>1</v>
      </c>
      <c r="F37" s="7" t="s">
        <v>2</v>
      </c>
      <c r="G37" s="3"/>
      <c r="H37" s="3"/>
      <c r="K37" t="s">
        <v>13</v>
      </c>
      <c r="L37">
        <v>2</v>
      </c>
      <c r="M37">
        <v>2</v>
      </c>
      <c r="N37">
        <v>0</v>
      </c>
      <c r="S37" cm="1">
        <f t="array" ref="S37">1/SUM((L37:R37/SUM(L37:R37))^2)</f>
        <v>2</v>
      </c>
      <c r="T37" cm="1">
        <f t="array" ref="T37">SUM(IF((L37:R37)&gt;0, 1, 0))</f>
        <v>2</v>
      </c>
    </row>
    <row r="38" spans="1:20" x14ac:dyDescent="0.25">
      <c r="A38" s="21" t="s">
        <v>15</v>
      </c>
      <c r="B38" s="21">
        <f>1/(SUMSQ(C38:F38))</f>
        <v>2.6666666666666665</v>
      </c>
      <c r="C38" s="3">
        <v>0.25</v>
      </c>
      <c r="D38" s="3">
        <v>0.5</v>
      </c>
      <c r="E38" s="3">
        <v>0.25</v>
      </c>
      <c r="F38" s="3"/>
      <c r="G38" s="3">
        <v>2.6666666666666665</v>
      </c>
      <c r="H38" s="3"/>
      <c r="K38" t="s">
        <v>14</v>
      </c>
      <c r="L38">
        <v>3</v>
      </c>
      <c r="M38">
        <v>1</v>
      </c>
      <c r="N38">
        <v>0</v>
      </c>
      <c r="S38" cm="1">
        <f t="array" ref="S38">1/SUM((L38:R38/SUM(L38:R38))^2)</f>
        <v>1.6</v>
      </c>
      <c r="T38" cm="1">
        <f t="array" ref="T38">SUM(IF((L38:R38)&gt;0, 1, 0))</f>
        <v>2</v>
      </c>
    </row>
    <row r="39" spans="1:20" s="29" customFormat="1" x14ac:dyDescent="0.25">
      <c r="A39" s="23" t="s">
        <v>18</v>
      </c>
      <c r="B39" s="23">
        <f>SUM(C39:F39)</f>
        <v>2</v>
      </c>
      <c r="C39" s="19">
        <v>1</v>
      </c>
      <c r="D39" s="19">
        <v>1</v>
      </c>
      <c r="E39" s="3"/>
      <c r="F39" s="3"/>
      <c r="G39" s="28">
        <v>2</v>
      </c>
      <c r="H39" s="28"/>
      <c r="I39" s="14"/>
    </row>
    <row r="40" spans="1:20" x14ac:dyDescent="0.25">
      <c r="A40" s="30" t="s">
        <v>19</v>
      </c>
      <c r="B40" s="31">
        <f>SUM(C40:F40)</f>
        <v>2</v>
      </c>
      <c r="C40" s="19">
        <v>1</v>
      </c>
      <c r="D40" s="19"/>
      <c r="E40" s="3">
        <v>1</v>
      </c>
      <c r="F40" s="3"/>
      <c r="G40" s="3">
        <v>2</v>
      </c>
      <c r="H40" s="3"/>
    </row>
    <row r="41" spans="1:20" x14ac:dyDescent="0.25">
      <c r="A41" s="34" t="s">
        <v>21</v>
      </c>
      <c r="B41" s="34">
        <f>SUM(C41:F41)</f>
        <v>1.8333333333333333</v>
      </c>
      <c r="C41" s="3">
        <v>0.5</v>
      </c>
      <c r="D41" s="3">
        <v>0.5</v>
      </c>
      <c r="E41" s="3">
        <v>0.33333333333333331</v>
      </c>
      <c r="F41" s="3">
        <v>0.5</v>
      </c>
      <c r="G41" s="3">
        <v>1.8333333333333333</v>
      </c>
      <c r="H41" s="3"/>
    </row>
    <row r="42" spans="1:20" x14ac:dyDescent="0.25">
      <c r="A42" s="3"/>
      <c r="B42" s="13"/>
      <c r="C42" s="19"/>
      <c r="D42" s="19"/>
      <c r="E42" s="19"/>
      <c r="F42" s="19"/>
      <c r="G42" s="3"/>
      <c r="H42" s="3"/>
    </row>
    <row r="43" spans="1:20" x14ac:dyDescent="0.25">
      <c r="G43" s="3"/>
      <c r="H43" s="3"/>
    </row>
    <row r="44" spans="1:20" ht="18.75" x14ac:dyDescent="0.35">
      <c r="A44" s="35" t="s">
        <v>16</v>
      </c>
      <c r="B44" s="24"/>
      <c r="C44" s="25"/>
      <c r="D44" s="25"/>
      <c r="E44" s="25"/>
      <c r="F44" s="25"/>
      <c r="G44" s="3"/>
      <c r="H44" s="3"/>
    </row>
    <row r="45" spans="1:20" x14ac:dyDescent="0.25">
      <c r="A45" s="36" t="s">
        <v>17</v>
      </c>
      <c r="B45" s="26"/>
      <c r="C45" s="27"/>
      <c r="D45" s="27"/>
      <c r="E45" s="27"/>
      <c r="F45" s="27"/>
    </row>
    <row r="46" spans="1:20" x14ac:dyDescent="0.25">
      <c r="A46" s="32" t="s">
        <v>20</v>
      </c>
      <c r="B46" s="33"/>
      <c r="C46" s="32"/>
      <c r="D46" s="32"/>
      <c r="E46" s="32"/>
      <c r="F46" s="32"/>
    </row>
    <row r="47" spans="1:20" x14ac:dyDescent="0.25">
      <c r="A47" s="34" t="s">
        <v>22</v>
      </c>
      <c r="B47" s="37"/>
      <c r="C47" s="38"/>
      <c r="D47" s="38"/>
      <c r="E47" s="38"/>
      <c r="F47" s="38"/>
    </row>
    <row r="49" spans="1:1" x14ac:dyDescent="0.25">
      <c r="A49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52B5-3AC6-4773-8E19-B044E130CBCE}">
  <dimension ref="A1:Q8"/>
  <sheetViews>
    <sheetView workbookViewId="0">
      <selection activeCell="C4" sqref="C4"/>
    </sheetView>
  </sheetViews>
  <sheetFormatPr defaultRowHeight="15" x14ac:dyDescent="0.25"/>
  <sheetData>
    <row r="1" spans="1:17" x14ac:dyDescent="0.25">
      <c r="A1" t="s">
        <v>23</v>
      </c>
      <c r="B1" s="21" t="s">
        <v>15</v>
      </c>
      <c r="C1" s="23" t="s">
        <v>18</v>
      </c>
      <c r="D1" s="30" t="s">
        <v>19</v>
      </c>
      <c r="E1" s="34" t="s">
        <v>21</v>
      </c>
    </row>
    <row r="2" spans="1:17" x14ac:dyDescent="0.25">
      <c r="A2" s="8" t="s">
        <v>8</v>
      </c>
      <c r="B2" s="3">
        <v>4</v>
      </c>
      <c r="C2" s="3">
        <v>4</v>
      </c>
      <c r="D2" s="3">
        <v>3</v>
      </c>
      <c r="E2" s="3">
        <v>2.25</v>
      </c>
      <c r="F2" s="3"/>
      <c r="G2" s="3"/>
      <c r="H2" s="3">
        <v>4</v>
      </c>
      <c r="I2" s="3">
        <v>2</v>
      </c>
      <c r="J2" s="3">
        <v>2</v>
      </c>
      <c r="K2" s="3">
        <v>1.6666666666666665</v>
      </c>
      <c r="L2" s="3"/>
      <c r="M2" s="3"/>
      <c r="N2" s="3">
        <v>2.6666666666666665</v>
      </c>
      <c r="O2" s="28">
        <v>2</v>
      </c>
      <c r="P2" s="3">
        <v>2</v>
      </c>
      <c r="Q2" s="3">
        <v>1.8333333333333333</v>
      </c>
    </row>
    <row r="3" spans="1:17" x14ac:dyDescent="0.25">
      <c r="A3" s="8" t="s">
        <v>9</v>
      </c>
      <c r="B3" s="3">
        <v>2.6666666666666665</v>
      </c>
      <c r="C3" s="3">
        <v>3</v>
      </c>
      <c r="D3" s="3">
        <v>2</v>
      </c>
      <c r="E3" s="3">
        <v>1.8333333333333333</v>
      </c>
    </row>
    <row r="4" spans="1:17" x14ac:dyDescent="0.25">
      <c r="A4" s="8" t="s">
        <v>10</v>
      </c>
      <c r="B4" s="3">
        <v>4</v>
      </c>
      <c r="C4" s="3">
        <v>3</v>
      </c>
      <c r="D4" s="3">
        <v>3</v>
      </c>
      <c r="E4" s="3">
        <v>2.25</v>
      </c>
    </row>
    <row r="5" spans="1:17" x14ac:dyDescent="0.25">
      <c r="A5" s="8" t="s">
        <v>11</v>
      </c>
      <c r="B5" s="3">
        <v>4</v>
      </c>
      <c r="C5" s="3">
        <v>3</v>
      </c>
      <c r="D5" s="3">
        <v>3</v>
      </c>
      <c r="E5" s="3">
        <v>2.25</v>
      </c>
    </row>
    <row r="6" spans="1:17" x14ac:dyDescent="0.25">
      <c r="A6" s="8" t="s">
        <v>12</v>
      </c>
      <c r="B6" s="3">
        <v>2</v>
      </c>
      <c r="C6" s="3">
        <v>2</v>
      </c>
      <c r="D6" s="3">
        <v>1</v>
      </c>
      <c r="E6" s="3">
        <v>1</v>
      </c>
    </row>
    <row r="7" spans="1:17" x14ac:dyDescent="0.25">
      <c r="A7" s="8" t="s">
        <v>13</v>
      </c>
      <c r="B7" s="3">
        <v>4</v>
      </c>
      <c r="C7" s="3">
        <v>2</v>
      </c>
      <c r="D7" s="3">
        <v>2</v>
      </c>
      <c r="E7" s="3">
        <v>1.6666666666666665</v>
      </c>
    </row>
    <row r="8" spans="1:17" x14ac:dyDescent="0.25">
      <c r="A8" s="8" t="s">
        <v>14</v>
      </c>
      <c r="B8" s="3">
        <v>2.6666666666666665</v>
      </c>
      <c r="C8" s="28">
        <v>2</v>
      </c>
      <c r="D8" s="3">
        <v>2</v>
      </c>
      <c r="E8" s="3">
        <v>1.8333333333333333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Shannon - ARS</dc:creator>
  <cp:lastModifiedBy>Ewing, Patrick - ARS</cp:lastModifiedBy>
  <cp:lastPrinted>2022-06-01T15:50:40Z</cp:lastPrinted>
  <dcterms:created xsi:type="dcterms:W3CDTF">2022-06-01T15:09:43Z</dcterms:created>
  <dcterms:modified xsi:type="dcterms:W3CDTF">2022-11-04T04:33:29Z</dcterms:modified>
</cp:coreProperties>
</file>