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-Mandl\Desktop\Forschung\3_Paper_I_Inventory\Numerics\Inventory_Model\1_Model\Optimizer\"/>
    </mc:Choice>
  </mc:AlternateContent>
  <bookViews>
    <workbookView xWindow="0" yWindow="0" windowWidth="24000" windowHeight="9735" tabRatio="691"/>
  </bookViews>
  <sheets>
    <sheet name="1" sheetId="29" r:id="rId1"/>
    <sheet name="MR-MO_1a" sheetId="11" r:id="rId2"/>
    <sheet name="MR-MO_1a_2" sheetId="44" r:id="rId3"/>
    <sheet name="MR-MO_2a" sheetId="42" r:id="rId4"/>
    <sheet name="MR-MO_2a_2" sheetId="45" r:id="rId5"/>
    <sheet name="MR-MO_3a" sheetId="43" r:id="rId6"/>
    <sheet name="MR-MO_3a_2" sheetId="46" r:id="rId7"/>
    <sheet name="Results_Stochastic_Regimes" sheetId="1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9" i="11" l="1"/>
  <c r="G139" i="45" l="1"/>
  <c r="G140" i="45"/>
  <c r="G141" i="45"/>
  <c r="G142" i="45"/>
  <c r="G143" i="45"/>
  <c r="G134" i="45"/>
  <c r="G135" i="45"/>
  <c r="G136" i="45"/>
  <c r="G137" i="45"/>
  <c r="G138" i="45"/>
  <c r="G129" i="45"/>
  <c r="G130" i="45"/>
  <c r="G131" i="45"/>
  <c r="G132" i="45"/>
  <c r="G133" i="45"/>
  <c r="G124" i="45"/>
  <c r="G125" i="45"/>
  <c r="G126" i="45"/>
  <c r="G127" i="45"/>
  <c r="G128" i="45"/>
  <c r="G114" i="45"/>
  <c r="G115" i="45"/>
  <c r="G116" i="45"/>
  <c r="G117" i="45"/>
  <c r="G118" i="45"/>
  <c r="G109" i="45"/>
  <c r="G110" i="45"/>
  <c r="G111" i="45"/>
  <c r="G112" i="45"/>
  <c r="G113" i="45"/>
  <c r="G104" i="45"/>
  <c r="G105" i="45"/>
  <c r="G106" i="45"/>
  <c r="G107" i="45"/>
  <c r="G108" i="45"/>
  <c r="G99" i="45"/>
  <c r="G100" i="45"/>
  <c r="G101" i="45"/>
  <c r="G102" i="45"/>
  <c r="G103" i="45"/>
  <c r="G64" i="45"/>
  <c r="G65" i="45"/>
  <c r="G66" i="45"/>
  <c r="G67" i="45"/>
  <c r="G68" i="45"/>
  <c r="G59" i="45"/>
  <c r="G60" i="45"/>
  <c r="G61" i="45"/>
  <c r="G62" i="45"/>
  <c r="G63" i="45"/>
  <c r="G54" i="45"/>
  <c r="G55" i="45"/>
  <c r="G56" i="45"/>
  <c r="G57" i="45"/>
  <c r="G58" i="45"/>
  <c r="G49" i="45"/>
  <c r="G50" i="45"/>
  <c r="G51" i="45"/>
  <c r="G52" i="45"/>
  <c r="G53" i="45"/>
  <c r="G39" i="45"/>
  <c r="G40" i="45"/>
  <c r="G41" i="45"/>
  <c r="G42" i="45"/>
  <c r="G43" i="45"/>
  <c r="G34" i="45"/>
  <c r="G35" i="45"/>
  <c r="G36" i="45"/>
  <c r="G37" i="45"/>
  <c r="G38" i="45"/>
  <c r="G29" i="45"/>
  <c r="G30" i="45"/>
  <c r="G31" i="45"/>
  <c r="G32" i="45"/>
  <c r="G33" i="45"/>
  <c r="G24" i="45"/>
  <c r="G25" i="45"/>
  <c r="G26" i="45"/>
  <c r="G27" i="45"/>
  <c r="G28" i="45"/>
  <c r="G139" i="42" l="1"/>
  <c r="G140" i="42"/>
  <c r="G141" i="42"/>
  <c r="G142" i="42"/>
  <c r="G143" i="42"/>
  <c r="G134" i="42"/>
  <c r="G135" i="42"/>
  <c r="G136" i="42"/>
  <c r="G137" i="42"/>
  <c r="G138" i="42"/>
  <c r="G129" i="42"/>
  <c r="G130" i="42"/>
  <c r="G131" i="42"/>
  <c r="G132" i="42"/>
  <c r="G133" i="42"/>
  <c r="G124" i="42"/>
  <c r="G125" i="42"/>
  <c r="G126" i="42"/>
  <c r="G127" i="42"/>
  <c r="G128" i="42"/>
  <c r="G114" i="42"/>
  <c r="G115" i="42"/>
  <c r="G116" i="42"/>
  <c r="G117" i="42"/>
  <c r="G118" i="42"/>
  <c r="G109" i="42"/>
  <c r="G110" i="42"/>
  <c r="G111" i="42"/>
  <c r="G112" i="42"/>
  <c r="G113" i="42"/>
  <c r="G104" i="42"/>
  <c r="G105" i="42"/>
  <c r="G106" i="42"/>
  <c r="G107" i="42"/>
  <c r="G108" i="42"/>
  <c r="G99" i="42"/>
  <c r="G100" i="42"/>
  <c r="G101" i="42"/>
  <c r="G102" i="42"/>
  <c r="G103" i="42"/>
  <c r="G64" i="42"/>
  <c r="G65" i="42"/>
  <c r="G66" i="42"/>
  <c r="G67" i="42"/>
  <c r="G68" i="42"/>
  <c r="G59" i="42"/>
  <c r="G60" i="42"/>
  <c r="G61" i="42"/>
  <c r="G62" i="42"/>
  <c r="G63" i="42"/>
  <c r="G54" i="42"/>
  <c r="G55" i="42"/>
  <c r="G56" i="42"/>
  <c r="G57" i="42"/>
  <c r="G58" i="42"/>
  <c r="G49" i="42"/>
  <c r="G50" i="42"/>
  <c r="G51" i="42"/>
  <c r="G52" i="42"/>
  <c r="G53" i="42"/>
  <c r="G39" i="42"/>
  <c r="G40" i="42"/>
  <c r="G41" i="42"/>
  <c r="G42" i="42"/>
  <c r="G43" i="42"/>
  <c r="G34" i="42"/>
  <c r="G35" i="42"/>
  <c r="G36" i="42"/>
  <c r="G37" i="42"/>
  <c r="G38" i="42"/>
  <c r="G29" i="42"/>
  <c r="G30" i="42"/>
  <c r="G31" i="42"/>
  <c r="G32" i="42"/>
  <c r="G33" i="42"/>
  <c r="G24" i="42"/>
  <c r="G25" i="42"/>
  <c r="G26" i="42"/>
  <c r="G27" i="42"/>
  <c r="G28" i="42"/>
  <c r="G89" i="45" l="1"/>
  <c r="I89" i="45" s="1"/>
  <c r="G90" i="45"/>
  <c r="I90" i="45" s="1"/>
  <c r="G91" i="45"/>
  <c r="G92" i="45"/>
  <c r="I92" i="45" s="1"/>
  <c r="G93" i="45"/>
  <c r="I93" i="45" s="1"/>
  <c r="G84" i="45"/>
  <c r="G85" i="45"/>
  <c r="I85" i="45" s="1"/>
  <c r="G86" i="45"/>
  <c r="G87" i="45"/>
  <c r="I87" i="45" s="1"/>
  <c r="G88" i="45"/>
  <c r="G79" i="45"/>
  <c r="G80" i="45"/>
  <c r="I80" i="45" s="1"/>
  <c r="G81" i="45"/>
  <c r="I81" i="45" s="1"/>
  <c r="G82" i="45"/>
  <c r="I82" i="45" s="1"/>
  <c r="G83" i="45"/>
  <c r="G74" i="45"/>
  <c r="G75" i="45"/>
  <c r="G76" i="45"/>
  <c r="G77" i="45"/>
  <c r="I77" i="45" s="1"/>
  <c r="G78" i="45"/>
  <c r="G89" i="42"/>
  <c r="G90" i="42"/>
  <c r="G91" i="42"/>
  <c r="G92" i="42"/>
  <c r="G93" i="42"/>
  <c r="G84" i="42"/>
  <c r="G85" i="42"/>
  <c r="G86" i="42"/>
  <c r="G87" i="42"/>
  <c r="G88" i="42"/>
  <c r="G79" i="42"/>
  <c r="G80" i="42"/>
  <c r="G81" i="42"/>
  <c r="G82" i="42"/>
  <c r="G83" i="42"/>
  <c r="G74" i="42"/>
  <c r="G75" i="42"/>
  <c r="G76" i="42"/>
  <c r="G77" i="42"/>
  <c r="G78" i="42"/>
  <c r="I70" i="11"/>
  <c r="I71" i="11"/>
  <c r="I72" i="11"/>
  <c r="I73" i="11"/>
  <c r="I74" i="11"/>
  <c r="I75" i="11"/>
  <c r="I67" i="44"/>
  <c r="I68" i="44"/>
  <c r="I69" i="44"/>
  <c r="I70" i="44"/>
  <c r="I71" i="44"/>
  <c r="I72" i="44"/>
  <c r="I73" i="44"/>
  <c r="I74" i="44"/>
  <c r="I75" i="44"/>
  <c r="I76" i="44"/>
  <c r="N147" i="46"/>
  <c r="H160" i="46" s="1"/>
  <c r="K147" i="46"/>
  <c r="G160" i="46" s="1"/>
  <c r="H147" i="46"/>
  <c r="F160" i="46" s="1"/>
  <c r="N146" i="46"/>
  <c r="H159" i="46" s="1"/>
  <c r="K146" i="46"/>
  <c r="G159" i="46" s="1"/>
  <c r="H146" i="46"/>
  <c r="F159" i="46" s="1"/>
  <c r="N145" i="46"/>
  <c r="H158" i="46" s="1"/>
  <c r="K145" i="46"/>
  <c r="G158" i="46" s="1"/>
  <c r="H145" i="46"/>
  <c r="F158" i="46" s="1"/>
  <c r="N144" i="46"/>
  <c r="H157" i="46" s="1"/>
  <c r="K144" i="46"/>
  <c r="G157" i="46" s="1"/>
  <c r="H144" i="46"/>
  <c r="F157" i="46" s="1"/>
  <c r="O143" i="46"/>
  <c r="L143" i="46"/>
  <c r="G143" i="46"/>
  <c r="I143" i="46" s="1"/>
  <c r="O142" i="46"/>
  <c r="L142" i="46"/>
  <c r="G142" i="46"/>
  <c r="I142" i="46" s="1"/>
  <c r="O141" i="46"/>
  <c r="L141" i="46"/>
  <c r="G141" i="46"/>
  <c r="I141" i="46" s="1"/>
  <c r="O140" i="46"/>
  <c r="L140" i="46"/>
  <c r="G140" i="46"/>
  <c r="I140" i="46" s="1"/>
  <c r="O139" i="46"/>
  <c r="L139" i="46"/>
  <c r="G139" i="46"/>
  <c r="I139" i="46" s="1"/>
  <c r="O138" i="46"/>
  <c r="L138" i="46"/>
  <c r="G138" i="46"/>
  <c r="I138" i="46" s="1"/>
  <c r="O137" i="46"/>
  <c r="L137" i="46"/>
  <c r="G137" i="46"/>
  <c r="I137" i="46" s="1"/>
  <c r="O136" i="46"/>
  <c r="L136" i="46"/>
  <c r="G136" i="46"/>
  <c r="I136" i="46" s="1"/>
  <c r="O135" i="46"/>
  <c r="L135" i="46"/>
  <c r="G135" i="46"/>
  <c r="I135" i="46" s="1"/>
  <c r="O134" i="46"/>
  <c r="L134" i="46"/>
  <c r="G134" i="46"/>
  <c r="I134" i="46" s="1"/>
  <c r="O133" i="46"/>
  <c r="L133" i="46"/>
  <c r="G133" i="46"/>
  <c r="I133" i="46" s="1"/>
  <c r="O132" i="46"/>
  <c r="L132" i="46"/>
  <c r="G132" i="46"/>
  <c r="I132" i="46" s="1"/>
  <c r="O131" i="46"/>
  <c r="L131" i="46"/>
  <c r="G131" i="46"/>
  <c r="I131" i="46" s="1"/>
  <c r="O130" i="46"/>
  <c r="L130" i="46"/>
  <c r="G130" i="46"/>
  <c r="I130" i="46" s="1"/>
  <c r="O129" i="46"/>
  <c r="L129" i="46"/>
  <c r="G129" i="46"/>
  <c r="I129" i="46" s="1"/>
  <c r="O128" i="46"/>
  <c r="L128" i="46"/>
  <c r="G128" i="46"/>
  <c r="I128" i="46" s="1"/>
  <c r="O127" i="46"/>
  <c r="L127" i="46"/>
  <c r="G127" i="46"/>
  <c r="I127" i="46" s="1"/>
  <c r="O126" i="46"/>
  <c r="L126" i="46"/>
  <c r="G126" i="46"/>
  <c r="I126" i="46" s="1"/>
  <c r="O125" i="46"/>
  <c r="L125" i="46"/>
  <c r="G125" i="46"/>
  <c r="I125" i="46" s="1"/>
  <c r="O124" i="46"/>
  <c r="L124" i="46"/>
  <c r="G124" i="46"/>
  <c r="I124" i="46" s="1"/>
  <c r="O123" i="46"/>
  <c r="L123" i="46"/>
  <c r="I123" i="46"/>
  <c r="O122" i="46"/>
  <c r="L122" i="46"/>
  <c r="I122" i="46"/>
  <c r="O121" i="46"/>
  <c r="L121" i="46"/>
  <c r="I121" i="46"/>
  <c r="O120" i="46"/>
  <c r="L120" i="46"/>
  <c r="I120" i="46"/>
  <c r="O119" i="46"/>
  <c r="L119" i="46"/>
  <c r="I119" i="46"/>
  <c r="O118" i="46"/>
  <c r="L118" i="46"/>
  <c r="G118" i="46"/>
  <c r="I118" i="46" s="1"/>
  <c r="O117" i="46"/>
  <c r="L117" i="46"/>
  <c r="G117" i="46"/>
  <c r="I117" i="46" s="1"/>
  <c r="O116" i="46"/>
  <c r="L116" i="46"/>
  <c r="G116" i="46"/>
  <c r="I116" i="46" s="1"/>
  <c r="O115" i="46"/>
  <c r="L115" i="46"/>
  <c r="G115" i="46"/>
  <c r="I115" i="46" s="1"/>
  <c r="O114" i="46"/>
  <c r="L114" i="46"/>
  <c r="G114" i="46"/>
  <c r="I114" i="46" s="1"/>
  <c r="O113" i="46"/>
  <c r="L113" i="46"/>
  <c r="G113" i="46"/>
  <c r="I113" i="46" s="1"/>
  <c r="O112" i="46"/>
  <c r="L112" i="46"/>
  <c r="G112" i="46"/>
  <c r="I112" i="46" s="1"/>
  <c r="O111" i="46"/>
  <c r="L111" i="46"/>
  <c r="G111" i="46"/>
  <c r="I111" i="46" s="1"/>
  <c r="O110" i="46"/>
  <c r="L110" i="46"/>
  <c r="G110" i="46"/>
  <c r="I110" i="46" s="1"/>
  <c r="O109" i="46"/>
  <c r="L109" i="46"/>
  <c r="G109" i="46"/>
  <c r="I109" i="46" s="1"/>
  <c r="O108" i="46"/>
  <c r="L108" i="46"/>
  <c r="G108" i="46"/>
  <c r="I108" i="46" s="1"/>
  <c r="O107" i="46"/>
  <c r="L107" i="46"/>
  <c r="G107" i="46"/>
  <c r="I107" i="46" s="1"/>
  <c r="O106" i="46"/>
  <c r="L106" i="46"/>
  <c r="G106" i="46"/>
  <c r="I106" i="46" s="1"/>
  <c r="O105" i="46"/>
  <c r="L105" i="46"/>
  <c r="G105" i="46"/>
  <c r="I105" i="46" s="1"/>
  <c r="O104" i="46"/>
  <c r="L104" i="46"/>
  <c r="G104" i="46"/>
  <c r="I104" i="46" s="1"/>
  <c r="O103" i="46"/>
  <c r="L103" i="46"/>
  <c r="G103" i="46"/>
  <c r="I103" i="46" s="1"/>
  <c r="O102" i="46"/>
  <c r="L102" i="46"/>
  <c r="G102" i="46"/>
  <c r="I102" i="46" s="1"/>
  <c r="O101" i="46"/>
  <c r="L101" i="46"/>
  <c r="G101" i="46"/>
  <c r="I101" i="46" s="1"/>
  <c r="O100" i="46"/>
  <c r="L100" i="46"/>
  <c r="G100" i="46"/>
  <c r="I100" i="46" s="1"/>
  <c r="O99" i="46"/>
  <c r="L99" i="46"/>
  <c r="G99" i="46"/>
  <c r="I99" i="46" s="1"/>
  <c r="O98" i="46"/>
  <c r="L98" i="46"/>
  <c r="I98" i="46"/>
  <c r="O97" i="46"/>
  <c r="L97" i="46"/>
  <c r="I97" i="46"/>
  <c r="O96" i="46"/>
  <c r="L96" i="46"/>
  <c r="I96" i="46"/>
  <c r="O95" i="46"/>
  <c r="L95" i="46"/>
  <c r="I95" i="46"/>
  <c r="O94" i="46"/>
  <c r="L94" i="46"/>
  <c r="I94" i="46"/>
  <c r="O93" i="46"/>
  <c r="L93" i="46"/>
  <c r="G93" i="46"/>
  <c r="I93" i="46" s="1"/>
  <c r="O92" i="46"/>
  <c r="L92" i="46"/>
  <c r="G92" i="46"/>
  <c r="I92" i="46" s="1"/>
  <c r="O91" i="46"/>
  <c r="L91" i="46"/>
  <c r="G91" i="46"/>
  <c r="I91" i="46" s="1"/>
  <c r="O90" i="46"/>
  <c r="L90" i="46"/>
  <c r="G90" i="46"/>
  <c r="I90" i="46" s="1"/>
  <c r="O89" i="46"/>
  <c r="L89" i="46"/>
  <c r="G89" i="46"/>
  <c r="I89" i="46" s="1"/>
  <c r="O88" i="46"/>
  <c r="L88" i="46"/>
  <c r="G88" i="46"/>
  <c r="I88" i="46" s="1"/>
  <c r="O87" i="46"/>
  <c r="L87" i="46"/>
  <c r="G87" i="46"/>
  <c r="I87" i="46" s="1"/>
  <c r="O86" i="46"/>
  <c r="L86" i="46"/>
  <c r="G86" i="46"/>
  <c r="I86" i="46" s="1"/>
  <c r="O85" i="46"/>
  <c r="L85" i="46"/>
  <c r="G85" i="46"/>
  <c r="I85" i="46" s="1"/>
  <c r="O84" i="46"/>
  <c r="L84" i="46"/>
  <c r="G84" i="46"/>
  <c r="I84" i="46" s="1"/>
  <c r="O83" i="46"/>
  <c r="L83" i="46"/>
  <c r="G83" i="46"/>
  <c r="I83" i="46" s="1"/>
  <c r="O82" i="46"/>
  <c r="L82" i="46"/>
  <c r="G82" i="46"/>
  <c r="I82" i="46" s="1"/>
  <c r="O81" i="46"/>
  <c r="L81" i="46"/>
  <c r="G81" i="46"/>
  <c r="I81" i="46" s="1"/>
  <c r="O80" i="46"/>
  <c r="L80" i="46"/>
  <c r="G80" i="46"/>
  <c r="I80" i="46" s="1"/>
  <c r="O79" i="46"/>
  <c r="L79" i="46"/>
  <c r="G79" i="46"/>
  <c r="I79" i="46" s="1"/>
  <c r="O78" i="46"/>
  <c r="L78" i="46"/>
  <c r="G78" i="46"/>
  <c r="I78" i="46" s="1"/>
  <c r="O77" i="46"/>
  <c r="L77" i="46"/>
  <c r="G77" i="46"/>
  <c r="I77" i="46" s="1"/>
  <c r="O76" i="46"/>
  <c r="L76" i="46"/>
  <c r="G76" i="46"/>
  <c r="I76" i="46" s="1"/>
  <c r="O75" i="46"/>
  <c r="L75" i="46"/>
  <c r="G75" i="46"/>
  <c r="I75" i="46" s="1"/>
  <c r="O74" i="46"/>
  <c r="L74" i="46"/>
  <c r="G74" i="46"/>
  <c r="I74" i="46" s="1"/>
  <c r="O73" i="46"/>
  <c r="L73" i="46"/>
  <c r="I73" i="46"/>
  <c r="O72" i="46"/>
  <c r="L72" i="46"/>
  <c r="I72" i="46"/>
  <c r="O71" i="46"/>
  <c r="L71" i="46"/>
  <c r="I71" i="46"/>
  <c r="O70" i="46"/>
  <c r="L70" i="46"/>
  <c r="I70" i="46"/>
  <c r="O69" i="46"/>
  <c r="L69" i="46"/>
  <c r="I69" i="46"/>
  <c r="O68" i="46"/>
  <c r="L68" i="46"/>
  <c r="G68" i="46"/>
  <c r="I68" i="46" s="1"/>
  <c r="O67" i="46"/>
  <c r="L67" i="46"/>
  <c r="G67" i="46"/>
  <c r="I67" i="46" s="1"/>
  <c r="O66" i="46"/>
  <c r="L66" i="46"/>
  <c r="G66" i="46"/>
  <c r="I66" i="46" s="1"/>
  <c r="O65" i="46"/>
  <c r="L65" i="46"/>
  <c r="G65" i="46"/>
  <c r="I65" i="46" s="1"/>
  <c r="O64" i="46"/>
  <c r="L64" i="46"/>
  <c r="G64" i="46"/>
  <c r="I64" i="46" s="1"/>
  <c r="O63" i="46"/>
  <c r="L63" i="46"/>
  <c r="G63" i="46"/>
  <c r="I63" i="46" s="1"/>
  <c r="O62" i="46"/>
  <c r="L62" i="46"/>
  <c r="G62" i="46"/>
  <c r="I62" i="46" s="1"/>
  <c r="O61" i="46"/>
  <c r="L61" i="46"/>
  <c r="G61" i="46"/>
  <c r="I61" i="46" s="1"/>
  <c r="O60" i="46"/>
  <c r="L60" i="46"/>
  <c r="G60" i="46"/>
  <c r="I60" i="46" s="1"/>
  <c r="O59" i="46"/>
  <c r="L59" i="46"/>
  <c r="G59" i="46"/>
  <c r="I59" i="46" s="1"/>
  <c r="O58" i="46"/>
  <c r="L58" i="46"/>
  <c r="G58" i="46"/>
  <c r="I58" i="46" s="1"/>
  <c r="O57" i="46"/>
  <c r="L57" i="46"/>
  <c r="G57" i="46"/>
  <c r="I57" i="46" s="1"/>
  <c r="O56" i="46"/>
  <c r="L56" i="46"/>
  <c r="G56" i="46"/>
  <c r="I56" i="46" s="1"/>
  <c r="O55" i="46"/>
  <c r="L55" i="46"/>
  <c r="G55" i="46"/>
  <c r="I55" i="46" s="1"/>
  <c r="O54" i="46"/>
  <c r="L54" i="46"/>
  <c r="G54" i="46"/>
  <c r="I54" i="46" s="1"/>
  <c r="O53" i="46"/>
  <c r="L53" i="46"/>
  <c r="G53" i="46"/>
  <c r="I53" i="46" s="1"/>
  <c r="O52" i="46"/>
  <c r="L52" i="46"/>
  <c r="G52" i="46"/>
  <c r="I52" i="46" s="1"/>
  <c r="O51" i="46"/>
  <c r="L51" i="46"/>
  <c r="G51" i="46"/>
  <c r="I51" i="46" s="1"/>
  <c r="O50" i="46"/>
  <c r="L50" i="46"/>
  <c r="G50" i="46"/>
  <c r="I50" i="46" s="1"/>
  <c r="O49" i="46"/>
  <c r="L49" i="46"/>
  <c r="G49" i="46"/>
  <c r="I49" i="46" s="1"/>
  <c r="O48" i="46"/>
  <c r="L48" i="46"/>
  <c r="I48" i="46"/>
  <c r="O47" i="46"/>
  <c r="L47" i="46"/>
  <c r="I47" i="46"/>
  <c r="O46" i="46"/>
  <c r="L46" i="46"/>
  <c r="I46" i="46"/>
  <c r="O45" i="46"/>
  <c r="L45" i="46"/>
  <c r="I45" i="46"/>
  <c r="O44" i="46"/>
  <c r="L44" i="46"/>
  <c r="I44" i="46"/>
  <c r="O43" i="46"/>
  <c r="L43" i="46"/>
  <c r="G43" i="46"/>
  <c r="I43" i="46" s="1"/>
  <c r="O42" i="46"/>
  <c r="L42" i="46"/>
  <c r="G42" i="46"/>
  <c r="I42" i="46" s="1"/>
  <c r="O41" i="46"/>
  <c r="L41" i="46"/>
  <c r="G41" i="46"/>
  <c r="I41" i="46" s="1"/>
  <c r="O40" i="46"/>
  <c r="L40" i="46"/>
  <c r="G40" i="46"/>
  <c r="I40" i="46" s="1"/>
  <c r="O39" i="46"/>
  <c r="L39" i="46"/>
  <c r="G39" i="46"/>
  <c r="I39" i="46" s="1"/>
  <c r="O38" i="46"/>
  <c r="L38" i="46"/>
  <c r="G38" i="46"/>
  <c r="I38" i="46" s="1"/>
  <c r="O37" i="46"/>
  <c r="L37" i="46"/>
  <c r="G37" i="46"/>
  <c r="I37" i="46" s="1"/>
  <c r="O36" i="46"/>
  <c r="L36" i="46"/>
  <c r="G36" i="46"/>
  <c r="I36" i="46" s="1"/>
  <c r="O35" i="46"/>
  <c r="L35" i="46"/>
  <c r="G35" i="46"/>
  <c r="I35" i="46" s="1"/>
  <c r="O34" i="46"/>
  <c r="L34" i="46"/>
  <c r="G34" i="46"/>
  <c r="I34" i="46" s="1"/>
  <c r="O33" i="46"/>
  <c r="L33" i="46"/>
  <c r="G33" i="46"/>
  <c r="I33" i="46" s="1"/>
  <c r="O32" i="46"/>
  <c r="L32" i="46"/>
  <c r="G32" i="46"/>
  <c r="I32" i="46" s="1"/>
  <c r="O31" i="46"/>
  <c r="L31" i="46"/>
  <c r="G31" i="46"/>
  <c r="I31" i="46" s="1"/>
  <c r="O30" i="46"/>
  <c r="L30" i="46"/>
  <c r="G30" i="46"/>
  <c r="I30" i="46" s="1"/>
  <c r="O29" i="46"/>
  <c r="L29" i="46"/>
  <c r="G29" i="46"/>
  <c r="I29" i="46" s="1"/>
  <c r="O28" i="46"/>
  <c r="L28" i="46"/>
  <c r="G28" i="46"/>
  <c r="I28" i="46" s="1"/>
  <c r="O27" i="46"/>
  <c r="L27" i="46"/>
  <c r="G27" i="46"/>
  <c r="I27" i="46" s="1"/>
  <c r="O26" i="46"/>
  <c r="L26" i="46"/>
  <c r="G26" i="46"/>
  <c r="I26" i="46" s="1"/>
  <c r="O25" i="46"/>
  <c r="L25" i="46"/>
  <c r="G25" i="46"/>
  <c r="I25" i="46" s="1"/>
  <c r="O24" i="46"/>
  <c r="L24" i="46"/>
  <c r="G24" i="46"/>
  <c r="I24" i="46" s="1"/>
  <c r="O23" i="46"/>
  <c r="L23" i="46"/>
  <c r="I23" i="46"/>
  <c r="O22" i="46"/>
  <c r="L22" i="46"/>
  <c r="I22" i="46"/>
  <c r="O21" i="46"/>
  <c r="L21" i="46"/>
  <c r="I21" i="46"/>
  <c r="O20" i="46"/>
  <c r="L20" i="46"/>
  <c r="I20" i="46"/>
  <c r="O19" i="46"/>
  <c r="L19" i="46"/>
  <c r="I19" i="46"/>
  <c r="C16" i="46"/>
  <c r="B16" i="46"/>
  <c r="C15" i="46"/>
  <c r="B15" i="46"/>
  <c r="AK7" i="46"/>
  <c r="AJ7" i="46"/>
  <c r="AI7" i="46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AH8" i="46" s="1"/>
  <c r="H7" i="46"/>
  <c r="G7" i="46"/>
  <c r="AJ8" i="46" s="1"/>
  <c r="N147" i="45"/>
  <c r="H160" i="45" s="1"/>
  <c r="K147" i="45"/>
  <c r="G160" i="45" s="1"/>
  <c r="H147" i="45"/>
  <c r="F160" i="45" s="1"/>
  <c r="N146" i="45"/>
  <c r="H159" i="45" s="1"/>
  <c r="K146" i="45"/>
  <c r="G159" i="45" s="1"/>
  <c r="H146" i="45"/>
  <c r="F159" i="45" s="1"/>
  <c r="N145" i="45"/>
  <c r="H158" i="45" s="1"/>
  <c r="K145" i="45"/>
  <c r="G158" i="45" s="1"/>
  <c r="H145" i="45"/>
  <c r="F158" i="45" s="1"/>
  <c r="N144" i="45"/>
  <c r="H157" i="45" s="1"/>
  <c r="K144" i="45"/>
  <c r="G157" i="45" s="1"/>
  <c r="H144" i="45"/>
  <c r="F157" i="45" s="1"/>
  <c r="O143" i="45"/>
  <c r="L143" i="45"/>
  <c r="I143" i="45"/>
  <c r="O142" i="45"/>
  <c r="L142" i="45"/>
  <c r="I142" i="45"/>
  <c r="O141" i="45"/>
  <c r="L141" i="45"/>
  <c r="I141" i="45"/>
  <c r="O140" i="45"/>
  <c r="L140" i="45"/>
  <c r="I140" i="45"/>
  <c r="O139" i="45"/>
  <c r="L139" i="45"/>
  <c r="I139" i="45"/>
  <c r="O138" i="45"/>
  <c r="L138" i="45"/>
  <c r="I138" i="45"/>
  <c r="O137" i="45"/>
  <c r="L137" i="45"/>
  <c r="I137" i="45"/>
  <c r="O136" i="45"/>
  <c r="L136" i="45"/>
  <c r="I136" i="45"/>
  <c r="O135" i="45"/>
  <c r="L135" i="45"/>
  <c r="I135" i="45"/>
  <c r="O134" i="45"/>
  <c r="L134" i="45"/>
  <c r="I134" i="45"/>
  <c r="O133" i="45"/>
  <c r="L133" i="45"/>
  <c r="I133" i="45"/>
  <c r="O132" i="45"/>
  <c r="L132" i="45"/>
  <c r="I132" i="45"/>
  <c r="O131" i="45"/>
  <c r="L131" i="45"/>
  <c r="I131" i="45"/>
  <c r="O130" i="45"/>
  <c r="L130" i="45"/>
  <c r="I130" i="45"/>
  <c r="O129" i="45"/>
  <c r="L129" i="45"/>
  <c r="I129" i="45"/>
  <c r="O128" i="45"/>
  <c r="L128" i="45"/>
  <c r="I128" i="45"/>
  <c r="O127" i="45"/>
  <c r="L127" i="45"/>
  <c r="I127" i="45"/>
  <c r="O126" i="45"/>
  <c r="L126" i="45"/>
  <c r="I126" i="45"/>
  <c r="O125" i="45"/>
  <c r="L125" i="45"/>
  <c r="I125" i="45"/>
  <c r="O124" i="45"/>
  <c r="L124" i="45"/>
  <c r="I124" i="45"/>
  <c r="O123" i="45"/>
  <c r="L123" i="45"/>
  <c r="I123" i="45"/>
  <c r="O122" i="45"/>
  <c r="L122" i="45"/>
  <c r="I122" i="45"/>
  <c r="O121" i="45"/>
  <c r="L121" i="45"/>
  <c r="I121" i="45"/>
  <c r="O120" i="45"/>
  <c r="L120" i="45"/>
  <c r="I120" i="45"/>
  <c r="O119" i="45"/>
  <c r="L119" i="45"/>
  <c r="I119" i="45"/>
  <c r="O118" i="45"/>
  <c r="L118" i="45"/>
  <c r="I118" i="45"/>
  <c r="O117" i="45"/>
  <c r="L117" i="45"/>
  <c r="I117" i="45"/>
  <c r="O116" i="45"/>
  <c r="L116" i="45"/>
  <c r="I116" i="45"/>
  <c r="O115" i="45"/>
  <c r="L115" i="45"/>
  <c r="I115" i="45"/>
  <c r="O114" i="45"/>
  <c r="L114" i="45"/>
  <c r="I114" i="45"/>
  <c r="O113" i="45"/>
  <c r="L113" i="45"/>
  <c r="I113" i="45"/>
  <c r="O112" i="45"/>
  <c r="L112" i="45"/>
  <c r="I112" i="45"/>
  <c r="O111" i="45"/>
  <c r="L111" i="45"/>
  <c r="I111" i="45"/>
  <c r="O110" i="45"/>
  <c r="L110" i="45"/>
  <c r="I110" i="45"/>
  <c r="O109" i="45"/>
  <c r="L109" i="45"/>
  <c r="I109" i="45"/>
  <c r="O108" i="45"/>
  <c r="L108" i="45"/>
  <c r="I108" i="45"/>
  <c r="O107" i="45"/>
  <c r="L107" i="45"/>
  <c r="I107" i="45"/>
  <c r="O106" i="45"/>
  <c r="L106" i="45"/>
  <c r="I106" i="45"/>
  <c r="O105" i="45"/>
  <c r="L105" i="45"/>
  <c r="I105" i="45"/>
  <c r="O104" i="45"/>
  <c r="L104" i="45"/>
  <c r="I104" i="45"/>
  <c r="O103" i="45"/>
  <c r="L103" i="45"/>
  <c r="I103" i="45"/>
  <c r="O102" i="45"/>
  <c r="L102" i="45"/>
  <c r="I102" i="45"/>
  <c r="O101" i="45"/>
  <c r="L101" i="45"/>
  <c r="I101" i="45"/>
  <c r="O100" i="45"/>
  <c r="L100" i="45"/>
  <c r="I100" i="45"/>
  <c r="O99" i="45"/>
  <c r="L99" i="45"/>
  <c r="I99" i="45"/>
  <c r="O98" i="45"/>
  <c r="L98" i="45"/>
  <c r="I98" i="45"/>
  <c r="O97" i="45"/>
  <c r="L97" i="45"/>
  <c r="I97" i="45"/>
  <c r="O96" i="45"/>
  <c r="L96" i="45"/>
  <c r="I96" i="45"/>
  <c r="O95" i="45"/>
  <c r="L95" i="45"/>
  <c r="I95" i="45"/>
  <c r="O94" i="45"/>
  <c r="L94" i="45"/>
  <c r="I94" i="45"/>
  <c r="O93" i="45"/>
  <c r="L93" i="45"/>
  <c r="O92" i="45"/>
  <c r="L92" i="45"/>
  <c r="O91" i="45"/>
  <c r="L91" i="45"/>
  <c r="I91" i="45"/>
  <c r="O90" i="45"/>
  <c r="L90" i="45"/>
  <c r="O89" i="45"/>
  <c r="L89" i="45"/>
  <c r="O88" i="45"/>
  <c r="L88" i="45"/>
  <c r="I88" i="45"/>
  <c r="O87" i="45"/>
  <c r="L87" i="45"/>
  <c r="O86" i="45"/>
  <c r="L86" i="45"/>
  <c r="I86" i="45"/>
  <c r="O85" i="45"/>
  <c r="L85" i="45"/>
  <c r="O84" i="45"/>
  <c r="L84" i="45"/>
  <c r="I84" i="45"/>
  <c r="O83" i="45"/>
  <c r="L83" i="45"/>
  <c r="I83" i="45"/>
  <c r="O82" i="45"/>
  <c r="L82" i="45"/>
  <c r="O81" i="45"/>
  <c r="L81" i="45"/>
  <c r="O80" i="45"/>
  <c r="L80" i="45"/>
  <c r="O79" i="45"/>
  <c r="L79" i="45"/>
  <c r="I79" i="45"/>
  <c r="O78" i="45"/>
  <c r="L78" i="45"/>
  <c r="I78" i="45"/>
  <c r="O77" i="45"/>
  <c r="L77" i="45"/>
  <c r="O76" i="45"/>
  <c r="L76" i="45"/>
  <c r="I76" i="45"/>
  <c r="O75" i="45"/>
  <c r="L75" i="45"/>
  <c r="I75" i="45"/>
  <c r="O74" i="45"/>
  <c r="L74" i="45"/>
  <c r="I74" i="45"/>
  <c r="O73" i="45"/>
  <c r="L73" i="45"/>
  <c r="I73" i="45"/>
  <c r="O72" i="45"/>
  <c r="L72" i="45"/>
  <c r="I72" i="45"/>
  <c r="O71" i="45"/>
  <c r="L71" i="45"/>
  <c r="I71" i="45"/>
  <c r="O70" i="45"/>
  <c r="L70" i="45"/>
  <c r="I70" i="45"/>
  <c r="O69" i="45"/>
  <c r="L69" i="45"/>
  <c r="I69" i="45"/>
  <c r="O68" i="45"/>
  <c r="L68" i="45"/>
  <c r="I68" i="45"/>
  <c r="O67" i="45"/>
  <c r="L67" i="45"/>
  <c r="I67" i="45"/>
  <c r="O66" i="45"/>
  <c r="L66" i="45"/>
  <c r="I66" i="45"/>
  <c r="O65" i="45"/>
  <c r="L65" i="45"/>
  <c r="I65" i="45"/>
  <c r="O64" i="45"/>
  <c r="L64" i="45"/>
  <c r="I64" i="45"/>
  <c r="O63" i="45"/>
  <c r="L63" i="45"/>
  <c r="I63" i="45"/>
  <c r="O62" i="45"/>
  <c r="L62" i="45"/>
  <c r="I62" i="45"/>
  <c r="O61" i="45"/>
  <c r="L61" i="45"/>
  <c r="I61" i="45"/>
  <c r="O60" i="45"/>
  <c r="L60" i="45"/>
  <c r="I60" i="45"/>
  <c r="O59" i="45"/>
  <c r="L59" i="45"/>
  <c r="I59" i="45"/>
  <c r="O58" i="45"/>
  <c r="L58" i="45"/>
  <c r="I58" i="45"/>
  <c r="O57" i="45"/>
  <c r="L57" i="45"/>
  <c r="I57" i="45"/>
  <c r="O56" i="45"/>
  <c r="L56" i="45"/>
  <c r="I56" i="45"/>
  <c r="O55" i="45"/>
  <c r="L55" i="45"/>
  <c r="I55" i="45"/>
  <c r="O54" i="45"/>
  <c r="L54" i="45"/>
  <c r="I54" i="45"/>
  <c r="O53" i="45"/>
  <c r="L53" i="45"/>
  <c r="I53" i="45"/>
  <c r="O52" i="45"/>
  <c r="L52" i="45"/>
  <c r="I52" i="45"/>
  <c r="O51" i="45"/>
  <c r="L51" i="45"/>
  <c r="I51" i="45"/>
  <c r="O50" i="45"/>
  <c r="L50" i="45"/>
  <c r="I50" i="45"/>
  <c r="O49" i="45"/>
  <c r="L49" i="45"/>
  <c r="I49" i="45"/>
  <c r="O48" i="45"/>
  <c r="L48" i="45"/>
  <c r="I48" i="45"/>
  <c r="O47" i="45"/>
  <c r="L47" i="45"/>
  <c r="I47" i="45"/>
  <c r="O46" i="45"/>
  <c r="L46" i="45"/>
  <c r="I46" i="45"/>
  <c r="O45" i="45"/>
  <c r="L45" i="45"/>
  <c r="I45" i="45"/>
  <c r="O44" i="45"/>
  <c r="L44" i="45"/>
  <c r="I44" i="45"/>
  <c r="O43" i="45"/>
  <c r="L43" i="45"/>
  <c r="I43" i="45"/>
  <c r="O42" i="45"/>
  <c r="L42" i="45"/>
  <c r="I42" i="45"/>
  <c r="O41" i="45"/>
  <c r="L41" i="45"/>
  <c r="I41" i="45"/>
  <c r="O40" i="45"/>
  <c r="L40" i="45"/>
  <c r="I40" i="45"/>
  <c r="O39" i="45"/>
  <c r="L39" i="45"/>
  <c r="I39" i="45"/>
  <c r="O38" i="45"/>
  <c r="L38" i="45"/>
  <c r="I38" i="45"/>
  <c r="O37" i="45"/>
  <c r="L37" i="45"/>
  <c r="I37" i="45"/>
  <c r="O36" i="45"/>
  <c r="L36" i="45"/>
  <c r="I36" i="45"/>
  <c r="O35" i="45"/>
  <c r="L35" i="45"/>
  <c r="I35" i="45"/>
  <c r="O34" i="45"/>
  <c r="L34" i="45"/>
  <c r="I34" i="45"/>
  <c r="O33" i="45"/>
  <c r="L33" i="45"/>
  <c r="I33" i="45"/>
  <c r="O32" i="45"/>
  <c r="L32" i="45"/>
  <c r="I32" i="45"/>
  <c r="O31" i="45"/>
  <c r="L31" i="45"/>
  <c r="I31" i="45"/>
  <c r="O30" i="45"/>
  <c r="L30" i="45"/>
  <c r="I30" i="45"/>
  <c r="O29" i="45"/>
  <c r="L29" i="45"/>
  <c r="I29" i="45"/>
  <c r="O28" i="45"/>
  <c r="L28" i="45"/>
  <c r="I28" i="45"/>
  <c r="O27" i="45"/>
  <c r="L27" i="45"/>
  <c r="I27" i="45"/>
  <c r="O26" i="45"/>
  <c r="L26" i="45"/>
  <c r="I26" i="45"/>
  <c r="O25" i="45"/>
  <c r="L25" i="45"/>
  <c r="I25" i="45"/>
  <c r="O24" i="45"/>
  <c r="L24" i="45"/>
  <c r="I24" i="45"/>
  <c r="O23" i="45"/>
  <c r="L23" i="45"/>
  <c r="I23" i="45"/>
  <c r="O22" i="45"/>
  <c r="L22" i="45"/>
  <c r="I22" i="45"/>
  <c r="O21" i="45"/>
  <c r="L21" i="45"/>
  <c r="I21" i="45"/>
  <c r="O20" i="45"/>
  <c r="L20" i="45"/>
  <c r="I20" i="45"/>
  <c r="O19" i="45"/>
  <c r="L19" i="45"/>
  <c r="I19" i="45"/>
  <c r="C16" i="45"/>
  <c r="B16" i="45"/>
  <c r="C15" i="45"/>
  <c r="B15" i="45"/>
  <c r="AK8" i="45"/>
  <c r="AJ8" i="45"/>
  <c r="AI8" i="45"/>
  <c r="AH8" i="45"/>
  <c r="AG8" i="45"/>
  <c r="AF8" i="45"/>
  <c r="AE8" i="45"/>
  <c r="AD8" i="45"/>
  <c r="AC8" i="45"/>
  <c r="AB8" i="45"/>
  <c r="AA8" i="45"/>
  <c r="Z8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AL7" i="45"/>
  <c r="N147" i="44"/>
  <c r="H160" i="44" s="1"/>
  <c r="K147" i="44"/>
  <c r="G160" i="44" s="1"/>
  <c r="H147" i="44"/>
  <c r="F160" i="44" s="1"/>
  <c r="N146" i="44"/>
  <c r="H159" i="44" s="1"/>
  <c r="K146" i="44"/>
  <c r="G159" i="44" s="1"/>
  <c r="H146" i="44"/>
  <c r="F159" i="44" s="1"/>
  <c r="N145" i="44"/>
  <c r="H158" i="44" s="1"/>
  <c r="K145" i="44"/>
  <c r="G158" i="44" s="1"/>
  <c r="H145" i="44"/>
  <c r="F158" i="44" s="1"/>
  <c r="N144" i="44"/>
  <c r="H157" i="44" s="1"/>
  <c r="K144" i="44"/>
  <c r="G157" i="44" s="1"/>
  <c r="H144" i="44"/>
  <c r="F157" i="44" s="1"/>
  <c r="O143" i="44"/>
  <c r="L143" i="44"/>
  <c r="G143" i="44"/>
  <c r="I143" i="44" s="1"/>
  <c r="O142" i="44"/>
  <c r="L142" i="44"/>
  <c r="G142" i="44"/>
  <c r="I142" i="44" s="1"/>
  <c r="O141" i="44"/>
  <c r="L141" i="44"/>
  <c r="G141" i="44"/>
  <c r="I141" i="44" s="1"/>
  <c r="O140" i="44"/>
  <c r="L140" i="44"/>
  <c r="G140" i="44"/>
  <c r="I140" i="44" s="1"/>
  <c r="O139" i="44"/>
  <c r="L139" i="44"/>
  <c r="G139" i="44"/>
  <c r="I139" i="44" s="1"/>
  <c r="O138" i="44"/>
  <c r="L138" i="44"/>
  <c r="G138" i="44"/>
  <c r="I138" i="44" s="1"/>
  <c r="O137" i="44"/>
  <c r="L137" i="44"/>
  <c r="G137" i="44"/>
  <c r="I137" i="44" s="1"/>
  <c r="O136" i="44"/>
  <c r="L136" i="44"/>
  <c r="G136" i="44"/>
  <c r="I136" i="44" s="1"/>
  <c r="O135" i="44"/>
  <c r="L135" i="44"/>
  <c r="G135" i="44"/>
  <c r="I135" i="44" s="1"/>
  <c r="O134" i="44"/>
  <c r="L134" i="44"/>
  <c r="G134" i="44"/>
  <c r="I134" i="44" s="1"/>
  <c r="O133" i="44"/>
  <c r="L133" i="44"/>
  <c r="G133" i="44"/>
  <c r="I133" i="44" s="1"/>
  <c r="O132" i="44"/>
  <c r="L132" i="44"/>
  <c r="G132" i="44"/>
  <c r="I132" i="44" s="1"/>
  <c r="O131" i="44"/>
  <c r="L131" i="44"/>
  <c r="G131" i="44"/>
  <c r="I131" i="44" s="1"/>
  <c r="O130" i="44"/>
  <c r="L130" i="44"/>
  <c r="G130" i="44"/>
  <c r="I130" i="44" s="1"/>
  <c r="O129" i="44"/>
  <c r="L129" i="44"/>
  <c r="G129" i="44"/>
  <c r="I129" i="44" s="1"/>
  <c r="O128" i="44"/>
  <c r="L128" i="44"/>
  <c r="G128" i="44"/>
  <c r="I128" i="44" s="1"/>
  <c r="O127" i="44"/>
  <c r="L127" i="44"/>
  <c r="G127" i="44"/>
  <c r="I127" i="44" s="1"/>
  <c r="O126" i="44"/>
  <c r="L126" i="44"/>
  <c r="G126" i="44"/>
  <c r="I126" i="44" s="1"/>
  <c r="O125" i="44"/>
  <c r="L125" i="44"/>
  <c r="G125" i="44"/>
  <c r="I125" i="44" s="1"/>
  <c r="O124" i="44"/>
  <c r="L124" i="44"/>
  <c r="G124" i="44"/>
  <c r="I124" i="44" s="1"/>
  <c r="O123" i="44"/>
  <c r="L123" i="44"/>
  <c r="I123" i="44"/>
  <c r="O122" i="44"/>
  <c r="L122" i="44"/>
  <c r="I122" i="44"/>
  <c r="O121" i="44"/>
  <c r="L121" i="44"/>
  <c r="I121" i="44"/>
  <c r="O120" i="44"/>
  <c r="L120" i="44"/>
  <c r="I120" i="44"/>
  <c r="O119" i="44"/>
  <c r="L119" i="44"/>
  <c r="I119" i="44"/>
  <c r="O118" i="44"/>
  <c r="L118" i="44"/>
  <c r="G118" i="44"/>
  <c r="I118" i="44" s="1"/>
  <c r="O117" i="44"/>
  <c r="L117" i="44"/>
  <c r="G117" i="44"/>
  <c r="I117" i="44" s="1"/>
  <c r="O116" i="44"/>
  <c r="L116" i="44"/>
  <c r="G116" i="44"/>
  <c r="I116" i="44" s="1"/>
  <c r="O115" i="44"/>
  <c r="L115" i="44"/>
  <c r="G115" i="44"/>
  <c r="I115" i="44" s="1"/>
  <c r="O114" i="44"/>
  <c r="L114" i="44"/>
  <c r="G114" i="44"/>
  <c r="I114" i="44" s="1"/>
  <c r="O113" i="44"/>
  <c r="L113" i="44"/>
  <c r="G113" i="44"/>
  <c r="I113" i="44" s="1"/>
  <c r="O112" i="44"/>
  <c r="L112" i="44"/>
  <c r="G112" i="44"/>
  <c r="I112" i="44" s="1"/>
  <c r="O111" i="44"/>
  <c r="L111" i="44"/>
  <c r="G111" i="44"/>
  <c r="I111" i="44" s="1"/>
  <c r="O110" i="44"/>
  <c r="L110" i="44"/>
  <c r="G110" i="44"/>
  <c r="I110" i="44" s="1"/>
  <c r="O109" i="44"/>
  <c r="L109" i="44"/>
  <c r="G109" i="44"/>
  <c r="I109" i="44" s="1"/>
  <c r="O108" i="44"/>
  <c r="L108" i="44"/>
  <c r="G108" i="44"/>
  <c r="I108" i="44" s="1"/>
  <c r="O107" i="44"/>
  <c r="L107" i="44"/>
  <c r="G107" i="44"/>
  <c r="I107" i="44" s="1"/>
  <c r="O106" i="44"/>
  <c r="L106" i="44"/>
  <c r="G106" i="44"/>
  <c r="I106" i="44" s="1"/>
  <c r="O105" i="44"/>
  <c r="L105" i="44"/>
  <c r="G105" i="44"/>
  <c r="I105" i="44" s="1"/>
  <c r="O104" i="44"/>
  <c r="L104" i="44"/>
  <c r="G104" i="44"/>
  <c r="I104" i="44" s="1"/>
  <c r="O103" i="44"/>
  <c r="L103" i="44"/>
  <c r="G103" i="44"/>
  <c r="I103" i="44" s="1"/>
  <c r="O102" i="44"/>
  <c r="L102" i="44"/>
  <c r="G102" i="44"/>
  <c r="I102" i="44" s="1"/>
  <c r="O101" i="44"/>
  <c r="L101" i="44"/>
  <c r="G101" i="44"/>
  <c r="I101" i="44" s="1"/>
  <c r="O100" i="44"/>
  <c r="L100" i="44"/>
  <c r="G100" i="44"/>
  <c r="I100" i="44" s="1"/>
  <c r="O99" i="44"/>
  <c r="L99" i="44"/>
  <c r="G99" i="44"/>
  <c r="I99" i="44" s="1"/>
  <c r="O98" i="44"/>
  <c r="L98" i="44"/>
  <c r="I98" i="44"/>
  <c r="O97" i="44"/>
  <c r="L97" i="44"/>
  <c r="I97" i="44"/>
  <c r="O96" i="44"/>
  <c r="L96" i="44"/>
  <c r="I96" i="44"/>
  <c r="O95" i="44"/>
  <c r="L95" i="44"/>
  <c r="I95" i="44"/>
  <c r="O94" i="44"/>
  <c r="L94" i="44"/>
  <c r="I94" i="44"/>
  <c r="O93" i="44"/>
  <c r="L93" i="44"/>
  <c r="G93" i="44"/>
  <c r="I93" i="44" s="1"/>
  <c r="O92" i="44"/>
  <c r="L92" i="44"/>
  <c r="G92" i="44"/>
  <c r="I92" i="44" s="1"/>
  <c r="O91" i="44"/>
  <c r="L91" i="44"/>
  <c r="G91" i="44"/>
  <c r="I91" i="44" s="1"/>
  <c r="O90" i="44"/>
  <c r="L90" i="44"/>
  <c r="G90" i="44"/>
  <c r="I90" i="44" s="1"/>
  <c r="O89" i="44"/>
  <c r="L89" i="44"/>
  <c r="G89" i="44"/>
  <c r="I89" i="44" s="1"/>
  <c r="O88" i="44"/>
  <c r="L88" i="44"/>
  <c r="G88" i="44"/>
  <c r="I88" i="44" s="1"/>
  <c r="O87" i="44"/>
  <c r="L87" i="44"/>
  <c r="G87" i="44"/>
  <c r="I87" i="44" s="1"/>
  <c r="O86" i="44"/>
  <c r="L86" i="44"/>
  <c r="G86" i="44"/>
  <c r="I86" i="44" s="1"/>
  <c r="O85" i="44"/>
  <c r="L85" i="44"/>
  <c r="G85" i="44"/>
  <c r="I85" i="44" s="1"/>
  <c r="O84" i="44"/>
  <c r="L84" i="44"/>
  <c r="G84" i="44"/>
  <c r="I84" i="44" s="1"/>
  <c r="O83" i="44"/>
  <c r="L83" i="44"/>
  <c r="G83" i="44"/>
  <c r="I83" i="44" s="1"/>
  <c r="O82" i="44"/>
  <c r="L82" i="44"/>
  <c r="G82" i="44"/>
  <c r="I82" i="44" s="1"/>
  <c r="O81" i="44"/>
  <c r="L81" i="44"/>
  <c r="G81" i="44"/>
  <c r="I81" i="44" s="1"/>
  <c r="O80" i="44"/>
  <c r="L80" i="44"/>
  <c r="G80" i="44"/>
  <c r="I80" i="44" s="1"/>
  <c r="O79" i="44"/>
  <c r="L79" i="44"/>
  <c r="G79" i="44"/>
  <c r="I79" i="44" s="1"/>
  <c r="O78" i="44"/>
  <c r="L78" i="44"/>
  <c r="G78" i="44"/>
  <c r="I78" i="44" s="1"/>
  <c r="O77" i="44"/>
  <c r="L77" i="44"/>
  <c r="G77" i="44"/>
  <c r="I77" i="44" s="1"/>
  <c r="O76" i="44"/>
  <c r="L76" i="44"/>
  <c r="G76" i="44"/>
  <c r="O75" i="44"/>
  <c r="L75" i="44"/>
  <c r="G75" i="44"/>
  <c r="O74" i="44"/>
  <c r="L74" i="44"/>
  <c r="G74" i="44"/>
  <c r="O73" i="44"/>
  <c r="L73" i="44"/>
  <c r="O72" i="44"/>
  <c r="L72" i="44"/>
  <c r="O71" i="44"/>
  <c r="L71" i="44"/>
  <c r="O70" i="44"/>
  <c r="L70" i="44"/>
  <c r="O69" i="44"/>
  <c r="L69" i="44"/>
  <c r="O68" i="44"/>
  <c r="L68" i="44"/>
  <c r="G68" i="44"/>
  <c r="O67" i="44"/>
  <c r="L67" i="44"/>
  <c r="G67" i="44"/>
  <c r="O66" i="44"/>
  <c r="L66" i="44"/>
  <c r="G66" i="44"/>
  <c r="I66" i="44" s="1"/>
  <c r="O65" i="44"/>
  <c r="L65" i="44"/>
  <c r="G65" i="44"/>
  <c r="I65" i="44" s="1"/>
  <c r="O64" i="44"/>
  <c r="L64" i="44"/>
  <c r="G64" i="44"/>
  <c r="I64" i="44" s="1"/>
  <c r="O63" i="44"/>
  <c r="L63" i="44"/>
  <c r="G63" i="44"/>
  <c r="I63" i="44" s="1"/>
  <c r="O62" i="44"/>
  <c r="L62" i="44"/>
  <c r="G62" i="44"/>
  <c r="I62" i="44" s="1"/>
  <c r="O61" i="44"/>
  <c r="L61" i="44"/>
  <c r="G61" i="44"/>
  <c r="I61" i="44" s="1"/>
  <c r="O60" i="44"/>
  <c r="L60" i="44"/>
  <c r="G60" i="44"/>
  <c r="I60" i="44" s="1"/>
  <c r="O59" i="44"/>
  <c r="L59" i="44"/>
  <c r="G59" i="44"/>
  <c r="I59" i="44" s="1"/>
  <c r="O58" i="44"/>
  <c r="L58" i="44"/>
  <c r="I58" i="44"/>
  <c r="G58" i="44"/>
  <c r="O57" i="44"/>
  <c r="L57" i="44"/>
  <c r="I57" i="44"/>
  <c r="G57" i="44"/>
  <c r="O56" i="44"/>
  <c r="L56" i="44"/>
  <c r="I56" i="44"/>
  <c r="G56" i="44"/>
  <c r="O55" i="44"/>
  <c r="L55" i="44"/>
  <c r="I55" i="44"/>
  <c r="G55" i="44"/>
  <c r="O54" i="44"/>
  <c r="L54" i="44"/>
  <c r="I54" i="44"/>
  <c r="G54" i="44"/>
  <c r="O53" i="44"/>
  <c r="L53" i="44"/>
  <c r="G53" i="44"/>
  <c r="I53" i="44" s="1"/>
  <c r="O52" i="44"/>
  <c r="L52" i="44"/>
  <c r="G52" i="44"/>
  <c r="I52" i="44" s="1"/>
  <c r="O51" i="44"/>
  <c r="L51" i="44"/>
  <c r="G51" i="44"/>
  <c r="I51" i="44" s="1"/>
  <c r="O50" i="44"/>
  <c r="L50" i="44"/>
  <c r="G50" i="44"/>
  <c r="I50" i="44" s="1"/>
  <c r="O49" i="44"/>
  <c r="L49" i="44"/>
  <c r="G49" i="44"/>
  <c r="I49" i="44" s="1"/>
  <c r="O48" i="44"/>
  <c r="L48" i="44"/>
  <c r="I48" i="44"/>
  <c r="O47" i="44"/>
  <c r="L47" i="44"/>
  <c r="I47" i="44"/>
  <c r="O46" i="44"/>
  <c r="L46" i="44"/>
  <c r="I46" i="44"/>
  <c r="O45" i="44"/>
  <c r="L45" i="44"/>
  <c r="I45" i="44"/>
  <c r="O44" i="44"/>
  <c r="L44" i="44"/>
  <c r="I44" i="44"/>
  <c r="O43" i="44"/>
  <c r="L43" i="44"/>
  <c r="G43" i="44"/>
  <c r="I43" i="44" s="1"/>
  <c r="O42" i="44"/>
  <c r="L42" i="44"/>
  <c r="G42" i="44"/>
  <c r="I42" i="44" s="1"/>
  <c r="O41" i="44"/>
  <c r="L41" i="44"/>
  <c r="G41" i="44"/>
  <c r="I41" i="44" s="1"/>
  <c r="O40" i="44"/>
  <c r="L40" i="44"/>
  <c r="G40" i="44"/>
  <c r="I40" i="44" s="1"/>
  <c r="O39" i="44"/>
  <c r="L39" i="44"/>
  <c r="G39" i="44"/>
  <c r="I39" i="44" s="1"/>
  <c r="O38" i="44"/>
  <c r="L38" i="44"/>
  <c r="G38" i="44"/>
  <c r="I38" i="44" s="1"/>
  <c r="O37" i="44"/>
  <c r="L37" i="44"/>
  <c r="G37" i="44"/>
  <c r="I37" i="44" s="1"/>
  <c r="O36" i="44"/>
  <c r="L36" i="44"/>
  <c r="G36" i="44"/>
  <c r="I36" i="44" s="1"/>
  <c r="O35" i="44"/>
  <c r="L35" i="44"/>
  <c r="G35" i="44"/>
  <c r="I35" i="44" s="1"/>
  <c r="O34" i="44"/>
  <c r="L34" i="44"/>
  <c r="G34" i="44"/>
  <c r="I34" i="44" s="1"/>
  <c r="O33" i="44"/>
  <c r="L33" i="44"/>
  <c r="G33" i="44"/>
  <c r="I33" i="44" s="1"/>
  <c r="O32" i="44"/>
  <c r="L32" i="44"/>
  <c r="G32" i="44"/>
  <c r="I32" i="44" s="1"/>
  <c r="O31" i="44"/>
  <c r="L31" i="44"/>
  <c r="G31" i="44"/>
  <c r="I31" i="44" s="1"/>
  <c r="O30" i="44"/>
  <c r="L30" i="44"/>
  <c r="G30" i="44"/>
  <c r="I30" i="44" s="1"/>
  <c r="O29" i="44"/>
  <c r="L29" i="44"/>
  <c r="G29" i="44"/>
  <c r="I29" i="44" s="1"/>
  <c r="O28" i="44"/>
  <c r="L28" i="44"/>
  <c r="G28" i="44"/>
  <c r="I28" i="44" s="1"/>
  <c r="O27" i="44"/>
  <c r="L27" i="44"/>
  <c r="G27" i="44"/>
  <c r="I27" i="44" s="1"/>
  <c r="O26" i="44"/>
  <c r="L26" i="44"/>
  <c r="G26" i="44"/>
  <c r="I26" i="44" s="1"/>
  <c r="O25" i="44"/>
  <c r="L25" i="44"/>
  <c r="G25" i="44"/>
  <c r="I25" i="44" s="1"/>
  <c r="O24" i="44"/>
  <c r="L24" i="44"/>
  <c r="G24" i="44"/>
  <c r="I24" i="44" s="1"/>
  <c r="O23" i="44"/>
  <c r="L23" i="44"/>
  <c r="I23" i="44"/>
  <c r="O22" i="44"/>
  <c r="L22" i="44"/>
  <c r="I22" i="44"/>
  <c r="O21" i="44"/>
  <c r="L21" i="44"/>
  <c r="I21" i="44"/>
  <c r="O20" i="44"/>
  <c r="L20" i="44"/>
  <c r="I20" i="44"/>
  <c r="O19" i="44"/>
  <c r="L19" i="44"/>
  <c r="I19" i="44"/>
  <c r="C16" i="44"/>
  <c r="B16" i="44"/>
  <c r="C15" i="44"/>
  <c r="B15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AL7" i="44"/>
  <c r="G139" i="11"/>
  <c r="G140" i="11"/>
  <c r="G141" i="11"/>
  <c r="G142" i="11"/>
  <c r="G143" i="11"/>
  <c r="G134" i="11"/>
  <c r="G135" i="11"/>
  <c r="G136" i="11"/>
  <c r="G137" i="11"/>
  <c r="G138" i="11"/>
  <c r="G129" i="11"/>
  <c r="G130" i="11"/>
  <c r="G131" i="11"/>
  <c r="G132" i="11"/>
  <c r="G133" i="11"/>
  <c r="G124" i="11"/>
  <c r="G125" i="11"/>
  <c r="G126" i="11"/>
  <c r="G127" i="11"/>
  <c r="G128" i="11"/>
  <c r="G114" i="11"/>
  <c r="G115" i="11"/>
  <c r="G116" i="11"/>
  <c r="G117" i="11"/>
  <c r="G118" i="11"/>
  <c r="G109" i="11"/>
  <c r="G110" i="11"/>
  <c r="G111" i="11"/>
  <c r="G112" i="11"/>
  <c r="G113" i="11"/>
  <c r="G104" i="11"/>
  <c r="G105" i="11"/>
  <c r="G106" i="11"/>
  <c r="G107" i="11"/>
  <c r="G108" i="11"/>
  <c r="G99" i="11"/>
  <c r="G100" i="11"/>
  <c r="G101" i="11"/>
  <c r="G102" i="11"/>
  <c r="G103" i="11"/>
  <c r="G89" i="11"/>
  <c r="G90" i="11"/>
  <c r="G91" i="11"/>
  <c r="G92" i="11"/>
  <c r="G93" i="11"/>
  <c r="G84" i="11"/>
  <c r="G85" i="11"/>
  <c r="G86" i="11"/>
  <c r="G87" i="11"/>
  <c r="G88" i="11"/>
  <c r="G79" i="11"/>
  <c r="G80" i="11"/>
  <c r="G81" i="11"/>
  <c r="G82" i="11"/>
  <c r="G83" i="11"/>
  <c r="G74" i="11"/>
  <c r="G75" i="11"/>
  <c r="G76" i="11"/>
  <c r="G77" i="11"/>
  <c r="G78" i="11"/>
  <c r="G64" i="11"/>
  <c r="G65" i="11"/>
  <c r="G66" i="11"/>
  <c r="G67" i="11"/>
  <c r="G68" i="11"/>
  <c r="G59" i="11"/>
  <c r="G60" i="11"/>
  <c r="G61" i="11"/>
  <c r="G62" i="11"/>
  <c r="G63" i="11"/>
  <c r="G54" i="11"/>
  <c r="G55" i="11"/>
  <c r="G56" i="11"/>
  <c r="G57" i="11"/>
  <c r="G58" i="11"/>
  <c r="G49" i="11"/>
  <c r="G50" i="11"/>
  <c r="G51" i="11"/>
  <c r="G52" i="11"/>
  <c r="G53" i="11"/>
  <c r="G39" i="11"/>
  <c r="G40" i="11"/>
  <c r="G41" i="11"/>
  <c r="G42" i="11"/>
  <c r="G43" i="11"/>
  <c r="G34" i="11"/>
  <c r="G35" i="11"/>
  <c r="G36" i="11"/>
  <c r="G37" i="11"/>
  <c r="G38" i="11"/>
  <c r="G29" i="11"/>
  <c r="G30" i="11"/>
  <c r="G31" i="11"/>
  <c r="G32" i="11"/>
  <c r="G33" i="11"/>
  <c r="G24" i="11"/>
  <c r="G25" i="11"/>
  <c r="G26" i="11"/>
  <c r="G27" i="11"/>
  <c r="G28" i="11"/>
  <c r="G139" i="43"/>
  <c r="G140" i="43"/>
  <c r="G141" i="43"/>
  <c r="G142" i="43"/>
  <c r="G143" i="43"/>
  <c r="G134" i="43"/>
  <c r="G135" i="43"/>
  <c r="G136" i="43"/>
  <c r="G137" i="43"/>
  <c r="G138" i="43"/>
  <c r="G129" i="43"/>
  <c r="G130" i="43"/>
  <c r="G131" i="43"/>
  <c r="G132" i="43"/>
  <c r="G133" i="43"/>
  <c r="G124" i="43"/>
  <c r="G125" i="43"/>
  <c r="G126" i="43"/>
  <c r="G127" i="43"/>
  <c r="G128" i="43"/>
  <c r="G114" i="43"/>
  <c r="G115" i="43"/>
  <c r="G116" i="43"/>
  <c r="G117" i="43"/>
  <c r="G118" i="43"/>
  <c r="G109" i="43"/>
  <c r="G110" i="43"/>
  <c r="G111" i="43"/>
  <c r="G112" i="43"/>
  <c r="G113" i="43"/>
  <c r="G104" i="43"/>
  <c r="G105" i="43"/>
  <c r="G106" i="43"/>
  <c r="G107" i="43"/>
  <c r="G108" i="43"/>
  <c r="G99" i="43"/>
  <c r="G100" i="43"/>
  <c r="G101" i="43"/>
  <c r="G102" i="43"/>
  <c r="G103" i="43"/>
  <c r="G89" i="43"/>
  <c r="G90" i="43"/>
  <c r="G91" i="43"/>
  <c r="G92" i="43"/>
  <c r="G93" i="43"/>
  <c r="G84" i="43"/>
  <c r="G85" i="43"/>
  <c r="G86" i="43"/>
  <c r="G87" i="43"/>
  <c r="G88" i="43"/>
  <c r="G79" i="43"/>
  <c r="G80" i="43"/>
  <c r="G81" i="43"/>
  <c r="G82" i="43"/>
  <c r="G83" i="43"/>
  <c r="G74" i="43"/>
  <c r="G75" i="43"/>
  <c r="G76" i="43"/>
  <c r="G77" i="43"/>
  <c r="G78" i="43"/>
  <c r="G64" i="43"/>
  <c r="G65" i="43"/>
  <c r="G66" i="43"/>
  <c r="G67" i="43"/>
  <c r="G68" i="43"/>
  <c r="G59" i="43"/>
  <c r="G60" i="43"/>
  <c r="G61" i="43"/>
  <c r="G62" i="43"/>
  <c r="G63" i="43"/>
  <c r="G54" i="43"/>
  <c r="G55" i="43"/>
  <c r="G56" i="43"/>
  <c r="G57" i="43"/>
  <c r="G58" i="43"/>
  <c r="G49" i="43"/>
  <c r="G50" i="43"/>
  <c r="G51" i="43"/>
  <c r="G52" i="43"/>
  <c r="G53" i="43"/>
  <c r="G39" i="43"/>
  <c r="G40" i="43"/>
  <c r="G41" i="43"/>
  <c r="G42" i="43"/>
  <c r="G43" i="43"/>
  <c r="G34" i="43"/>
  <c r="G35" i="43"/>
  <c r="G36" i="43"/>
  <c r="G37" i="43"/>
  <c r="G38" i="43"/>
  <c r="G29" i="43"/>
  <c r="G30" i="43"/>
  <c r="G31" i="43"/>
  <c r="G32" i="43"/>
  <c r="G33" i="43"/>
  <c r="G24" i="43"/>
  <c r="G25" i="43"/>
  <c r="G26" i="43"/>
  <c r="G27" i="43"/>
  <c r="G28" i="43"/>
  <c r="I8" i="46" l="1"/>
  <c r="U8" i="46"/>
  <c r="AG8" i="46"/>
  <c r="N8" i="46"/>
  <c r="AD8" i="46"/>
  <c r="G8" i="46"/>
  <c r="AA8" i="46"/>
  <c r="M8" i="46"/>
  <c r="Q8" i="46"/>
  <c r="Y8" i="46"/>
  <c r="AC8" i="46"/>
  <c r="AK8" i="46"/>
  <c r="AL7" i="46"/>
  <c r="J8" i="46"/>
  <c r="R8" i="46"/>
  <c r="V8" i="46"/>
  <c r="Z8" i="46"/>
  <c r="K8" i="46"/>
  <c r="O8" i="46"/>
  <c r="S8" i="46"/>
  <c r="W8" i="46"/>
  <c r="AE8" i="46"/>
  <c r="AI8" i="46"/>
  <c r="H8" i="46"/>
  <c r="L8" i="46"/>
  <c r="P8" i="46"/>
  <c r="T8" i="46"/>
  <c r="X8" i="46"/>
  <c r="AB8" i="46"/>
  <c r="AF8" i="46"/>
  <c r="G8" i="43"/>
  <c r="AK7" i="43"/>
  <c r="AJ7" i="43"/>
  <c r="AI7" i="43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AL7" i="43" s="1"/>
  <c r="H7" i="43"/>
  <c r="G7" i="43"/>
  <c r="AK8" i="43" s="1"/>
  <c r="N147" i="43"/>
  <c r="H160" i="43" s="1"/>
  <c r="AF8" i="18" s="1"/>
  <c r="K147" i="43"/>
  <c r="G160" i="43" s="1"/>
  <c r="T8" i="18" s="1"/>
  <c r="H147" i="43"/>
  <c r="F160" i="43" s="1"/>
  <c r="H8" i="18" s="1"/>
  <c r="N146" i="43"/>
  <c r="H159" i="43" s="1"/>
  <c r="AF7" i="18" s="1"/>
  <c r="K146" i="43"/>
  <c r="G159" i="43" s="1"/>
  <c r="T7" i="18" s="1"/>
  <c r="H146" i="43"/>
  <c r="F159" i="43" s="1"/>
  <c r="H7" i="18" s="1"/>
  <c r="N145" i="43"/>
  <c r="H158" i="43" s="1"/>
  <c r="AF6" i="18" s="1"/>
  <c r="K145" i="43"/>
  <c r="G158" i="43" s="1"/>
  <c r="T6" i="18" s="1"/>
  <c r="H145" i="43"/>
  <c r="F158" i="43" s="1"/>
  <c r="H6" i="18" s="1"/>
  <c r="N144" i="43"/>
  <c r="H157" i="43" s="1"/>
  <c r="AF5" i="18" s="1"/>
  <c r="K144" i="43"/>
  <c r="G157" i="43" s="1"/>
  <c r="T5" i="18" s="1"/>
  <c r="H144" i="43"/>
  <c r="F157" i="43" s="1"/>
  <c r="H5" i="18" s="1"/>
  <c r="O143" i="43"/>
  <c r="L143" i="43"/>
  <c r="I143" i="43"/>
  <c r="O142" i="43"/>
  <c r="L142" i="43"/>
  <c r="I142" i="43"/>
  <c r="O141" i="43"/>
  <c r="L141" i="43"/>
  <c r="I141" i="43"/>
  <c r="O140" i="43"/>
  <c r="L140" i="43"/>
  <c r="I140" i="43"/>
  <c r="O139" i="43"/>
  <c r="L139" i="43"/>
  <c r="I139" i="43"/>
  <c r="O138" i="43"/>
  <c r="L138" i="43"/>
  <c r="I138" i="43"/>
  <c r="O137" i="43"/>
  <c r="L137" i="43"/>
  <c r="I137" i="43"/>
  <c r="O136" i="43"/>
  <c r="L136" i="43"/>
  <c r="I136" i="43"/>
  <c r="O135" i="43"/>
  <c r="L135" i="43"/>
  <c r="I135" i="43"/>
  <c r="O134" i="43"/>
  <c r="L134" i="43"/>
  <c r="I134" i="43"/>
  <c r="O133" i="43"/>
  <c r="L133" i="43"/>
  <c r="I133" i="43"/>
  <c r="O132" i="43"/>
  <c r="L132" i="43"/>
  <c r="I132" i="43"/>
  <c r="O131" i="43"/>
  <c r="L131" i="43"/>
  <c r="I131" i="43"/>
  <c r="O130" i="43"/>
  <c r="L130" i="43"/>
  <c r="I130" i="43"/>
  <c r="O129" i="43"/>
  <c r="L129" i="43"/>
  <c r="I129" i="43"/>
  <c r="O128" i="43"/>
  <c r="L128" i="43"/>
  <c r="I128" i="43"/>
  <c r="O127" i="43"/>
  <c r="L127" i="43"/>
  <c r="I127" i="43"/>
  <c r="O126" i="43"/>
  <c r="L126" i="43"/>
  <c r="I126" i="43"/>
  <c r="O125" i="43"/>
  <c r="L125" i="43"/>
  <c r="I125" i="43"/>
  <c r="O124" i="43"/>
  <c r="L124" i="43"/>
  <c r="I124" i="43"/>
  <c r="O123" i="43"/>
  <c r="L123" i="43"/>
  <c r="I123" i="43"/>
  <c r="O122" i="43"/>
  <c r="L122" i="43"/>
  <c r="I122" i="43"/>
  <c r="O121" i="43"/>
  <c r="L121" i="43"/>
  <c r="I121" i="43"/>
  <c r="O120" i="43"/>
  <c r="L120" i="43"/>
  <c r="I120" i="43"/>
  <c r="O119" i="43"/>
  <c r="L119" i="43"/>
  <c r="I119" i="43"/>
  <c r="O118" i="43"/>
  <c r="L118" i="43"/>
  <c r="I118" i="43"/>
  <c r="O117" i="43"/>
  <c r="L117" i="43"/>
  <c r="I117" i="43"/>
  <c r="O116" i="43"/>
  <c r="L116" i="43"/>
  <c r="I116" i="43"/>
  <c r="O115" i="43"/>
  <c r="L115" i="43"/>
  <c r="I115" i="43"/>
  <c r="O114" i="43"/>
  <c r="L114" i="43"/>
  <c r="I114" i="43"/>
  <c r="O113" i="43"/>
  <c r="L113" i="43"/>
  <c r="I113" i="43"/>
  <c r="O112" i="43"/>
  <c r="L112" i="43"/>
  <c r="I112" i="43"/>
  <c r="O111" i="43"/>
  <c r="L111" i="43"/>
  <c r="I111" i="43"/>
  <c r="O110" i="43"/>
  <c r="L110" i="43"/>
  <c r="I110" i="43"/>
  <c r="O109" i="43"/>
  <c r="L109" i="43"/>
  <c r="I109" i="43"/>
  <c r="O108" i="43"/>
  <c r="L108" i="43"/>
  <c r="I108" i="43"/>
  <c r="O107" i="43"/>
  <c r="L107" i="43"/>
  <c r="I107" i="43"/>
  <c r="O106" i="43"/>
  <c r="L106" i="43"/>
  <c r="I106" i="43"/>
  <c r="O105" i="43"/>
  <c r="L105" i="43"/>
  <c r="I105" i="43"/>
  <c r="O104" i="43"/>
  <c r="L104" i="43"/>
  <c r="I104" i="43"/>
  <c r="O103" i="43"/>
  <c r="L103" i="43"/>
  <c r="I103" i="43"/>
  <c r="O102" i="43"/>
  <c r="L102" i="43"/>
  <c r="I102" i="43"/>
  <c r="O101" i="43"/>
  <c r="L101" i="43"/>
  <c r="I101" i="43"/>
  <c r="O100" i="43"/>
  <c r="L100" i="43"/>
  <c r="I100" i="43"/>
  <c r="O99" i="43"/>
  <c r="L99" i="43"/>
  <c r="I99" i="43"/>
  <c r="O98" i="43"/>
  <c r="L98" i="43"/>
  <c r="I98" i="43"/>
  <c r="O97" i="43"/>
  <c r="L97" i="43"/>
  <c r="I97" i="43"/>
  <c r="O96" i="43"/>
  <c r="L96" i="43"/>
  <c r="I96" i="43"/>
  <c r="O95" i="43"/>
  <c r="L95" i="43"/>
  <c r="I95" i="43"/>
  <c r="O94" i="43"/>
  <c r="L94" i="43"/>
  <c r="I94" i="43"/>
  <c r="O93" i="43"/>
  <c r="L93" i="43"/>
  <c r="I93" i="43"/>
  <c r="O92" i="43"/>
  <c r="L92" i="43"/>
  <c r="I92" i="43"/>
  <c r="O91" i="43"/>
  <c r="L91" i="43"/>
  <c r="I91" i="43"/>
  <c r="O90" i="43"/>
  <c r="L90" i="43"/>
  <c r="I90" i="43"/>
  <c r="O89" i="43"/>
  <c r="L89" i="43"/>
  <c r="I89" i="43"/>
  <c r="O88" i="43"/>
  <c r="L88" i="43"/>
  <c r="I88" i="43"/>
  <c r="O87" i="43"/>
  <c r="L87" i="43"/>
  <c r="I87" i="43"/>
  <c r="O86" i="43"/>
  <c r="L86" i="43"/>
  <c r="I86" i="43"/>
  <c r="O85" i="43"/>
  <c r="L85" i="43"/>
  <c r="I85" i="43"/>
  <c r="O84" i="43"/>
  <c r="L84" i="43"/>
  <c r="I84" i="43"/>
  <c r="O83" i="43"/>
  <c r="L83" i="43"/>
  <c r="I83" i="43"/>
  <c r="O82" i="43"/>
  <c r="L82" i="43"/>
  <c r="I82" i="43"/>
  <c r="O81" i="43"/>
  <c r="L81" i="43"/>
  <c r="I81" i="43"/>
  <c r="O80" i="43"/>
  <c r="L80" i="43"/>
  <c r="I80" i="43"/>
  <c r="O79" i="43"/>
  <c r="L79" i="43"/>
  <c r="I79" i="43"/>
  <c r="O78" i="43"/>
  <c r="L78" i="43"/>
  <c r="I78" i="43"/>
  <c r="O77" i="43"/>
  <c r="L77" i="43"/>
  <c r="I77" i="43"/>
  <c r="O76" i="43"/>
  <c r="L76" i="43"/>
  <c r="I76" i="43"/>
  <c r="O75" i="43"/>
  <c r="L75" i="43"/>
  <c r="I75" i="43"/>
  <c r="O74" i="43"/>
  <c r="L74" i="43"/>
  <c r="I74" i="43"/>
  <c r="O73" i="43"/>
  <c r="L73" i="43"/>
  <c r="I73" i="43"/>
  <c r="O72" i="43"/>
  <c r="L72" i="43"/>
  <c r="I72" i="43"/>
  <c r="O71" i="43"/>
  <c r="L71" i="43"/>
  <c r="I71" i="43"/>
  <c r="O70" i="43"/>
  <c r="L70" i="43"/>
  <c r="I70" i="43"/>
  <c r="O69" i="43"/>
  <c r="L69" i="43"/>
  <c r="I69" i="43"/>
  <c r="O68" i="43"/>
  <c r="L68" i="43"/>
  <c r="I68" i="43"/>
  <c r="O67" i="43"/>
  <c r="L67" i="43"/>
  <c r="I67" i="43"/>
  <c r="O66" i="43"/>
  <c r="L66" i="43"/>
  <c r="I66" i="43"/>
  <c r="O65" i="43"/>
  <c r="L65" i="43"/>
  <c r="I65" i="43"/>
  <c r="O64" i="43"/>
  <c r="L64" i="43"/>
  <c r="I64" i="43"/>
  <c r="O63" i="43"/>
  <c r="L63" i="43"/>
  <c r="I63" i="43"/>
  <c r="O62" i="43"/>
  <c r="L62" i="43"/>
  <c r="I62" i="43"/>
  <c r="O61" i="43"/>
  <c r="L61" i="43"/>
  <c r="I61" i="43"/>
  <c r="O60" i="43"/>
  <c r="L60" i="43"/>
  <c r="I60" i="43"/>
  <c r="O59" i="43"/>
  <c r="L59" i="43"/>
  <c r="I59" i="43"/>
  <c r="O58" i="43"/>
  <c r="L58" i="43"/>
  <c r="I58" i="43"/>
  <c r="O57" i="43"/>
  <c r="L57" i="43"/>
  <c r="I57" i="43"/>
  <c r="O56" i="43"/>
  <c r="L56" i="43"/>
  <c r="I56" i="43"/>
  <c r="O55" i="43"/>
  <c r="L55" i="43"/>
  <c r="I55" i="43"/>
  <c r="O54" i="43"/>
  <c r="L54" i="43"/>
  <c r="I54" i="43"/>
  <c r="O53" i="43"/>
  <c r="L53" i="43"/>
  <c r="I53" i="43"/>
  <c r="O52" i="43"/>
  <c r="L52" i="43"/>
  <c r="I52" i="43"/>
  <c r="O51" i="43"/>
  <c r="L51" i="43"/>
  <c r="I51" i="43"/>
  <c r="O50" i="43"/>
  <c r="L50" i="43"/>
  <c r="I50" i="43"/>
  <c r="O49" i="43"/>
  <c r="L49" i="43"/>
  <c r="I49" i="43"/>
  <c r="O48" i="43"/>
  <c r="L48" i="43"/>
  <c r="I48" i="43"/>
  <c r="O47" i="43"/>
  <c r="L47" i="43"/>
  <c r="I47" i="43"/>
  <c r="O46" i="43"/>
  <c r="L46" i="43"/>
  <c r="I46" i="43"/>
  <c r="O45" i="43"/>
  <c r="L45" i="43"/>
  <c r="I45" i="43"/>
  <c r="O44" i="43"/>
  <c r="L44" i="43"/>
  <c r="I44" i="43"/>
  <c r="O43" i="43"/>
  <c r="L43" i="43"/>
  <c r="I43" i="43"/>
  <c r="O42" i="43"/>
  <c r="L42" i="43"/>
  <c r="I42" i="43"/>
  <c r="O41" i="43"/>
  <c r="L41" i="43"/>
  <c r="I41" i="43"/>
  <c r="O40" i="43"/>
  <c r="L40" i="43"/>
  <c r="I40" i="43"/>
  <c r="O39" i="43"/>
  <c r="L39" i="43"/>
  <c r="I39" i="43"/>
  <c r="O38" i="43"/>
  <c r="L38" i="43"/>
  <c r="I38" i="43"/>
  <c r="O37" i="43"/>
  <c r="L37" i="43"/>
  <c r="I37" i="43"/>
  <c r="O36" i="43"/>
  <c r="L36" i="43"/>
  <c r="I36" i="43"/>
  <c r="O35" i="43"/>
  <c r="L35" i="43"/>
  <c r="I35" i="43"/>
  <c r="O34" i="43"/>
  <c r="L34" i="43"/>
  <c r="I34" i="43"/>
  <c r="O33" i="43"/>
  <c r="L33" i="43"/>
  <c r="I33" i="43"/>
  <c r="O32" i="43"/>
  <c r="L32" i="43"/>
  <c r="I32" i="43"/>
  <c r="O31" i="43"/>
  <c r="L31" i="43"/>
  <c r="I31" i="43"/>
  <c r="O30" i="43"/>
  <c r="L30" i="43"/>
  <c r="I30" i="43"/>
  <c r="O29" i="43"/>
  <c r="L29" i="43"/>
  <c r="I29" i="43"/>
  <c r="O28" i="43"/>
  <c r="L28" i="43"/>
  <c r="I28" i="43"/>
  <c r="O27" i="43"/>
  <c r="L27" i="43"/>
  <c r="I27" i="43"/>
  <c r="O26" i="43"/>
  <c r="L26" i="43"/>
  <c r="I26" i="43"/>
  <c r="O25" i="43"/>
  <c r="L25" i="43"/>
  <c r="I25" i="43"/>
  <c r="O24" i="43"/>
  <c r="L24" i="43"/>
  <c r="I24" i="43"/>
  <c r="O23" i="43"/>
  <c r="L23" i="43"/>
  <c r="I23" i="43"/>
  <c r="O22" i="43"/>
  <c r="L22" i="43"/>
  <c r="I22" i="43"/>
  <c r="O21" i="43"/>
  <c r="L21" i="43"/>
  <c r="I21" i="43"/>
  <c r="O20" i="43"/>
  <c r="L20" i="43"/>
  <c r="I20" i="43"/>
  <c r="O19" i="43"/>
  <c r="L19" i="43"/>
  <c r="I19" i="43"/>
  <c r="C16" i="43"/>
  <c r="B16" i="43"/>
  <c r="C15" i="43"/>
  <c r="B15" i="43"/>
  <c r="T9" i="18"/>
  <c r="H9" i="18"/>
  <c r="AK8" i="42"/>
  <c r="AJ8" i="42"/>
  <c r="AI8" i="42"/>
  <c r="AH8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N147" i="42"/>
  <c r="H160" i="42" s="1"/>
  <c r="AF12" i="18" s="1"/>
  <c r="K147" i="42"/>
  <c r="G160" i="42" s="1"/>
  <c r="T12" i="18" s="1"/>
  <c r="H147" i="42"/>
  <c r="F160" i="42" s="1"/>
  <c r="H12" i="18" s="1"/>
  <c r="N146" i="42"/>
  <c r="H159" i="42" s="1"/>
  <c r="AF11" i="18" s="1"/>
  <c r="K146" i="42"/>
  <c r="G159" i="42" s="1"/>
  <c r="T11" i="18" s="1"/>
  <c r="H146" i="42"/>
  <c r="F159" i="42" s="1"/>
  <c r="H11" i="18" s="1"/>
  <c r="N145" i="42"/>
  <c r="H158" i="42" s="1"/>
  <c r="AF10" i="18" s="1"/>
  <c r="K145" i="42"/>
  <c r="G158" i="42" s="1"/>
  <c r="T10" i="18" s="1"/>
  <c r="H145" i="42"/>
  <c r="F158" i="42" s="1"/>
  <c r="H10" i="18" s="1"/>
  <c r="N144" i="42"/>
  <c r="H157" i="42" s="1"/>
  <c r="AF9" i="18" s="1"/>
  <c r="K144" i="42"/>
  <c r="G157" i="42" s="1"/>
  <c r="H144" i="42"/>
  <c r="F157" i="42" s="1"/>
  <c r="O143" i="42"/>
  <c r="L143" i="42"/>
  <c r="I143" i="42"/>
  <c r="O142" i="42"/>
  <c r="L142" i="42"/>
  <c r="I142" i="42"/>
  <c r="O141" i="42"/>
  <c r="L141" i="42"/>
  <c r="I141" i="42"/>
  <c r="O140" i="42"/>
  <c r="L140" i="42"/>
  <c r="I140" i="42"/>
  <c r="O139" i="42"/>
  <c r="L139" i="42"/>
  <c r="I139" i="42"/>
  <c r="O138" i="42"/>
  <c r="L138" i="42"/>
  <c r="I138" i="42"/>
  <c r="O137" i="42"/>
  <c r="L137" i="42"/>
  <c r="I137" i="42"/>
  <c r="O136" i="42"/>
  <c r="L136" i="42"/>
  <c r="I136" i="42"/>
  <c r="O135" i="42"/>
  <c r="L135" i="42"/>
  <c r="I135" i="42"/>
  <c r="O134" i="42"/>
  <c r="L134" i="42"/>
  <c r="I134" i="42"/>
  <c r="O133" i="42"/>
  <c r="L133" i="42"/>
  <c r="I133" i="42"/>
  <c r="O132" i="42"/>
  <c r="L132" i="42"/>
  <c r="I132" i="42"/>
  <c r="O131" i="42"/>
  <c r="L131" i="42"/>
  <c r="I131" i="42"/>
  <c r="O130" i="42"/>
  <c r="L130" i="42"/>
  <c r="I130" i="42"/>
  <c r="O129" i="42"/>
  <c r="L129" i="42"/>
  <c r="I129" i="42"/>
  <c r="O128" i="42"/>
  <c r="L128" i="42"/>
  <c r="I128" i="42"/>
  <c r="O127" i="42"/>
  <c r="L127" i="42"/>
  <c r="I127" i="42"/>
  <c r="O126" i="42"/>
  <c r="L126" i="42"/>
  <c r="I126" i="42"/>
  <c r="O125" i="42"/>
  <c r="L125" i="42"/>
  <c r="I125" i="42"/>
  <c r="O124" i="42"/>
  <c r="L124" i="42"/>
  <c r="I124" i="42"/>
  <c r="O123" i="42"/>
  <c r="L123" i="42"/>
  <c r="I123" i="42"/>
  <c r="O122" i="42"/>
  <c r="L122" i="42"/>
  <c r="I122" i="42"/>
  <c r="O121" i="42"/>
  <c r="L121" i="42"/>
  <c r="I121" i="42"/>
  <c r="O120" i="42"/>
  <c r="L120" i="42"/>
  <c r="I120" i="42"/>
  <c r="O119" i="42"/>
  <c r="L119" i="42"/>
  <c r="I119" i="42"/>
  <c r="O118" i="42"/>
  <c r="L118" i="42"/>
  <c r="I118" i="42"/>
  <c r="O117" i="42"/>
  <c r="L117" i="42"/>
  <c r="I117" i="42"/>
  <c r="O116" i="42"/>
  <c r="L116" i="42"/>
  <c r="I116" i="42"/>
  <c r="O115" i="42"/>
  <c r="L115" i="42"/>
  <c r="I115" i="42"/>
  <c r="O114" i="42"/>
  <c r="L114" i="42"/>
  <c r="I114" i="42"/>
  <c r="O113" i="42"/>
  <c r="L113" i="42"/>
  <c r="I113" i="42"/>
  <c r="O112" i="42"/>
  <c r="L112" i="42"/>
  <c r="I112" i="42"/>
  <c r="O111" i="42"/>
  <c r="L111" i="42"/>
  <c r="I111" i="42"/>
  <c r="O110" i="42"/>
  <c r="L110" i="42"/>
  <c r="I110" i="42"/>
  <c r="O109" i="42"/>
  <c r="L109" i="42"/>
  <c r="I109" i="42"/>
  <c r="O108" i="42"/>
  <c r="L108" i="42"/>
  <c r="I108" i="42"/>
  <c r="O107" i="42"/>
  <c r="L107" i="42"/>
  <c r="I107" i="42"/>
  <c r="O106" i="42"/>
  <c r="L106" i="42"/>
  <c r="I106" i="42"/>
  <c r="O105" i="42"/>
  <c r="L105" i="42"/>
  <c r="I105" i="42"/>
  <c r="O104" i="42"/>
  <c r="L104" i="42"/>
  <c r="I104" i="42"/>
  <c r="O103" i="42"/>
  <c r="L103" i="42"/>
  <c r="I103" i="42"/>
  <c r="O102" i="42"/>
  <c r="L102" i="42"/>
  <c r="I102" i="42"/>
  <c r="O101" i="42"/>
  <c r="L101" i="42"/>
  <c r="I101" i="42"/>
  <c r="O100" i="42"/>
  <c r="L100" i="42"/>
  <c r="I100" i="42"/>
  <c r="O99" i="42"/>
  <c r="L99" i="42"/>
  <c r="I99" i="42"/>
  <c r="O98" i="42"/>
  <c r="L98" i="42"/>
  <c r="I98" i="42"/>
  <c r="O97" i="42"/>
  <c r="L97" i="42"/>
  <c r="I97" i="42"/>
  <c r="O96" i="42"/>
  <c r="L96" i="42"/>
  <c r="I96" i="42"/>
  <c r="O95" i="42"/>
  <c r="L95" i="42"/>
  <c r="I95" i="42"/>
  <c r="O94" i="42"/>
  <c r="L94" i="42"/>
  <c r="I94" i="42"/>
  <c r="O93" i="42"/>
  <c r="L93" i="42"/>
  <c r="I93" i="42"/>
  <c r="O92" i="42"/>
  <c r="L92" i="42"/>
  <c r="I92" i="42"/>
  <c r="O91" i="42"/>
  <c r="L91" i="42"/>
  <c r="I91" i="42"/>
  <c r="O90" i="42"/>
  <c r="L90" i="42"/>
  <c r="I90" i="42"/>
  <c r="O89" i="42"/>
  <c r="L89" i="42"/>
  <c r="I89" i="42"/>
  <c r="O88" i="42"/>
  <c r="L88" i="42"/>
  <c r="I88" i="42"/>
  <c r="O87" i="42"/>
  <c r="L87" i="42"/>
  <c r="I87" i="42"/>
  <c r="O86" i="42"/>
  <c r="L86" i="42"/>
  <c r="I86" i="42"/>
  <c r="O85" i="42"/>
  <c r="L85" i="42"/>
  <c r="I85" i="42"/>
  <c r="O84" i="42"/>
  <c r="L84" i="42"/>
  <c r="I84" i="42"/>
  <c r="O83" i="42"/>
  <c r="L83" i="42"/>
  <c r="I83" i="42"/>
  <c r="O82" i="42"/>
  <c r="L82" i="42"/>
  <c r="I82" i="42"/>
  <c r="O81" i="42"/>
  <c r="L81" i="42"/>
  <c r="I81" i="42"/>
  <c r="O80" i="42"/>
  <c r="L80" i="42"/>
  <c r="I80" i="42"/>
  <c r="O79" i="42"/>
  <c r="L79" i="42"/>
  <c r="I79" i="42"/>
  <c r="O78" i="42"/>
  <c r="L78" i="42"/>
  <c r="I78" i="42"/>
  <c r="O77" i="42"/>
  <c r="L77" i="42"/>
  <c r="I77" i="42"/>
  <c r="O76" i="42"/>
  <c r="L76" i="42"/>
  <c r="I76" i="42"/>
  <c r="O75" i="42"/>
  <c r="L75" i="42"/>
  <c r="I75" i="42"/>
  <c r="O74" i="42"/>
  <c r="L74" i="42"/>
  <c r="I74" i="42"/>
  <c r="O73" i="42"/>
  <c r="L73" i="42"/>
  <c r="I73" i="42"/>
  <c r="O72" i="42"/>
  <c r="L72" i="42"/>
  <c r="I72" i="42"/>
  <c r="O71" i="42"/>
  <c r="L71" i="42"/>
  <c r="I71" i="42"/>
  <c r="O70" i="42"/>
  <c r="L70" i="42"/>
  <c r="I70" i="42"/>
  <c r="O69" i="42"/>
  <c r="L69" i="42"/>
  <c r="I69" i="42"/>
  <c r="O68" i="42"/>
  <c r="L68" i="42"/>
  <c r="I68" i="42"/>
  <c r="O67" i="42"/>
  <c r="L67" i="42"/>
  <c r="I67" i="42"/>
  <c r="O66" i="42"/>
  <c r="L66" i="42"/>
  <c r="I66" i="42"/>
  <c r="O65" i="42"/>
  <c r="L65" i="42"/>
  <c r="I65" i="42"/>
  <c r="O64" i="42"/>
  <c r="L64" i="42"/>
  <c r="I64" i="42"/>
  <c r="O63" i="42"/>
  <c r="L63" i="42"/>
  <c r="I63" i="42"/>
  <c r="O62" i="42"/>
  <c r="L62" i="42"/>
  <c r="I62" i="42"/>
  <c r="O61" i="42"/>
  <c r="L61" i="42"/>
  <c r="I61" i="42"/>
  <c r="O60" i="42"/>
  <c r="L60" i="42"/>
  <c r="I60" i="42"/>
  <c r="O59" i="42"/>
  <c r="L59" i="42"/>
  <c r="I59" i="42"/>
  <c r="O58" i="42"/>
  <c r="L58" i="42"/>
  <c r="I58" i="42"/>
  <c r="O57" i="42"/>
  <c r="L57" i="42"/>
  <c r="I57" i="42"/>
  <c r="O56" i="42"/>
  <c r="L56" i="42"/>
  <c r="I56" i="42"/>
  <c r="O55" i="42"/>
  <c r="L55" i="42"/>
  <c r="I55" i="42"/>
  <c r="O54" i="42"/>
  <c r="L54" i="42"/>
  <c r="I54" i="42"/>
  <c r="O53" i="42"/>
  <c r="L53" i="42"/>
  <c r="I53" i="42"/>
  <c r="O52" i="42"/>
  <c r="L52" i="42"/>
  <c r="I52" i="42"/>
  <c r="O51" i="42"/>
  <c r="L51" i="42"/>
  <c r="I51" i="42"/>
  <c r="O50" i="42"/>
  <c r="L50" i="42"/>
  <c r="I50" i="42"/>
  <c r="O49" i="42"/>
  <c r="L49" i="42"/>
  <c r="I49" i="42"/>
  <c r="O48" i="42"/>
  <c r="L48" i="42"/>
  <c r="I48" i="42"/>
  <c r="O47" i="42"/>
  <c r="L47" i="42"/>
  <c r="I47" i="42"/>
  <c r="O46" i="42"/>
  <c r="L46" i="42"/>
  <c r="I46" i="42"/>
  <c r="O45" i="42"/>
  <c r="L45" i="42"/>
  <c r="I45" i="42"/>
  <c r="O44" i="42"/>
  <c r="L44" i="42"/>
  <c r="I44" i="42"/>
  <c r="O43" i="42"/>
  <c r="L43" i="42"/>
  <c r="I43" i="42"/>
  <c r="O42" i="42"/>
  <c r="L42" i="42"/>
  <c r="I42" i="42"/>
  <c r="O41" i="42"/>
  <c r="L41" i="42"/>
  <c r="I41" i="42"/>
  <c r="O40" i="42"/>
  <c r="L40" i="42"/>
  <c r="I40" i="42"/>
  <c r="O39" i="42"/>
  <c r="L39" i="42"/>
  <c r="I39" i="42"/>
  <c r="O38" i="42"/>
  <c r="L38" i="42"/>
  <c r="I38" i="42"/>
  <c r="O37" i="42"/>
  <c r="L37" i="42"/>
  <c r="I37" i="42"/>
  <c r="O36" i="42"/>
  <c r="L36" i="42"/>
  <c r="I36" i="42"/>
  <c r="O35" i="42"/>
  <c r="L35" i="42"/>
  <c r="I35" i="42"/>
  <c r="O34" i="42"/>
  <c r="L34" i="42"/>
  <c r="I34" i="42"/>
  <c r="O33" i="42"/>
  <c r="L33" i="42"/>
  <c r="I33" i="42"/>
  <c r="O32" i="42"/>
  <c r="L32" i="42"/>
  <c r="I32" i="42"/>
  <c r="O31" i="42"/>
  <c r="L31" i="42"/>
  <c r="I31" i="42"/>
  <c r="O30" i="42"/>
  <c r="L30" i="42"/>
  <c r="I30" i="42"/>
  <c r="O29" i="42"/>
  <c r="L29" i="42"/>
  <c r="I29" i="42"/>
  <c r="O28" i="42"/>
  <c r="L28" i="42"/>
  <c r="I28" i="42"/>
  <c r="O27" i="42"/>
  <c r="L27" i="42"/>
  <c r="I27" i="42"/>
  <c r="O26" i="42"/>
  <c r="L26" i="42"/>
  <c r="I26" i="42"/>
  <c r="O25" i="42"/>
  <c r="L25" i="42"/>
  <c r="I25" i="42"/>
  <c r="O24" i="42"/>
  <c r="L24" i="42"/>
  <c r="I24" i="42"/>
  <c r="O23" i="42"/>
  <c r="L23" i="42"/>
  <c r="I23" i="42"/>
  <c r="O22" i="42"/>
  <c r="L22" i="42"/>
  <c r="I22" i="42"/>
  <c r="O21" i="42"/>
  <c r="L21" i="42"/>
  <c r="I21" i="42"/>
  <c r="O20" i="42"/>
  <c r="L20" i="42"/>
  <c r="I20" i="42"/>
  <c r="O19" i="42"/>
  <c r="L19" i="42"/>
  <c r="I19" i="42"/>
  <c r="C16" i="42"/>
  <c r="B16" i="42"/>
  <c r="C15" i="42"/>
  <c r="B15" i="42"/>
  <c r="AL7" i="42"/>
  <c r="H147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I63" i="11"/>
  <c r="I64" i="11"/>
  <c r="I65" i="11"/>
  <c r="I66" i="11"/>
  <c r="I67" i="11"/>
  <c r="I68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J8" i="43" l="1"/>
  <c r="N8" i="43"/>
  <c r="R8" i="43"/>
  <c r="V8" i="43"/>
  <c r="Z8" i="43"/>
  <c r="AD8" i="43"/>
  <c r="AH8" i="43"/>
  <c r="K8" i="43"/>
  <c r="O8" i="43"/>
  <c r="S8" i="43"/>
  <c r="W8" i="43"/>
  <c r="AA8" i="43"/>
  <c r="AE8" i="43"/>
  <c r="AI8" i="43"/>
  <c r="H8" i="43"/>
  <c r="L8" i="43"/>
  <c r="P8" i="43"/>
  <c r="T8" i="43"/>
  <c r="X8" i="43"/>
  <c r="AB8" i="43"/>
  <c r="AF8" i="43"/>
  <c r="AJ8" i="43"/>
  <c r="I8" i="43"/>
  <c r="M8" i="43"/>
  <c r="Q8" i="43"/>
  <c r="U8" i="43"/>
  <c r="Y8" i="43"/>
  <c r="AC8" i="43"/>
  <c r="AG8" i="43"/>
  <c r="B15" i="11" l="1"/>
  <c r="C15" i="11"/>
  <c r="B16" i="11"/>
  <c r="C16" i="11"/>
  <c r="AL7" i="11" l="1"/>
  <c r="N147" i="11"/>
  <c r="H160" i="11" s="1"/>
  <c r="AF16" i="18" s="1"/>
  <c r="K147" i="11"/>
  <c r="G160" i="11" s="1"/>
  <c r="T16" i="18" s="1"/>
  <c r="F160" i="11"/>
  <c r="H16" i="18" s="1"/>
  <c r="N146" i="11"/>
  <c r="H159" i="11" s="1"/>
  <c r="AF15" i="18" s="1"/>
  <c r="K146" i="11"/>
  <c r="G159" i="11" s="1"/>
  <c r="T15" i="18" s="1"/>
  <c r="H146" i="11"/>
  <c r="F159" i="11" s="1"/>
  <c r="H15" i="18" s="1"/>
  <c r="N145" i="11"/>
  <c r="H158" i="11" s="1"/>
  <c r="AF14" i="18" s="1"/>
  <c r="K145" i="11"/>
  <c r="G158" i="11" s="1"/>
  <c r="T14" i="18" s="1"/>
  <c r="H145" i="11"/>
  <c r="F158" i="11" s="1"/>
  <c r="H14" i="18" s="1"/>
  <c r="N144" i="11"/>
  <c r="H157" i="11" s="1"/>
  <c r="AF13" i="18" s="1"/>
  <c r="K144" i="11"/>
  <c r="G157" i="11" s="1"/>
  <c r="T13" i="18" s="1"/>
  <c r="H144" i="11"/>
  <c r="F157" i="11" s="1"/>
  <c r="H13" i="18" s="1"/>
  <c r="O62" i="11"/>
  <c r="L62" i="11"/>
  <c r="I62" i="11"/>
  <c r="O61" i="11"/>
  <c r="L61" i="11"/>
  <c r="I61" i="11"/>
  <c r="O60" i="11"/>
  <c r="L60" i="11"/>
  <c r="I60" i="11"/>
  <c r="O59" i="11"/>
  <c r="L59" i="11"/>
  <c r="I59" i="11"/>
  <c r="O58" i="11"/>
  <c r="L58" i="11"/>
  <c r="I58" i="11"/>
  <c r="O57" i="11"/>
  <c r="L57" i="11"/>
  <c r="I57" i="11"/>
  <c r="O56" i="11"/>
  <c r="L56" i="11"/>
  <c r="I56" i="11"/>
  <c r="O55" i="11"/>
  <c r="L55" i="11"/>
  <c r="I55" i="11"/>
  <c r="O54" i="11"/>
  <c r="L54" i="11"/>
  <c r="I54" i="11"/>
  <c r="O53" i="11"/>
  <c r="L53" i="11"/>
  <c r="I53" i="11"/>
  <c r="O52" i="11"/>
  <c r="L52" i="11"/>
  <c r="I52" i="11"/>
  <c r="O51" i="11"/>
  <c r="L51" i="11"/>
  <c r="I51" i="11"/>
  <c r="O50" i="11"/>
  <c r="L50" i="11"/>
  <c r="I50" i="11"/>
  <c r="O49" i="11"/>
  <c r="L49" i="11"/>
  <c r="I49" i="11"/>
  <c r="O48" i="11"/>
  <c r="L48" i="11"/>
  <c r="I48" i="11"/>
  <c r="O47" i="11"/>
  <c r="L47" i="11"/>
  <c r="I47" i="11"/>
  <c r="O46" i="11"/>
  <c r="L46" i="11"/>
  <c r="I46" i="11"/>
  <c r="O45" i="11"/>
  <c r="L45" i="11"/>
  <c r="I45" i="11"/>
  <c r="O44" i="11"/>
  <c r="L44" i="11"/>
  <c r="I44" i="11"/>
  <c r="O43" i="11"/>
  <c r="L43" i="11"/>
  <c r="I43" i="11"/>
  <c r="O42" i="11"/>
  <c r="L42" i="11"/>
  <c r="I42" i="11"/>
  <c r="O41" i="11"/>
  <c r="L41" i="11"/>
  <c r="I41" i="11"/>
  <c r="O40" i="11"/>
  <c r="L40" i="11"/>
  <c r="I40" i="11"/>
  <c r="O39" i="11"/>
  <c r="L39" i="11"/>
  <c r="I39" i="11"/>
  <c r="O38" i="11"/>
  <c r="L38" i="11"/>
  <c r="I38" i="11"/>
  <c r="O37" i="11"/>
  <c r="L37" i="11"/>
  <c r="I37" i="11"/>
  <c r="O36" i="11"/>
  <c r="L36" i="11"/>
  <c r="I36" i="11"/>
  <c r="O35" i="11"/>
  <c r="L35" i="11"/>
  <c r="I35" i="11"/>
  <c r="O34" i="11"/>
  <c r="L34" i="11"/>
  <c r="I34" i="11"/>
  <c r="O33" i="11"/>
  <c r="L33" i="11"/>
  <c r="I33" i="11"/>
  <c r="O32" i="11"/>
  <c r="L32" i="11"/>
  <c r="I32" i="11"/>
  <c r="O31" i="11"/>
  <c r="L31" i="11"/>
  <c r="I31" i="11"/>
  <c r="O30" i="11"/>
  <c r="L30" i="11"/>
  <c r="I30" i="11"/>
  <c r="O29" i="11"/>
  <c r="L29" i="11"/>
  <c r="I29" i="11"/>
  <c r="O28" i="11"/>
  <c r="L28" i="11"/>
  <c r="I28" i="11"/>
  <c r="O27" i="11"/>
  <c r="L27" i="11"/>
  <c r="I27" i="11"/>
  <c r="O26" i="11"/>
  <c r="L26" i="11"/>
  <c r="I26" i="11"/>
  <c r="O25" i="11"/>
  <c r="L25" i="11"/>
  <c r="I25" i="11"/>
  <c r="O24" i="11"/>
  <c r="L24" i="11"/>
  <c r="I24" i="11"/>
  <c r="O23" i="11"/>
  <c r="L23" i="11"/>
  <c r="I23" i="11"/>
  <c r="O22" i="11"/>
  <c r="L22" i="11"/>
  <c r="I22" i="11"/>
  <c r="O21" i="11"/>
  <c r="L21" i="11"/>
  <c r="I21" i="11"/>
  <c r="O20" i="11"/>
  <c r="L20" i="11"/>
  <c r="I20" i="11"/>
  <c r="O19" i="11"/>
  <c r="L19" i="11"/>
  <c r="I19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<sst xmlns="http://schemas.openxmlformats.org/spreadsheetml/2006/main" count="360" uniqueCount="57">
  <si>
    <t>pi_1,t</t>
  </si>
  <si>
    <t>p_t</t>
  </si>
  <si>
    <t>s=1</t>
  </si>
  <si>
    <t>s=2</t>
  </si>
  <si>
    <t>c_h</t>
  </si>
  <si>
    <t>r</t>
  </si>
  <si>
    <t>demand</t>
  </si>
  <si>
    <t>d_max</t>
  </si>
  <si>
    <t>I_max</t>
  </si>
  <si>
    <t>Parameter combination:</t>
  </si>
  <si>
    <t>S*(exact,n=4)</t>
  </si>
  <si>
    <t>Regimes</t>
  </si>
  <si>
    <t>HL-LL</t>
  </si>
  <si>
    <t>c_p</t>
  </si>
  <si>
    <t>S</t>
  </si>
  <si>
    <t>% above optimal cost</t>
  </si>
  <si>
    <t>Optimal cost</t>
  </si>
  <si>
    <t>CEC</t>
  </si>
  <si>
    <t>min</t>
  </si>
  <si>
    <t>std.dev.</t>
  </si>
  <si>
    <t>mean</t>
  </si>
  <si>
    <t>max</t>
  </si>
  <si>
    <t>Demand distribution:</t>
  </si>
  <si>
    <t>pdf</t>
  </si>
  <si>
    <t>cdf</t>
  </si>
  <si>
    <t>E(d)</t>
  </si>
  <si>
    <t>n</t>
  </si>
  <si>
    <t>% deviation from optimal S</t>
  </si>
  <si>
    <t>Percent above optimal cost</t>
  </si>
  <si>
    <t>Mean</t>
  </si>
  <si>
    <t>Std.Dev.</t>
  </si>
  <si>
    <t>Min</t>
  </si>
  <si>
    <t>Max</t>
  </si>
  <si>
    <t>determin. (15)</t>
  </si>
  <si>
    <t>exact (n=4)</t>
  </si>
  <si>
    <t>StdDev</t>
  </si>
  <si>
    <t>Demand volatility</t>
  </si>
  <si>
    <t>high</t>
  </si>
  <si>
    <t>medium</t>
  </si>
  <si>
    <t>low</t>
  </si>
  <si>
    <t>Price regime setting</t>
  </si>
  <si>
    <t>Regime 1 (s=1)</t>
  </si>
  <si>
    <t>Regime2 (s=2)</t>
  </si>
  <si>
    <t>r=0.49</t>
  </si>
  <si>
    <t>r=0.25</t>
  </si>
  <si>
    <t>r=0.0</t>
  </si>
  <si>
    <t>c_h=1</t>
  </si>
  <si>
    <t>c_h=6</t>
  </si>
  <si>
    <t>r=0.00</t>
  </si>
  <si>
    <r>
      <t>Cost of ignoring regime updates η</t>
    </r>
    <r>
      <rPr>
        <b/>
        <vertAlign val="superscript"/>
        <sz val="11"/>
        <color theme="1"/>
        <rFont val="Calibri"/>
        <family val="2"/>
        <scheme val="minor"/>
      </rPr>
      <t>CEC</t>
    </r>
  </si>
  <si>
    <t>r=0.40</t>
  </si>
  <si>
    <t>p_t-1</t>
  </si>
  <si>
    <t>nbin</t>
  </si>
  <si>
    <t>uniform</t>
  </si>
  <si>
    <t>MR-MO</t>
  </si>
  <si>
    <r>
      <t>Cost of ignoring regimes  (η</t>
    </r>
    <r>
      <rPr>
        <b/>
        <vertAlign val="superscript"/>
        <sz val="11"/>
        <color theme="1"/>
        <rFont val="Calibri"/>
        <family val="2"/>
        <scheme val="minor"/>
      </rPr>
      <t>MR</t>
    </r>
    <r>
      <rPr>
        <b/>
        <sz val="11"/>
        <color theme="1"/>
        <rFont val="Calibri"/>
        <family val="2"/>
        <scheme val="minor"/>
      </rPr>
      <t>)</t>
    </r>
  </si>
  <si>
    <r>
      <t>Cost of ignoring regimes  (η</t>
    </r>
    <r>
      <rPr>
        <b/>
        <vertAlign val="superscript"/>
        <sz val="11"/>
        <color theme="1"/>
        <rFont val="Calibri"/>
        <family val="2"/>
        <scheme val="minor"/>
      </rPr>
      <t>MO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</si>
</sst>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0.000000000"/>
    <numFmt numFmtId="166" formatCode="0.000000"/>
    <numFmt numFmtId="167" formatCode="0.00000000"/>
    <numFmt numFmtId="168" formatCode="0.00000"/>
    <numFmt numFmtId="169" formatCode="0.0"/>
    <numFmt numFmtId="170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166" fontId="0" fillId="0" borderId="0" xfId="0" applyNumberFormat="1" applyBorder="1"/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8" xfId="0" applyFill="1" applyBorder="1"/>
    <xf numFmtId="0" fontId="0" fillId="4" borderId="10" xfId="0" applyFill="1" applyBorder="1"/>
    <xf numFmtId="2" fontId="0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4" borderId="13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165" fontId="0" fillId="4" borderId="17" xfId="0" applyNumberForma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5" borderId="0" xfId="0" applyFill="1"/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1" fillId="0" borderId="1" xfId="1" applyNumberFormat="1" applyFont="1" applyFill="1" applyBorder="1" applyAlignment="1">
      <alignment horizontal="center" vertical="center"/>
    </xf>
    <xf numFmtId="0" fontId="0" fillId="8" borderId="0" xfId="0" applyFont="1" applyFill="1"/>
    <xf numFmtId="0" fontId="0" fillId="4" borderId="8" xfId="0" applyFont="1" applyFill="1" applyBorder="1"/>
    <xf numFmtId="0" fontId="0" fillId="2" borderId="12" xfId="0" applyFill="1" applyBorder="1" applyAlignment="1">
      <alignment horizontal="center" vertical="center"/>
    </xf>
    <xf numFmtId="169" fontId="0" fillId="0" borderId="12" xfId="0" applyNumberFormat="1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169" fontId="0" fillId="0" borderId="24" xfId="0" applyNumberFormat="1" applyFont="1" applyFill="1" applyBorder="1" applyAlignment="1">
      <alignment horizontal="center" vertical="center"/>
    </xf>
    <xf numFmtId="0" fontId="0" fillId="0" borderId="2" xfId="0" applyBorder="1"/>
    <xf numFmtId="0" fontId="2" fillId="2" borderId="9" xfId="0" applyFont="1" applyFill="1" applyBorder="1" applyAlignment="1">
      <alignment horizontal="left" vertical="center" wrapText="1"/>
    </xf>
    <xf numFmtId="0" fontId="2" fillId="0" borderId="0" xfId="0" applyFont="1"/>
    <xf numFmtId="2" fontId="0" fillId="0" borderId="0" xfId="0" applyNumberFormat="1" applyFont="1" applyFill="1"/>
    <xf numFmtId="168" fontId="0" fillId="0" borderId="0" xfId="0" applyNumberFormat="1" applyFont="1" applyFill="1" applyAlignment="1">
      <alignment horizontal="center"/>
    </xf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168" fontId="0" fillId="0" borderId="0" xfId="0" applyNumberFormat="1"/>
    <xf numFmtId="1" fontId="1" fillId="0" borderId="12" xfId="1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0" fillId="0" borderId="28" xfId="0" applyBorder="1"/>
    <xf numFmtId="0" fontId="0" fillId="0" borderId="26" xfId="0" applyBorder="1"/>
    <xf numFmtId="0" fontId="0" fillId="0" borderId="27" xfId="0" applyBorder="1"/>
    <xf numFmtId="0" fontId="0" fillId="0" borderId="0" xfId="0" applyFill="1" applyBorder="1" applyAlignment="1">
      <alignment horizontal="center"/>
    </xf>
    <xf numFmtId="2" fontId="0" fillId="0" borderId="26" xfId="0" applyNumberFormat="1" applyFont="1" applyFill="1" applyBorder="1" applyAlignment="1">
      <alignment horizontal="center"/>
    </xf>
    <xf numFmtId="2" fontId="0" fillId="0" borderId="27" xfId="0" applyNumberFormat="1" applyFont="1" applyFill="1" applyBorder="1" applyAlignment="1">
      <alignment horizontal="center"/>
    </xf>
    <xf numFmtId="2" fontId="0" fillId="0" borderId="26" xfId="0" applyNumberFormat="1" applyFont="1" applyBorder="1" applyAlignment="1">
      <alignment horizontal="center"/>
    </xf>
    <xf numFmtId="2" fontId="0" fillId="0" borderId="27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70" fontId="0" fillId="0" borderId="0" xfId="1" applyNumberFormat="1" applyFont="1" applyFill="1" applyBorder="1"/>
    <xf numFmtId="0" fontId="0" fillId="0" borderId="0" xfId="0" applyFill="1" applyBorder="1"/>
    <xf numFmtId="0" fontId="2" fillId="2" borderId="25" xfId="0" applyFont="1" applyFill="1" applyBorder="1" applyAlignment="1">
      <alignment horizontal="left" vertical="center" wrapText="1"/>
    </xf>
    <xf numFmtId="2" fontId="2" fillId="0" borderId="0" xfId="0" applyNumberFormat="1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0" fillId="0" borderId="2" xfId="0" applyBorder="1" applyAlignment="1"/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5" borderId="29" xfId="0" applyFont="1" applyFill="1" applyBorder="1" applyAlignment="1">
      <alignment horizontal="center" vertical="center"/>
    </xf>
    <xf numFmtId="169" fontId="0" fillId="0" borderId="30" xfId="0" applyNumberFormat="1" applyFont="1" applyFill="1" applyBorder="1" applyAlignment="1">
      <alignment horizontal="center" vertical="center"/>
    </xf>
    <xf numFmtId="2" fontId="0" fillId="0" borderId="31" xfId="0" applyNumberFormat="1" applyFont="1" applyBorder="1" applyAlignment="1">
      <alignment horizontal="center"/>
    </xf>
    <xf numFmtId="2" fontId="0" fillId="0" borderId="32" xfId="0" applyNumberFormat="1" applyFont="1" applyBorder="1" applyAlignment="1">
      <alignment horizontal="center"/>
    </xf>
    <xf numFmtId="2" fontId="0" fillId="0" borderId="33" xfId="0" applyNumberFormat="1" applyFont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0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8582025" y="103679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32</xdr:col>
      <xdr:colOff>0</xdr:colOff>
      <xdr:row>0</xdr:row>
      <xdr:rowOff>0</xdr:rowOff>
    </xdr:from>
    <xdr:ext cx="65" cy="172227"/>
    <xdr:sp macro="" textlink="">
      <xdr:nvSpPr>
        <xdr:cNvPr id="3" name="TextBox 2"/>
        <xdr:cNvSpPr txBox="1"/>
      </xdr:nvSpPr>
      <xdr:spPr>
        <a:xfrm>
          <a:off x="5419725" y="3052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39</xdr:col>
      <xdr:colOff>0</xdr:colOff>
      <xdr:row>0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5419725" y="3052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46</xdr:col>
      <xdr:colOff>0</xdr:colOff>
      <xdr:row>0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4382750" y="3052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0</xdr:colOff>
      <xdr:row>0</xdr:row>
      <xdr:rowOff>0</xdr:rowOff>
    </xdr:from>
    <xdr:ext cx="65" cy="172227"/>
    <xdr:sp macro="" textlink="">
      <xdr:nvSpPr>
        <xdr:cNvPr id="6" name="TextBox 5"/>
        <xdr:cNvSpPr txBox="1"/>
      </xdr:nvSpPr>
      <xdr:spPr>
        <a:xfrm>
          <a:off x="5419725" y="3052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22</xdr:col>
      <xdr:colOff>0</xdr:colOff>
      <xdr:row>0</xdr:row>
      <xdr:rowOff>0</xdr:rowOff>
    </xdr:from>
    <xdr:ext cx="65" cy="172227"/>
    <xdr:sp macro="" textlink="">
      <xdr:nvSpPr>
        <xdr:cNvPr id="10" name="TextBox 9"/>
        <xdr:cNvSpPr txBox="1"/>
      </xdr:nvSpPr>
      <xdr:spPr>
        <a:xfrm>
          <a:off x="9886950" y="3052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3:J21"/>
  <sheetViews>
    <sheetView tabSelected="1" workbookViewId="0">
      <selection activeCell="K8" sqref="K8"/>
    </sheetView>
  </sheetViews>
  <sheetFormatPr defaultRowHeight="15" x14ac:dyDescent="0.25"/>
  <sheetData>
    <row r="3" spans="1:10" x14ac:dyDescent="0.25">
      <c r="A3" s="83"/>
      <c r="B3" s="82" t="s">
        <v>2</v>
      </c>
      <c r="C3" s="82" t="s">
        <v>3</v>
      </c>
      <c r="E3" s="85" t="s">
        <v>17</v>
      </c>
      <c r="F3" s="82">
        <v>10</v>
      </c>
      <c r="G3" s="82">
        <v>15</v>
      </c>
      <c r="H3" s="82">
        <v>20</v>
      </c>
      <c r="I3" s="82">
        <v>25</v>
      </c>
      <c r="J3" s="82">
        <v>30</v>
      </c>
    </row>
    <row r="4" spans="1:10" x14ac:dyDescent="0.25">
      <c r="A4" s="84">
        <v>10</v>
      </c>
      <c r="B4" s="94">
        <v>1</v>
      </c>
      <c r="C4" s="94">
        <v>1</v>
      </c>
      <c r="E4" s="84">
        <v>0.1</v>
      </c>
      <c r="F4" s="68">
        <v>1</v>
      </c>
      <c r="G4" s="37">
        <v>1</v>
      </c>
      <c r="H4" s="37">
        <v>1</v>
      </c>
      <c r="I4" s="37">
        <v>1</v>
      </c>
      <c r="J4" s="37">
        <v>1</v>
      </c>
    </row>
    <row r="5" spans="1:10" x14ac:dyDescent="0.25">
      <c r="A5" s="84">
        <v>15</v>
      </c>
      <c r="B5" s="95">
        <v>1</v>
      </c>
      <c r="C5" s="95">
        <v>1</v>
      </c>
      <c r="E5" s="84">
        <v>0.3</v>
      </c>
      <c r="F5" s="68">
        <v>1</v>
      </c>
      <c r="G5" s="37">
        <v>1</v>
      </c>
      <c r="H5" s="37">
        <v>1</v>
      </c>
      <c r="I5" s="37">
        <v>1</v>
      </c>
      <c r="J5" s="37">
        <v>1</v>
      </c>
    </row>
    <row r="6" spans="1:10" x14ac:dyDescent="0.25">
      <c r="A6" s="84">
        <v>20</v>
      </c>
      <c r="B6" s="95">
        <v>1</v>
      </c>
      <c r="C6" s="95">
        <v>1</v>
      </c>
      <c r="E6" s="84">
        <v>0.5</v>
      </c>
      <c r="F6" s="68">
        <v>1</v>
      </c>
      <c r="G6" s="37">
        <v>1</v>
      </c>
      <c r="H6" s="37">
        <v>1</v>
      </c>
      <c r="I6" s="37">
        <v>1</v>
      </c>
      <c r="J6" s="37">
        <v>1</v>
      </c>
    </row>
    <row r="7" spans="1:10" x14ac:dyDescent="0.25">
      <c r="A7" s="84">
        <v>25</v>
      </c>
      <c r="B7" s="95">
        <v>1</v>
      </c>
      <c r="C7" s="95">
        <v>1</v>
      </c>
      <c r="E7" s="84">
        <v>0.7</v>
      </c>
      <c r="F7" s="68">
        <v>1</v>
      </c>
      <c r="G7" s="37">
        <v>1</v>
      </c>
      <c r="H7" s="37">
        <v>1</v>
      </c>
      <c r="I7" s="37">
        <v>1</v>
      </c>
      <c r="J7" s="37">
        <v>1</v>
      </c>
    </row>
    <row r="8" spans="1:10" x14ac:dyDescent="0.25">
      <c r="A8" s="84">
        <v>30</v>
      </c>
      <c r="B8" s="96">
        <v>1</v>
      </c>
      <c r="C8" s="96">
        <v>1</v>
      </c>
      <c r="E8" s="84">
        <v>0.9</v>
      </c>
      <c r="F8" s="68">
        <v>1</v>
      </c>
      <c r="G8" s="37">
        <v>1</v>
      </c>
      <c r="H8" s="37">
        <v>1</v>
      </c>
      <c r="I8" s="37">
        <v>1</v>
      </c>
      <c r="J8" s="37">
        <v>1</v>
      </c>
    </row>
    <row r="11" spans="1:10" x14ac:dyDescent="0.25">
      <c r="C11" s="94"/>
    </row>
    <row r="12" spans="1:10" x14ac:dyDescent="0.25">
      <c r="C12" s="95"/>
    </row>
    <row r="13" spans="1:10" x14ac:dyDescent="0.25">
      <c r="C13" s="95"/>
    </row>
    <row r="14" spans="1:10" x14ac:dyDescent="0.25">
      <c r="C14" s="95"/>
    </row>
    <row r="15" spans="1:10" x14ac:dyDescent="0.25">
      <c r="C15" s="95"/>
    </row>
    <row r="16" spans="1:10" x14ac:dyDescent="0.25">
      <c r="C16" s="95"/>
    </row>
    <row r="17" spans="3:3" x14ac:dyDescent="0.25">
      <c r="C17" s="95"/>
    </row>
    <row r="18" spans="3:3" x14ac:dyDescent="0.25">
      <c r="C18" s="95"/>
    </row>
    <row r="19" spans="3:3" x14ac:dyDescent="0.25">
      <c r="C19" s="94"/>
    </row>
    <row r="20" spans="3:3" x14ac:dyDescent="0.25">
      <c r="C20" s="94"/>
    </row>
    <row r="21" spans="3:3" x14ac:dyDescent="0.25">
      <c r="C21" s="9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U288"/>
  <sheetViews>
    <sheetView showGridLines="0" zoomScale="90" zoomScaleNormal="90" workbookViewId="0">
      <selection activeCell="E64" sqref="E64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34" t="s">
        <v>9</v>
      </c>
      <c r="D2" s="34"/>
    </row>
    <row r="3" spans="2:38" x14ac:dyDescent="0.25">
      <c r="C3" s="35" t="s">
        <v>26</v>
      </c>
      <c r="D3" s="35">
        <v>4</v>
      </c>
    </row>
    <row r="4" spans="2:38" x14ac:dyDescent="0.25">
      <c r="C4" s="35" t="s">
        <v>11</v>
      </c>
      <c r="D4" s="36" t="s">
        <v>54</v>
      </c>
    </row>
    <row r="5" spans="2:38" x14ac:dyDescent="0.25">
      <c r="C5" s="35" t="s">
        <v>4</v>
      </c>
      <c r="D5" s="36">
        <v>1</v>
      </c>
      <c r="F5" t="s">
        <v>22</v>
      </c>
    </row>
    <row r="6" spans="2:38" x14ac:dyDescent="0.25">
      <c r="C6" s="35" t="s">
        <v>6</v>
      </c>
      <c r="D6" s="36" t="s">
        <v>33</v>
      </c>
      <c r="F6" s="12"/>
      <c r="G6" s="4">
        <v>0</v>
      </c>
      <c r="H6" s="4">
        <v>1</v>
      </c>
      <c r="I6" s="4">
        <v>2</v>
      </c>
      <c r="J6" s="4">
        <v>3</v>
      </c>
      <c r="K6" s="4">
        <v>4</v>
      </c>
      <c r="L6" s="4">
        <v>5</v>
      </c>
      <c r="M6" s="4">
        <v>6</v>
      </c>
      <c r="N6" s="4">
        <v>7</v>
      </c>
      <c r="O6" s="4">
        <v>8</v>
      </c>
      <c r="P6" s="4">
        <v>9</v>
      </c>
      <c r="Q6" s="13">
        <v>10</v>
      </c>
      <c r="R6" s="4">
        <v>11</v>
      </c>
      <c r="S6" s="4">
        <v>12</v>
      </c>
      <c r="T6" s="4">
        <v>13</v>
      </c>
      <c r="U6" s="4">
        <v>14</v>
      </c>
      <c r="V6" s="4">
        <v>15</v>
      </c>
      <c r="W6" s="4">
        <v>16</v>
      </c>
      <c r="X6" s="4">
        <v>17</v>
      </c>
      <c r="Y6" s="4">
        <v>18</v>
      </c>
      <c r="Z6" s="4">
        <v>19</v>
      </c>
      <c r="AA6" s="4">
        <v>20</v>
      </c>
      <c r="AB6" s="4">
        <v>21</v>
      </c>
      <c r="AC6" s="4">
        <v>22</v>
      </c>
      <c r="AD6" s="4">
        <v>23</v>
      </c>
      <c r="AE6" s="4">
        <v>24</v>
      </c>
      <c r="AF6" s="4">
        <v>25</v>
      </c>
      <c r="AG6" s="4">
        <v>26</v>
      </c>
      <c r="AH6" s="4">
        <v>27</v>
      </c>
      <c r="AI6" s="4">
        <v>28</v>
      </c>
      <c r="AJ6" s="4">
        <v>29</v>
      </c>
      <c r="AK6" s="4">
        <v>30</v>
      </c>
      <c r="AL6" s="4" t="s">
        <v>25</v>
      </c>
    </row>
    <row r="7" spans="2:38" x14ac:dyDescent="0.25">
      <c r="C7" s="35" t="s">
        <v>7</v>
      </c>
      <c r="D7" s="36">
        <v>30</v>
      </c>
      <c r="F7" s="1" t="s">
        <v>23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1</v>
      </c>
      <c r="W7" s="16">
        <v>0</v>
      </c>
      <c r="X7" s="16">
        <v>0</v>
      </c>
      <c r="Y7" s="16">
        <v>0</v>
      </c>
      <c r="Z7" s="16">
        <v>0</v>
      </c>
      <c r="AA7" s="81">
        <v>0</v>
      </c>
      <c r="AB7" s="81">
        <v>0</v>
      </c>
      <c r="AC7" s="81">
        <v>0</v>
      </c>
      <c r="AD7" s="81">
        <v>0</v>
      </c>
      <c r="AE7" s="81">
        <v>0</v>
      </c>
      <c r="AF7" s="81">
        <v>0</v>
      </c>
      <c r="AG7" s="81">
        <v>0</v>
      </c>
      <c r="AH7" s="81">
        <v>0</v>
      </c>
      <c r="AI7" s="81">
        <v>0</v>
      </c>
      <c r="AJ7" s="81">
        <v>0</v>
      </c>
      <c r="AK7" s="81">
        <v>0</v>
      </c>
      <c r="AL7" s="81">
        <f>SUMPRODUCT(G6:AK6,G7:AK7)</f>
        <v>15</v>
      </c>
    </row>
    <row r="8" spans="2:38" x14ac:dyDescent="0.25">
      <c r="C8" s="35" t="s">
        <v>8</v>
      </c>
      <c r="D8" s="36">
        <v>120</v>
      </c>
      <c r="F8" s="1" t="s">
        <v>24</v>
      </c>
      <c r="G8" s="81">
        <f>SUM(G7)</f>
        <v>0</v>
      </c>
      <c r="H8" s="81">
        <f>SUM(G7:H7)</f>
        <v>0</v>
      </c>
      <c r="I8" s="81">
        <f>SUM(G7:I7)</f>
        <v>0</v>
      </c>
      <c r="J8" s="81">
        <f>SUM(G7:J7)</f>
        <v>0</v>
      </c>
      <c r="K8" s="81">
        <f>SUM(G7:K7)</f>
        <v>0</v>
      </c>
      <c r="L8" s="81">
        <f>SUM(G7:L7)</f>
        <v>0</v>
      </c>
      <c r="M8" s="81">
        <f>SUM(G7:M7)</f>
        <v>0</v>
      </c>
      <c r="N8" s="81">
        <f>SUM(G7:N7)</f>
        <v>0</v>
      </c>
      <c r="O8" s="81">
        <f>SUM(G7:O7)</f>
        <v>0</v>
      </c>
      <c r="P8" s="81">
        <f>SUM(G7:P7)</f>
        <v>0</v>
      </c>
      <c r="Q8" s="81">
        <f>SUM(G7:Q7)</f>
        <v>0</v>
      </c>
      <c r="R8" s="81">
        <f>SUM(G7:R7)</f>
        <v>0</v>
      </c>
      <c r="S8" s="81">
        <f>SUM(G7:S7)</f>
        <v>0</v>
      </c>
      <c r="T8" s="81">
        <f>SUM(G7:T7)</f>
        <v>0</v>
      </c>
      <c r="U8" s="81">
        <f>SUM(G7:U7)</f>
        <v>0</v>
      </c>
      <c r="V8" s="81">
        <f>SUM(G7:V7)</f>
        <v>1</v>
      </c>
      <c r="W8" s="81">
        <f>SUM(G7:W7)</f>
        <v>1</v>
      </c>
      <c r="X8" s="81">
        <f>SUM(G7:X7)</f>
        <v>1</v>
      </c>
      <c r="Y8" s="81">
        <f>SUM(G7:Y7)</f>
        <v>1</v>
      </c>
      <c r="Z8" s="81">
        <f>SUM(G7:Z7)</f>
        <v>1</v>
      </c>
      <c r="AA8" s="81">
        <f>SUM(G7:AA7)</f>
        <v>1</v>
      </c>
      <c r="AB8" s="81">
        <f>SUM(G7:AB7)</f>
        <v>1</v>
      </c>
      <c r="AC8" s="81">
        <f>SUM(G7:AC7)</f>
        <v>1</v>
      </c>
      <c r="AD8" s="81">
        <f>SUM(G7:AD7)</f>
        <v>1</v>
      </c>
      <c r="AE8" s="81">
        <f>SUM(G7:AE7)</f>
        <v>1</v>
      </c>
      <c r="AF8" s="81">
        <f>SUM(G7:AF7)</f>
        <v>1</v>
      </c>
      <c r="AG8" s="81">
        <f>SUM(G7:AG7)</f>
        <v>1</v>
      </c>
      <c r="AH8" s="81">
        <f>SUM(G7:AH7)</f>
        <v>1</v>
      </c>
      <c r="AI8" s="81">
        <f>SUM(G7:AI7)</f>
        <v>1</v>
      </c>
      <c r="AJ8" s="81">
        <f>SUM(G7:AJ7)</f>
        <v>1</v>
      </c>
      <c r="AK8" s="81">
        <f>SUM(G7:AK7)</f>
        <v>1</v>
      </c>
      <c r="AL8" s="81"/>
    </row>
    <row r="9" spans="2:38" x14ac:dyDescent="0.25">
      <c r="C9" s="35" t="s">
        <v>5</v>
      </c>
      <c r="D9" s="36">
        <v>0.49</v>
      </c>
    </row>
    <row r="10" spans="2:38" x14ac:dyDescent="0.25">
      <c r="C10" s="35" t="s">
        <v>13</v>
      </c>
      <c r="D10" s="36">
        <v>40</v>
      </c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10"/>
    </row>
    <row r="11" spans="2:38" x14ac:dyDescent="0.25"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9"/>
    </row>
    <row r="12" spans="2:38" x14ac:dyDescent="0.25">
      <c r="F12" s="76"/>
      <c r="G12" s="87"/>
      <c r="H12" s="87"/>
      <c r="I12" s="87"/>
      <c r="J12" s="87"/>
      <c r="K12" s="87"/>
      <c r="L12" s="87"/>
      <c r="M12" s="87"/>
      <c r="N12" s="87"/>
      <c r="O12" s="87"/>
      <c r="P12" s="11"/>
    </row>
    <row r="13" spans="2:38" x14ac:dyDescent="0.25">
      <c r="F13" s="76"/>
      <c r="G13" s="87"/>
      <c r="H13" s="87"/>
      <c r="I13" s="87"/>
      <c r="J13" s="87"/>
      <c r="K13" s="87"/>
      <c r="L13" s="87"/>
      <c r="M13" s="87"/>
      <c r="N13" s="87"/>
      <c r="O13" s="87"/>
      <c r="P13" s="11"/>
      <c r="AE13" s="3"/>
      <c r="AF13" s="3"/>
      <c r="AG13" s="3"/>
      <c r="AH13" s="3"/>
      <c r="AI13" s="3"/>
      <c r="AJ13" s="3"/>
      <c r="AK13" s="3"/>
      <c r="AL13" s="3"/>
    </row>
    <row r="15" spans="2:38" x14ac:dyDescent="0.25">
      <c r="B15" s="17">
        <f>0.5+D9</f>
        <v>0.99</v>
      </c>
      <c r="C15" s="17">
        <f>0.5-D9</f>
        <v>1.0000000000000009E-2</v>
      </c>
    </row>
    <row r="16" spans="2:38" ht="15.75" thickBot="1" x14ac:dyDescent="0.3">
      <c r="B16" s="17">
        <f>0.5-D9</f>
        <v>1.0000000000000009E-2</v>
      </c>
      <c r="C16" s="17">
        <f>0.5+D9</f>
        <v>0.99</v>
      </c>
    </row>
    <row r="17" spans="1:24" x14ac:dyDescent="0.25">
      <c r="B17" s="37"/>
      <c r="C17" s="37"/>
      <c r="D17" s="37"/>
      <c r="E17" s="98" t="s">
        <v>34</v>
      </c>
      <c r="F17" s="100"/>
      <c r="G17" s="98" t="s">
        <v>17</v>
      </c>
      <c r="H17" s="99"/>
      <c r="I17" s="100"/>
      <c r="J17" s="98" t="s">
        <v>41</v>
      </c>
      <c r="K17" s="99"/>
      <c r="L17" s="100"/>
      <c r="M17" s="98" t="s">
        <v>42</v>
      </c>
      <c r="N17" s="99"/>
      <c r="O17" s="100"/>
    </row>
    <row r="18" spans="1:24" ht="44.25" customHeight="1" x14ac:dyDescent="0.25">
      <c r="B18" s="4" t="s">
        <v>0</v>
      </c>
      <c r="C18" s="4" t="s">
        <v>51</v>
      </c>
      <c r="D18" s="4" t="s">
        <v>1</v>
      </c>
      <c r="E18" s="25" t="s">
        <v>10</v>
      </c>
      <c r="F18" s="50" t="s">
        <v>16</v>
      </c>
      <c r="G18" s="25" t="s">
        <v>14</v>
      </c>
      <c r="H18" s="5" t="s">
        <v>15</v>
      </c>
      <c r="I18" s="26" t="s">
        <v>27</v>
      </c>
      <c r="J18" s="25" t="s">
        <v>14</v>
      </c>
      <c r="K18" s="5" t="s">
        <v>15</v>
      </c>
      <c r="L18" s="26" t="s">
        <v>27</v>
      </c>
      <c r="M18" s="25" t="s">
        <v>14</v>
      </c>
      <c r="N18" s="5" t="s">
        <v>15</v>
      </c>
      <c r="O18" s="26" t="s">
        <v>27</v>
      </c>
      <c r="Q18" s="74"/>
      <c r="R18" s="74"/>
      <c r="S18" s="74"/>
      <c r="T18" s="74"/>
      <c r="U18" s="74"/>
      <c r="V18" s="74"/>
      <c r="W18" s="74"/>
    </row>
    <row r="19" spans="1:24" s="3" customFormat="1" x14ac:dyDescent="0.25">
      <c r="A19" s="48">
        <v>1</v>
      </c>
      <c r="B19" s="8">
        <v>0.1</v>
      </c>
      <c r="C19" s="8">
        <v>10</v>
      </c>
      <c r="D19" s="8">
        <v>10</v>
      </c>
      <c r="E19" s="28">
        <v>30</v>
      </c>
      <c r="F19" s="51">
        <v>663.98789999999997</v>
      </c>
      <c r="G19" s="28">
        <v>30</v>
      </c>
      <c r="H19" s="29">
        <v>0</v>
      </c>
      <c r="I19" s="47">
        <f t="shared" ref="I19:I62" si="0">ABS((100/$E19*G19)-100)</f>
        <v>0</v>
      </c>
      <c r="J19" s="28">
        <v>60</v>
      </c>
      <c r="K19" s="29">
        <v>3.9176000000000002</v>
      </c>
      <c r="L19" s="47">
        <f t="shared" ref="L19:L62" si="1">ABS((100/$E19*J19)-100)</f>
        <v>100</v>
      </c>
      <c r="M19" s="28">
        <v>30</v>
      </c>
      <c r="N19" s="29">
        <v>0</v>
      </c>
      <c r="O19" s="63">
        <f t="shared" ref="O19:O62" si="2">ABS((100/$E19*M19)-100)</f>
        <v>0</v>
      </c>
      <c r="R19" s="58"/>
      <c r="S19" s="58"/>
      <c r="T19" s="58"/>
      <c r="X19" s="57"/>
    </row>
    <row r="20" spans="1:24" s="3" customFormat="1" x14ac:dyDescent="0.25">
      <c r="A20" s="48">
        <v>2</v>
      </c>
      <c r="B20" s="8">
        <v>0.3</v>
      </c>
      <c r="C20" s="8">
        <v>10</v>
      </c>
      <c r="D20" s="8">
        <v>10</v>
      </c>
      <c r="E20" s="28">
        <v>30</v>
      </c>
      <c r="F20" s="51">
        <v>674.63279999999997</v>
      </c>
      <c r="G20" s="28">
        <v>45</v>
      </c>
      <c r="H20" s="29">
        <v>0.40361999999999998</v>
      </c>
      <c r="I20" s="47">
        <f t="shared" si="0"/>
        <v>50</v>
      </c>
      <c r="J20" s="28">
        <v>60</v>
      </c>
      <c r="K20" s="29">
        <v>2.2778999999999998</v>
      </c>
      <c r="L20" s="47">
        <f t="shared" si="1"/>
        <v>100</v>
      </c>
      <c r="M20" s="28">
        <v>30</v>
      </c>
      <c r="N20" s="29">
        <v>0</v>
      </c>
      <c r="O20" s="63">
        <f t="shared" si="2"/>
        <v>0</v>
      </c>
      <c r="R20" s="58"/>
      <c r="S20" s="58"/>
      <c r="T20" s="58"/>
      <c r="X20" s="57"/>
    </row>
    <row r="21" spans="1:24" s="3" customFormat="1" x14ac:dyDescent="0.25">
      <c r="A21" s="48">
        <v>3</v>
      </c>
      <c r="B21" s="8">
        <v>0.5</v>
      </c>
      <c r="C21" s="8">
        <v>10</v>
      </c>
      <c r="D21" s="8">
        <v>10</v>
      </c>
      <c r="E21" s="28">
        <v>45</v>
      </c>
      <c r="F21" s="51">
        <v>685.96550000000002</v>
      </c>
      <c r="G21" s="28">
        <v>60</v>
      </c>
      <c r="H21" s="29">
        <v>0.58814999999999995</v>
      </c>
      <c r="I21" s="47">
        <f t="shared" si="0"/>
        <v>33.333333333333343</v>
      </c>
      <c r="J21" s="28">
        <v>60</v>
      </c>
      <c r="K21" s="29">
        <v>0.58814999999999995</v>
      </c>
      <c r="L21" s="47">
        <f t="shared" si="1"/>
        <v>33.333333333333343</v>
      </c>
      <c r="M21" s="28">
        <v>30</v>
      </c>
      <c r="N21" s="29">
        <v>0.67591000000000001</v>
      </c>
      <c r="O21" s="63">
        <f t="shared" si="2"/>
        <v>33.333333333333329</v>
      </c>
      <c r="R21" s="58"/>
      <c r="S21" s="58"/>
      <c r="T21" s="58"/>
      <c r="X21" s="57"/>
    </row>
    <row r="22" spans="1:24" s="3" customFormat="1" x14ac:dyDescent="0.25">
      <c r="A22" s="48">
        <v>4</v>
      </c>
      <c r="B22" s="8">
        <v>0.7</v>
      </c>
      <c r="C22" s="8">
        <v>10</v>
      </c>
      <c r="D22" s="8">
        <v>10</v>
      </c>
      <c r="E22" s="28">
        <v>60</v>
      </c>
      <c r="F22" s="51">
        <v>690</v>
      </c>
      <c r="G22" s="28">
        <v>60</v>
      </c>
      <c r="H22" s="29">
        <v>0</v>
      </c>
      <c r="I22" s="47">
        <f t="shared" si="0"/>
        <v>0</v>
      </c>
      <c r="J22" s="28">
        <v>60</v>
      </c>
      <c r="K22" s="29">
        <v>0</v>
      </c>
      <c r="L22" s="47">
        <f t="shared" si="1"/>
        <v>0</v>
      </c>
      <c r="M22" s="28">
        <v>30</v>
      </c>
      <c r="N22" s="29">
        <v>3.9441000000000002</v>
      </c>
      <c r="O22" s="63">
        <f t="shared" si="2"/>
        <v>50</v>
      </c>
      <c r="R22" s="58"/>
      <c r="S22" s="58"/>
      <c r="T22" s="58"/>
      <c r="X22" s="57"/>
    </row>
    <row r="23" spans="1:24" s="3" customFormat="1" x14ac:dyDescent="0.25">
      <c r="A23" s="48">
        <v>5</v>
      </c>
      <c r="B23" s="8">
        <v>0.9</v>
      </c>
      <c r="C23" s="8">
        <v>10</v>
      </c>
      <c r="D23" s="8">
        <v>10</v>
      </c>
      <c r="E23" s="28">
        <v>60</v>
      </c>
      <c r="F23" s="51">
        <v>690</v>
      </c>
      <c r="G23" s="28">
        <v>60</v>
      </c>
      <c r="H23" s="29">
        <v>0</v>
      </c>
      <c r="I23" s="47">
        <f t="shared" si="0"/>
        <v>0</v>
      </c>
      <c r="J23" s="28">
        <v>60</v>
      </c>
      <c r="K23" s="29">
        <v>0</v>
      </c>
      <c r="L23" s="47">
        <f t="shared" si="1"/>
        <v>0</v>
      </c>
      <c r="M23" s="28">
        <v>30</v>
      </c>
      <c r="N23" s="29">
        <v>8.9799000000000007</v>
      </c>
      <c r="O23" s="63">
        <f t="shared" si="2"/>
        <v>50</v>
      </c>
      <c r="R23" s="58"/>
      <c r="S23" s="58"/>
      <c r="T23" s="58"/>
      <c r="X23" s="57"/>
    </row>
    <row r="24" spans="1:24" s="3" customFormat="1" x14ac:dyDescent="0.25">
      <c r="A24" s="48">
        <v>6</v>
      </c>
      <c r="B24" s="8">
        <v>0.1</v>
      </c>
      <c r="C24" s="8">
        <v>15</v>
      </c>
      <c r="D24" s="8">
        <v>10</v>
      </c>
      <c r="E24" s="28">
        <v>30</v>
      </c>
      <c r="F24" s="51">
        <v>663.68460000000005</v>
      </c>
      <c r="G24" s="28">
        <f t="shared" ref="G24:G28" si="3">G19</f>
        <v>30</v>
      </c>
      <c r="H24" s="29">
        <v>0</v>
      </c>
      <c r="I24" s="47">
        <f t="shared" si="0"/>
        <v>0</v>
      </c>
      <c r="J24" s="28">
        <v>60</v>
      </c>
      <c r="K24" s="29">
        <v>3.9649999999999999</v>
      </c>
      <c r="L24" s="47">
        <f t="shared" si="1"/>
        <v>100</v>
      </c>
      <c r="M24" s="28">
        <v>30</v>
      </c>
      <c r="N24" s="29">
        <v>0</v>
      </c>
      <c r="O24" s="63">
        <f t="shared" si="2"/>
        <v>0</v>
      </c>
      <c r="R24" s="58"/>
      <c r="S24" s="58"/>
      <c r="U24" s="58"/>
      <c r="V24" s="58"/>
      <c r="W24" s="58"/>
      <c r="X24" s="57"/>
    </row>
    <row r="25" spans="1:24" s="3" customFormat="1" x14ac:dyDescent="0.25">
      <c r="A25" s="48">
        <v>7</v>
      </c>
      <c r="B25" s="8">
        <v>0.3</v>
      </c>
      <c r="C25" s="8">
        <v>15</v>
      </c>
      <c r="D25" s="8">
        <v>10</v>
      </c>
      <c r="E25" s="28">
        <v>30</v>
      </c>
      <c r="F25" s="51">
        <v>673.13610000000006</v>
      </c>
      <c r="G25" s="28">
        <f t="shared" si="3"/>
        <v>45</v>
      </c>
      <c r="H25" s="29">
        <v>0.52734000000000003</v>
      </c>
      <c r="I25" s="47">
        <f t="shared" si="0"/>
        <v>50</v>
      </c>
      <c r="J25" s="28">
        <v>60</v>
      </c>
      <c r="K25" s="29">
        <v>2.5053000000000001</v>
      </c>
      <c r="L25" s="47">
        <f t="shared" si="1"/>
        <v>100</v>
      </c>
      <c r="M25" s="28">
        <v>30</v>
      </c>
      <c r="N25" s="29">
        <v>0</v>
      </c>
      <c r="O25" s="63">
        <f t="shared" si="2"/>
        <v>0</v>
      </c>
      <c r="Q25" s="58"/>
      <c r="R25" s="58"/>
      <c r="S25" s="58"/>
      <c r="U25" s="58"/>
      <c r="V25" s="58"/>
      <c r="W25" s="58"/>
      <c r="X25" s="57"/>
    </row>
    <row r="26" spans="1:24" s="3" customFormat="1" x14ac:dyDescent="0.25">
      <c r="A26" s="48">
        <v>8</v>
      </c>
      <c r="B26" s="8">
        <v>0.5</v>
      </c>
      <c r="C26" s="8">
        <v>15</v>
      </c>
      <c r="D26" s="8">
        <v>10</v>
      </c>
      <c r="E26" s="28">
        <v>45</v>
      </c>
      <c r="F26" s="51">
        <v>684.27869999999996</v>
      </c>
      <c r="G26" s="28">
        <f t="shared" si="3"/>
        <v>60</v>
      </c>
      <c r="H26" s="29">
        <v>0.83609999999999995</v>
      </c>
      <c r="I26" s="47">
        <f t="shared" si="0"/>
        <v>33.333333333333343</v>
      </c>
      <c r="J26" s="28">
        <v>60</v>
      </c>
      <c r="K26" s="29">
        <v>0.83609999999999995</v>
      </c>
      <c r="L26" s="47">
        <f t="shared" si="1"/>
        <v>33.333333333333343</v>
      </c>
      <c r="M26" s="28">
        <v>30</v>
      </c>
      <c r="N26" s="29">
        <v>0.37961</v>
      </c>
      <c r="O26" s="63">
        <f t="shared" si="2"/>
        <v>33.333333333333329</v>
      </c>
      <c r="Q26" s="58"/>
      <c r="R26" s="58"/>
      <c r="S26" s="58"/>
      <c r="U26" s="58"/>
      <c r="V26" s="58"/>
      <c r="W26" s="58"/>
      <c r="X26" s="57"/>
    </row>
    <row r="27" spans="1:24" s="3" customFormat="1" x14ac:dyDescent="0.25">
      <c r="A27" s="48">
        <v>9</v>
      </c>
      <c r="B27" s="8">
        <v>0.7</v>
      </c>
      <c r="C27" s="8">
        <v>15</v>
      </c>
      <c r="D27" s="8">
        <v>10</v>
      </c>
      <c r="E27" s="28">
        <v>60</v>
      </c>
      <c r="F27" s="51">
        <v>690</v>
      </c>
      <c r="G27" s="28">
        <f t="shared" si="3"/>
        <v>60</v>
      </c>
      <c r="H27" s="29">
        <v>0</v>
      </c>
      <c r="I27" s="47">
        <f t="shared" si="0"/>
        <v>0</v>
      </c>
      <c r="J27" s="28">
        <v>60</v>
      </c>
      <c r="K27" s="33">
        <v>0</v>
      </c>
      <c r="L27" s="47">
        <f t="shared" si="1"/>
        <v>0</v>
      </c>
      <c r="M27" s="28">
        <v>30</v>
      </c>
      <c r="N27" s="33">
        <v>2.9159000000000002</v>
      </c>
      <c r="O27" s="63">
        <f t="shared" si="2"/>
        <v>50</v>
      </c>
      <c r="Q27" s="58"/>
      <c r="R27" s="58"/>
      <c r="S27" s="58"/>
      <c r="U27" s="58"/>
      <c r="V27" s="58"/>
      <c r="W27" s="58"/>
      <c r="X27" s="57"/>
    </row>
    <row r="28" spans="1:24" s="3" customFormat="1" x14ac:dyDescent="0.25">
      <c r="A28" s="48">
        <v>10</v>
      </c>
      <c r="B28" s="8">
        <v>0.9</v>
      </c>
      <c r="C28" s="8">
        <v>15</v>
      </c>
      <c r="D28" s="8">
        <v>10</v>
      </c>
      <c r="E28" s="28">
        <v>60</v>
      </c>
      <c r="F28" s="51">
        <v>690</v>
      </c>
      <c r="G28" s="28">
        <f t="shared" si="3"/>
        <v>60</v>
      </c>
      <c r="H28" s="29">
        <v>0</v>
      </c>
      <c r="I28" s="47">
        <f t="shared" si="0"/>
        <v>0</v>
      </c>
      <c r="J28" s="28">
        <v>60</v>
      </c>
      <c r="K28" s="29">
        <v>0</v>
      </c>
      <c r="L28" s="47">
        <f t="shared" si="1"/>
        <v>0</v>
      </c>
      <c r="M28" s="28">
        <v>30</v>
      </c>
      <c r="N28" s="29">
        <v>7.8</v>
      </c>
      <c r="O28" s="63">
        <f t="shared" si="2"/>
        <v>50</v>
      </c>
      <c r="Q28" s="58"/>
      <c r="R28" s="58"/>
      <c r="S28" s="58"/>
      <c r="U28" s="58"/>
      <c r="V28" s="58"/>
      <c r="W28" s="58"/>
      <c r="X28" s="57"/>
    </row>
    <row r="29" spans="1:24" s="3" customFormat="1" x14ac:dyDescent="0.25">
      <c r="A29" s="48">
        <v>11</v>
      </c>
      <c r="B29" s="8">
        <v>0.1</v>
      </c>
      <c r="C29" s="8">
        <v>20</v>
      </c>
      <c r="D29" s="8">
        <v>10</v>
      </c>
      <c r="E29" s="28">
        <v>30</v>
      </c>
      <c r="F29" s="51">
        <v>666.2106</v>
      </c>
      <c r="G29" s="28">
        <f t="shared" ref="G29:G33" si="4">G19</f>
        <v>30</v>
      </c>
      <c r="H29" s="29">
        <v>0</v>
      </c>
      <c r="I29" s="47">
        <f t="shared" si="0"/>
        <v>0</v>
      </c>
      <c r="J29" s="28">
        <v>60</v>
      </c>
      <c r="K29" s="29">
        <v>3.5709</v>
      </c>
      <c r="L29" s="47">
        <f t="shared" si="1"/>
        <v>100</v>
      </c>
      <c r="M29" s="28">
        <v>30</v>
      </c>
      <c r="N29" s="29">
        <v>0</v>
      </c>
      <c r="O29" s="63">
        <f t="shared" si="2"/>
        <v>0</v>
      </c>
      <c r="Q29" s="58"/>
      <c r="U29" s="58"/>
      <c r="V29" s="58"/>
      <c r="X29" s="57"/>
    </row>
    <row r="30" spans="1:24" s="3" customFormat="1" x14ac:dyDescent="0.25">
      <c r="A30" s="48">
        <v>12</v>
      </c>
      <c r="B30" s="8">
        <v>0.3</v>
      </c>
      <c r="C30" s="8">
        <v>20</v>
      </c>
      <c r="D30" s="8">
        <v>10</v>
      </c>
      <c r="E30" s="28">
        <v>45</v>
      </c>
      <c r="F30" s="51">
        <v>681.7876</v>
      </c>
      <c r="G30" s="28">
        <f t="shared" si="4"/>
        <v>45</v>
      </c>
      <c r="H30" s="29">
        <v>0</v>
      </c>
      <c r="I30" s="47">
        <f t="shared" si="0"/>
        <v>0</v>
      </c>
      <c r="J30" s="28">
        <v>60</v>
      </c>
      <c r="K30" s="29">
        <v>1.2044999999999999</v>
      </c>
      <c r="L30" s="47">
        <f t="shared" si="1"/>
        <v>33.333333333333343</v>
      </c>
      <c r="M30" s="28">
        <v>30</v>
      </c>
      <c r="N30" s="29">
        <v>0.40265000000000001</v>
      </c>
      <c r="O30" s="63">
        <f t="shared" si="2"/>
        <v>33.333333333333329</v>
      </c>
      <c r="Q30" s="58"/>
      <c r="U30" s="58"/>
      <c r="V30" s="58"/>
      <c r="X30" s="57"/>
    </row>
    <row r="31" spans="1:24" s="3" customFormat="1" x14ac:dyDescent="0.25">
      <c r="A31" s="48">
        <v>13</v>
      </c>
      <c r="B31" s="8">
        <v>0.5</v>
      </c>
      <c r="C31" s="8">
        <v>20</v>
      </c>
      <c r="D31" s="8">
        <v>10</v>
      </c>
      <c r="E31" s="28">
        <v>60</v>
      </c>
      <c r="F31" s="51">
        <v>690</v>
      </c>
      <c r="G31" s="28">
        <f t="shared" si="4"/>
        <v>60</v>
      </c>
      <c r="H31" s="29">
        <v>0</v>
      </c>
      <c r="I31" s="47">
        <f t="shared" si="0"/>
        <v>0</v>
      </c>
      <c r="J31" s="28">
        <v>60</v>
      </c>
      <c r="K31" s="29">
        <v>0</v>
      </c>
      <c r="L31" s="47">
        <f t="shared" si="1"/>
        <v>0</v>
      </c>
      <c r="M31" s="28">
        <v>30</v>
      </c>
      <c r="N31" s="29">
        <v>2.9220000000000002</v>
      </c>
      <c r="O31" s="63">
        <f t="shared" si="2"/>
        <v>50</v>
      </c>
      <c r="Q31" s="58"/>
      <c r="U31" s="58"/>
      <c r="V31" s="58"/>
      <c r="X31" s="57"/>
    </row>
    <row r="32" spans="1:24" s="3" customFormat="1" x14ac:dyDescent="0.25">
      <c r="A32" s="48">
        <v>14</v>
      </c>
      <c r="B32" s="8">
        <v>0.7</v>
      </c>
      <c r="C32" s="8">
        <v>20</v>
      </c>
      <c r="D32" s="8">
        <v>10</v>
      </c>
      <c r="E32" s="28">
        <v>60</v>
      </c>
      <c r="F32" s="51">
        <v>690</v>
      </c>
      <c r="G32" s="28">
        <f t="shared" si="4"/>
        <v>60</v>
      </c>
      <c r="H32" s="29">
        <v>0</v>
      </c>
      <c r="I32" s="47">
        <f t="shared" si="0"/>
        <v>0</v>
      </c>
      <c r="J32" s="28">
        <v>60</v>
      </c>
      <c r="K32" s="29">
        <v>0</v>
      </c>
      <c r="L32" s="47">
        <f t="shared" si="1"/>
        <v>0</v>
      </c>
      <c r="M32" s="28">
        <v>30</v>
      </c>
      <c r="N32" s="29">
        <v>7.8475000000000001</v>
      </c>
      <c r="O32" s="63">
        <f t="shared" si="2"/>
        <v>50</v>
      </c>
      <c r="Q32" s="58"/>
      <c r="U32" s="58"/>
      <c r="V32" s="58"/>
      <c r="X32" s="57"/>
    </row>
    <row r="33" spans="1:24" s="3" customFormat="1" x14ac:dyDescent="0.25">
      <c r="A33" s="48">
        <v>15</v>
      </c>
      <c r="B33" s="8">
        <v>0.9</v>
      </c>
      <c r="C33" s="8">
        <v>20</v>
      </c>
      <c r="D33" s="8">
        <v>10</v>
      </c>
      <c r="E33" s="28">
        <v>60</v>
      </c>
      <c r="F33" s="51">
        <v>690</v>
      </c>
      <c r="G33" s="28">
        <f t="shared" si="4"/>
        <v>60</v>
      </c>
      <c r="H33" s="29">
        <v>0</v>
      </c>
      <c r="I33" s="47">
        <f t="shared" si="0"/>
        <v>0</v>
      </c>
      <c r="J33" s="28">
        <v>60</v>
      </c>
      <c r="K33" s="29">
        <v>0</v>
      </c>
      <c r="L33" s="47">
        <f t="shared" si="1"/>
        <v>0</v>
      </c>
      <c r="M33" s="28">
        <v>30</v>
      </c>
      <c r="N33" s="29">
        <v>11.739100000000001</v>
      </c>
      <c r="O33" s="63">
        <f t="shared" si="2"/>
        <v>50</v>
      </c>
      <c r="Q33" s="58"/>
      <c r="U33" s="58"/>
      <c r="V33" s="58"/>
      <c r="X33" s="57"/>
    </row>
    <row r="34" spans="1:24" s="3" customFormat="1" x14ac:dyDescent="0.25">
      <c r="A34" s="48">
        <v>16</v>
      </c>
      <c r="B34" s="8">
        <v>0.1</v>
      </c>
      <c r="C34" s="8">
        <v>25</v>
      </c>
      <c r="D34" s="8">
        <v>10</v>
      </c>
      <c r="E34" s="28">
        <v>30</v>
      </c>
      <c r="F34" s="51">
        <v>666.2106</v>
      </c>
      <c r="G34" s="28">
        <f t="shared" ref="G34:G38" si="5">G19</f>
        <v>30</v>
      </c>
      <c r="H34" s="29">
        <v>0</v>
      </c>
      <c r="I34" s="47">
        <f t="shared" si="0"/>
        <v>0</v>
      </c>
      <c r="J34" s="28">
        <v>60</v>
      </c>
      <c r="K34" s="29">
        <v>3.5709</v>
      </c>
      <c r="L34" s="47">
        <f t="shared" si="1"/>
        <v>100</v>
      </c>
      <c r="M34" s="28">
        <v>30</v>
      </c>
      <c r="N34" s="29">
        <v>0</v>
      </c>
      <c r="O34" s="63">
        <f t="shared" si="2"/>
        <v>0</v>
      </c>
      <c r="V34" s="58"/>
      <c r="X34" s="57"/>
    </row>
    <row r="35" spans="1:24" s="3" customFormat="1" x14ac:dyDescent="0.25">
      <c r="A35" s="48">
        <v>17</v>
      </c>
      <c r="B35" s="8">
        <v>0.3</v>
      </c>
      <c r="C35" s="8">
        <v>25</v>
      </c>
      <c r="D35" s="8">
        <v>10</v>
      </c>
      <c r="E35" s="28">
        <v>45</v>
      </c>
      <c r="F35" s="51">
        <v>681.7876</v>
      </c>
      <c r="G35" s="28">
        <f t="shared" si="5"/>
        <v>45</v>
      </c>
      <c r="H35" s="29">
        <v>0</v>
      </c>
      <c r="I35" s="47">
        <f t="shared" si="0"/>
        <v>0</v>
      </c>
      <c r="J35" s="28">
        <v>60</v>
      </c>
      <c r="K35" s="29">
        <v>1.2044999999999999</v>
      </c>
      <c r="L35" s="47">
        <f t="shared" si="1"/>
        <v>33.333333333333343</v>
      </c>
      <c r="M35" s="28">
        <v>30</v>
      </c>
      <c r="N35" s="29">
        <v>0.40265000000000001</v>
      </c>
      <c r="O35" s="63">
        <f t="shared" si="2"/>
        <v>33.333333333333329</v>
      </c>
      <c r="V35" s="58"/>
      <c r="X35" s="57"/>
    </row>
    <row r="36" spans="1:24" s="3" customFormat="1" x14ac:dyDescent="0.25">
      <c r="A36" s="48">
        <v>18</v>
      </c>
      <c r="B36" s="8">
        <v>0.5</v>
      </c>
      <c r="C36" s="8">
        <v>25</v>
      </c>
      <c r="D36" s="8">
        <v>10</v>
      </c>
      <c r="E36" s="28">
        <v>60</v>
      </c>
      <c r="F36" s="51">
        <v>690</v>
      </c>
      <c r="G36" s="28">
        <f t="shared" si="5"/>
        <v>60</v>
      </c>
      <c r="H36" s="29">
        <v>0</v>
      </c>
      <c r="I36" s="47">
        <f t="shared" si="0"/>
        <v>0</v>
      </c>
      <c r="J36" s="28">
        <v>60</v>
      </c>
      <c r="K36" s="29">
        <v>0</v>
      </c>
      <c r="L36" s="47">
        <f t="shared" si="1"/>
        <v>0</v>
      </c>
      <c r="M36" s="28">
        <v>30</v>
      </c>
      <c r="N36" s="29">
        <v>2.9220000000000002</v>
      </c>
      <c r="O36" s="63">
        <f t="shared" si="2"/>
        <v>50</v>
      </c>
      <c r="Q36" s="58"/>
      <c r="V36" s="58"/>
      <c r="X36" s="57"/>
    </row>
    <row r="37" spans="1:24" s="3" customFormat="1" x14ac:dyDescent="0.25">
      <c r="A37" s="48">
        <v>19</v>
      </c>
      <c r="B37" s="8">
        <v>0.7</v>
      </c>
      <c r="C37" s="8">
        <v>25</v>
      </c>
      <c r="D37" s="8">
        <v>10</v>
      </c>
      <c r="E37" s="28">
        <v>60</v>
      </c>
      <c r="F37" s="51">
        <v>690</v>
      </c>
      <c r="G37" s="28">
        <f t="shared" si="5"/>
        <v>60</v>
      </c>
      <c r="H37" s="29">
        <v>0</v>
      </c>
      <c r="I37" s="47">
        <f t="shared" si="0"/>
        <v>0</v>
      </c>
      <c r="J37" s="28">
        <v>60</v>
      </c>
      <c r="K37" s="29">
        <v>0</v>
      </c>
      <c r="L37" s="47">
        <f t="shared" si="1"/>
        <v>0</v>
      </c>
      <c r="M37" s="28">
        <v>30</v>
      </c>
      <c r="N37" s="29">
        <v>7.8475000000000001</v>
      </c>
      <c r="O37" s="63">
        <f t="shared" si="2"/>
        <v>50</v>
      </c>
      <c r="Q37" s="58"/>
      <c r="V37" s="58"/>
      <c r="X37" s="57"/>
    </row>
    <row r="38" spans="1:24" s="3" customFormat="1" x14ac:dyDescent="0.25">
      <c r="A38" s="48">
        <v>20</v>
      </c>
      <c r="B38" s="8">
        <v>0.9</v>
      </c>
      <c r="C38" s="8">
        <v>25</v>
      </c>
      <c r="D38" s="8">
        <v>10</v>
      </c>
      <c r="E38" s="28">
        <v>60</v>
      </c>
      <c r="F38" s="51">
        <v>690</v>
      </c>
      <c r="G38" s="28">
        <f t="shared" si="5"/>
        <v>60</v>
      </c>
      <c r="H38" s="29">
        <v>0</v>
      </c>
      <c r="I38" s="47">
        <f t="shared" si="0"/>
        <v>0</v>
      </c>
      <c r="J38" s="28">
        <v>60</v>
      </c>
      <c r="K38" s="29">
        <v>0</v>
      </c>
      <c r="L38" s="47">
        <f t="shared" si="1"/>
        <v>0</v>
      </c>
      <c r="M38" s="28">
        <v>30</v>
      </c>
      <c r="N38" s="29">
        <v>11.739100000000001</v>
      </c>
      <c r="O38" s="63">
        <f t="shared" si="2"/>
        <v>50</v>
      </c>
      <c r="Q38" s="58"/>
      <c r="U38" s="58"/>
      <c r="V38" s="58"/>
      <c r="W38" s="58"/>
      <c r="X38" s="57"/>
    </row>
    <row r="39" spans="1:24" s="3" customFormat="1" x14ac:dyDescent="0.25">
      <c r="A39" s="48">
        <v>21</v>
      </c>
      <c r="B39" s="8">
        <v>0.1</v>
      </c>
      <c r="C39" s="8">
        <v>30</v>
      </c>
      <c r="D39" s="8">
        <v>10</v>
      </c>
      <c r="E39" s="28">
        <v>30</v>
      </c>
      <c r="F39" s="51">
        <v>666.2106</v>
      </c>
      <c r="G39" s="28">
        <f t="shared" ref="G39:G43" si="6">G19</f>
        <v>30</v>
      </c>
      <c r="H39" s="29">
        <v>0</v>
      </c>
      <c r="I39" s="47">
        <f t="shared" si="0"/>
        <v>0</v>
      </c>
      <c r="J39" s="28">
        <v>60</v>
      </c>
      <c r="K39" s="29">
        <v>3.5709</v>
      </c>
      <c r="L39" s="47">
        <f t="shared" si="1"/>
        <v>100</v>
      </c>
      <c r="M39" s="28">
        <v>30</v>
      </c>
      <c r="N39" s="29">
        <v>0</v>
      </c>
      <c r="O39" s="63">
        <f t="shared" si="2"/>
        <v>0</v>
      </c>
      <c r="V39" s="58"/>
      <c r="X39" s="57"/>
    </row>
    <row r="40" spans="1:24" s="3" customFormat="1" x14ac:dyDescent="0.25">
      <c r="A40" s="48">
        <v>22</v>
      </c>
      <c r="B40" s="8">
        <v>0.3</v>
      </c>
      <c r="C40" s="8">
        <v>30</v>
      </c>
      <c r="D40" s="8">
        <v>10</v>
      </c>
      <c r="E40" s="28">
        <v>45</v>
      </c>
      <c r="F40" s="51">
        <v>681.7876</v>
      </c>
      <c r="G40" s="28">
        <f t="shared" si="6"/>
        <v>45</v>
      </c>
      <c r="H40" s="29">
        <v>0</v>
      </c>
      <c r="I40" s="47">
        <f t="shared" si="0"/>
        <v>0</v>
      </c>
      <c r="J40" s="28">
        <v>60</v>
      </c>
      <c r="K40" s="29">
        <v>1.2044999999999999</v>
      </c>
      <c r="L40" s="47">
        <f t="shared" si="1"/>
        <v>33.333333333333343</v>
      </c>
      <c r="M40" s="28">
        <v>30</v>
      </c>
      <c r="N40" s="29">
        <v>0.40265000000000001</v>
      </c>
      <c r="O40" s="63">
        <f t="shared" si="2"/>
        <v>33.333333333333329</v>
      </c>
      <c r="V40" s="58"/>
      <c r="X40" s="57"/>
    </row>
    <row r="41" spans="1:24" s="3" customFormat="1" x14ac:dyDescent="0.25">
      <c r="A41" s="48">
        <v>23</v>
      </c>
      <c r="B41" s="8">
        <v>0.5</v>
      </c>
      <c r="C41" s="8">
        <v>30</v>
      </c>
      <c r="D41" s="8">
        <v>10</v>
      </c>
      <c r="E41" s="28">
        <v>60</v>
      </c>
      <c r="F41" s="51">
        <v>690</v>
      </c>
      <c r="G41" s="28">
        <f t="shared" si="6"/>
        <v>60</v>
      </c>
      <c r="H41" s="29">
        <v>0</v>
      </c>
      <c r="I41" s="47">
        <f t="shared" si="0"/>
        <v>0</v>
      </c>
      <c r="J41" s="28">
        <v>60</v>
      </c>
      <c r="K41" s="29">
        <v>0</v>
      </c>
      <c r="L41" s="47">
        <f t="shared" si="1"/>
        <v>0</v>
      </c>
      <c r="M41" s="28">
        <v>30</v>
      </c>
      <c r="N41" s="29">
        <v>2.9220000000000002</v>
      </c>
      <c r="O41" s="63">
        <f t="shared" si="2"/>
        <v>50</v>
      </c>
      <c r="V41" s="58"/>
      <c r="X41" s="57"/>
    </row>
    <row r="42" spans="1:24" s="3" customFormat="1" x14ac:dyDescent="0.25">
      <c r="A42" s="48">
        <v>24</v>
      </c>
      <c r="B42" s="8">
        <v>0.7</v>
      </c>
      <c r="C42" s="8">
        <v>30</v>
      </c>
      <c r="D42" s="8">
        <v>10</v>
      </c>
      <c r="E42" s="28">
        <v>60</v>
      </c>
      <c r="F42" s="51">
        <v>690</v>
      </c>
      <c r="G42" s="28">
        <f t="shared" si="6"/>
        <v>60</v>
      </c>
      <c r="H42" s="29">
        <v>0</v>
      </c>
      <c r="I42" s="47">
        <f t="shared" si="0"/>
        <v>0</v>
      </c>
      <c r="J42" s="28">
        <v>60</v>
      </c>
      <c r="K42" s="29">
        <v>0</v>
      </c>
      <c r="L42" s="47">
        <f t="shared" si="1"/>
        <v>0</v>
      </c>
      <c r="M42" s="28">
        <v>30</v>
      </c>
      <c r="N42" s="29">
        <v>7.8475000000000001</v>
      </c>
      <c r="O42" s="63">
        <f t="shared" si="2"/>
        <v>50</v>
      </c>
      <c r="U42" s="58"/>
      <c r="V42" s="58"/>
      <c r="W42" s="58"/>
      <c r="X42" s="57"/>
    </row>
    <row r="43" spans="1:24" s="3" customFormat="1" x14ac:dyDescent="0.25">
      <c r="A43" s="48">
        <v>25</v>
      </c>
      <c r="B43" s="8">
        <v>0.9</v>
      </c>
      <c r="C43" s="8">
        <v>30</v>
      </c>
      <c r="D43" s="8">
        <v>10</v>
      </c>
      <c r="E43" s="28">
        <v>60</v>
      </c>
      <c r="F43" s="51">
        <v>690</v>
      </c>
      <c r="G43" s="28">
        <f t="shared" si="6"/>
        <v>60</v>
      </c>
      <c r="H43" s="29">
        <v>0</v>
      </c>
      <c r="I43" s="47">
        <f t="shared" si="0"/>
        <v>0</v>
      </c>
      <c r="J43" s="28">
        <v>60</v>
      </c>
      <c r="K43" s="29">
        <v>0</v>
      </c>
      <c r="L43" s="47">
        <f t="shared" si="1"/>
        <v>0</v>
      </c>
      <c r="M43" s="28">
        <v>30</v>
      </c>
      <c r="N43" s="29">
        <v>11.739100000000001</v>
      </c>
      <c r="O43" s="63">
        <f t="shared" si="2"/>
        <v>50</v>
      </c>
      <c r="R43" s="58"/>
      <c r="S43" s="58"/>
      <c r="U43" s="58"/>
      <c r="V43" s="58"/>
      <c r="W43" s="58"/>
      <c r="X43" s="57"/>
    </row>
    <row r="44" spans="1:24" s="3" customFormat="1" x14ac:dyDescent="0.25">
      <c r="A44" s="48">
        <v>26</v>
      </c>
      <c r="B44" s="8">
        <v>0.1</v>
      </c>
      <c r="C44" s="8">
        <v>10</v>
      </c>
      <c r="D44" s="8">
        <v>15</v>
      </c>
      <c r="E44" s="28">
        <v>15</v>
      </c>
      <c r="F44" s="51">
        <v>864.03499999999997</v>
      </c>
      <c r="G44" s="28">
        <v>15</v>
      </c>
      <c r="H44" s="29">
        <v>0</v>
      </c>
      <c r="I44" s="47">
        <f t="shared" si="0"/>
        <v>0</v>
      </c>
      <c r="J44" s="28">
        <v>60</v>
      </c>
      <c r="K44" s="29">
        <v>14.5787</v>
      </c>
      <c r="L44" s="47">
        <f t="shared" si="1"/>
        <v>300</v>
      </c>
      <c r="M44" s="28">
        <v>15</v>
      </c>
      <c r="N44" s="29">
        <v>0</v>
      </c>
      <c r="O44" s="63">
        <f t="shared" si="2"/>
        <v>0</v>
      </c>
      <c r="V44" s="58"/>
      <c r="X44" s="57"/>
    </row>
    <row r="45" spans="1:24" s="3" customFormat="1" x14ac:dyDescent="0.25">
      <c r="A45" s="48">
        <v>27</v>
      </c>
      <c r="B45" s="8">
        <v>0.3</v>
      </c>
      <c r="C45" s="8">
        <v>10</v>
      </c>
      <c r="D45" s="8">
        <v>15</v>
      </c>
      <c r="E45" s="28">
        <v>15</v>
      </c>
      <c r="F45" s="51">
        <v>944.65660000000003</v>
      </c>
      <c r="G45" s="28">
        <v>15</v>
      </c>
      <c r="H45" s="29">
        <v>0</v>
      </c>
      <c r="I45" s="47">
        <f t="shared" si="0"/>
        <v>0</v>
      </c>
      <c r="J45" s="28">
        <v>60</v>
      </c>
      <c r="K45" s="29">
        <v>4.8</v>
      </c>
      <c r="L45" s="47">
        <f t="shared" si="1"/>
        <v>300</v>
      </c>
      <c r="M45" s="28">
        <v>15</v>
      </c>
      <c r="N45" s="29">
        <v>0</v>
      </c>
      <c r="O45" s="63">
        <f t="shared" si="2"/>
        <v>0</v>
      </c>
      <c r="Q45" s="58"/>
      <c r="U45" s="58"/>
      <c r="W45" s="58"/>
      <c r="X45" s="57"/>
    </row>
    <row r="46" spans="1:24" s="3" customFormat="1" x14ac:dyDescent="0.25">
      <c r="A46" s="48">
        <v>28</v>
      </c>
      <c r="B46" s="8">
        <v>0.5</v>
      </c>
      <c r="C46" s="8">
        <v>10</v>
      </c>
      <c r="D46" s="8">
        <v>15</v>
      </c>
      <c r="E46" s="28">
        <v>30</v>
      </c>
      <c r="F46" s="51">
        <v>978.07500000000005</v>
      </c>
      <c r="G46" s="28">
        <v>15</v>
      </c>
      <c r="H46" s="29">
        <v>0.7208</v>
      </c>
      <c r="I46" s="47">
        <f t="shared" si="0"/>
        <v>50</v>
      </c>
      <c r="J46" s="28">
        <v>60</v>
      </c>
      <c r="K46" s="29">
        <v>1.2192000000000001</v>
      </c>
      <c r="L46" s="47">
        <f t="shared" si="1"/>
        <v>100</v>
      </c>
      <c r="M46" s="28">
        <v>15</v>
      </c>
      <c r="N46" s="29">
        <v>0.7208</v>
      </c>
      <c r="O46" s="63">
        <f t="shared" si="2"/>
        <v>50</v>
      </c>
      <c r="Q46" s="58"/>
      <c r="U46" s="58"/>
      <c r="W46" s="58"/>
      <c r="X46" s="57"/>
    </row>
    <row r="47" spans="1:24" s="3" customFormat="1" x14ac:dyDescent="0.25">
      <c r="A47" s="48">
        <v>29</v>
      </c>
      <c r="B47" s="8">
        <v>0.7</v>
      </c>
      <c r="C47" s="8">
        <v>10</v>
      </c>
      <c r="D47" s="8">
        <v>15</v>
      </c>
      <c r="E47" s="28">
        <v>45</v>
      </c>
      <c r="F47" s="51">
        <v>988.28</v>
      </c>
      <c r="G47" s="28">
        <v>15</v>
      </c>
      <c r="H47" s="29">
        <v>2.1309999999999998</v>
      </c>
      <c r="I47" s="47">
        <f t="shared" si="0"/>
        <v>66.666666666666657</v>
      </c>
      <c r="J47" s="28">
        <v>60</v>
      </c>
      <c r="K47" s="29">
        <v>0.17404</v>
      </c>
      <c r="L47" s="47">
        <f t="shared" si="1"/>
        <v>33.333333333333343</v>
      </c>
      <c r="M47" s="28">
        <v>15</v>
      </c>
      <c r="N47" s="29">
        <v>2.1309999999999998</v>
      </c>
      <c r="O47" s="63">
        <f t="shared" si="2"/>
        <v>66.666666666666657</v>
      </c>
      <c r="Q47" s="58"/>
      <c r="U47" s="58"/>
      <c r="W47" s="58"/>
      <c r="X47" s="57"/>
    </row>
    <row r="48" spans="1:24" s="3" customFormat="1" x14ac:dyDescent="0.25">
      <c r="A48" s="48">
        <v>30</v>
      </c>
      <c r="B48" s="8">
        <v>0.9</v>
      </c>
      <c r="C48" s="8">
        <v>10</v>
      </c>
      <c r="D48" s="8">
        <v>15</v>
      </c>
      <c r="E48" s="28">
        <v>60</v>
      </c>
      <c r="F48" s="51">
        <v>990</v>
      </c>
      <c r="G48" s="28">
        <v>45</v>
      </c>
      <c r="H48" s="29">
        <v>0.38757999999999998</v>
      </c>
      <c r="I48" s="47">
        <f t="shared" si="0"/>
        <v>25</v>
      </c>
      <c r="J48" s="28">
        <v>60</v>
      </c>
      <c r="K48" s="29">
        <v>0</v>
      </c>
      <c r="L48" s="47">
        <f t="shared" si="1"/>
        <v>0</v>
      </c>
      <c r="M48" s="28">
        <v>15</v>
      </c>
      <c r="N48" s="29">
        <v>3.4988000000000001</v>
      </c>
      <c r="O48" s="63">
        <f t="shared" si="2"/>
        <v>75</v>
      </c>
      <c r="U48" s="58"/>
      <c r="W48" s="58"/>
      <c r="X48" s="57"/>
    </row>
    <row r="49" spans="1:24" s="3" customFormat="1" x14ac:dyDescent="0.25">
      <c r="A49" s="48">
        <v>31</v>
      </c>
      <c r="B49" s="8">
        <v>0.1</v>
      </c>
      <c r="C49" s="8">
        <v>15</v>
      </c>
      <c r="D49" s="8">
        <v>15</v>
      </c>
      <c r="E49" s="28">
        <v>15</v>
      </c>
      <c r="F49" s="51">
        <v>822.36109999999996</v>
      </c>
      <c r="G49" s="28">
        <f t="shared" ref="G49:G53" si="7">G44</f>
        <v>15</v>
      </c>
      <c r="H49" s="29">
        <v>0</v>
      </c>
      <c r="I49" s="47">
        <f t="shared" si="0"/>
        <v>0</v>
      </c>
      <c r="J49" s="28">
        <v>60</v>
      </c>
      <c r="K49" s="29">
        <v>20.385100000000001</v>
      </c>
      <c r="L49" s="47">
        <f t="shared" si="1"/>
        <v>300</v>
      </c>
      <c r="M49" s="28">
        <v>15</v>
      </c>
      <c r="N49" s="29">
        <v>0</v>
      </c>
      <c r="O49" s="63">
        <f t="shared" si="2"/>
        <v>0</v>
      </c>
      <c r="X49" s="57"/>
    </row>
    <row r="50" spans="1:24" s="3" customFormat="1" x14ac:dyDescent="0.25">
      <c r="A50" s="48">
        <v>32</v>
      </c>
      <c r="B50" s="8">
        <v>0.3</v>
      </c>
      <c r="C50" s="8">
        <v>15</v>
      </c>
      <c r="D50" s="8">
        <v>15</v>
      </c>
      <c r="E50" s="28">
        <v>15</v>
      </c>
      <c r="F50" s="51">
        <v>878.49580000000003</v>
      </c>
      <c r="G50" s="28">
        <f t="shared" si="7"/>
        <v>15</v>
      </c>
      <c r="H50" s="29">
        <v>0</v>
      </c>
      <c r="I50" s="47">
        <f t="shared" si="0"/>
        <v>0</v>
      </c>
      <c r="J50" s="28">
        <v>60</v>
      </c>
      <c r="K50" s="29">
        <v>12.692600000000001</v>
      </c>
      <c r="L50" s="47">
        <f t="shared" si="1"/>
        <v>300</v>
      </c>
      <c r="M50" s="28">
        <v>15</v>
      </c>
      <c r="N50" s="29">
        <v>0</v>
      </c>
      <c r="O50" s="63">
        <f t="shared" si="2"/>
        <v>0</v>
      </c>
      <c r="X50" s="57"/>
    </row>
    <row r="51" spans="1:24" s="3" customFormat="1" x14ac:dyDescent="0.25">
      <c r="A51" s="48">
        <v>33</v>
      </c>
      <c r="B51" s="8">
        <v>0.5</v>
      </c>
      <c r="C51" s="8">
        <v>15</v>
      </c>
      <c r="D51" s="8">
        <v>15</v>
      </c>
      <c r="E51" s="28">
        <v>15</v>
      </c>
      <c r="F51" s="51">
        <v>925.67489999999998</v>
      </c>
      <c r="G51" s="28">
        <f t="shared" si="7"/>
        <v>15</v>
      </c>
      <c r="H51" s="29">
        <v>0</v>
      </c>
      <c r="I51" s="47">
        <f t="shared" si="0"/>
        <v>0</v>
      </c>
      <c r="J51" s="28">
        <v>60</v>
      </c>
      <c r="K51" s="29">
        <v>6.9489999999999998</v>
      </c>
      <c r="L51" s="47">
        <f t="shared" si="1"/>
        <v>300</v>
      </c>
      <c r="M51" s="28">
        <v>15</v>
      </c>
      <c r="N51" s="29">
        <v>0</v>
      </c>
      <c r="O51" s="63">
        <f t="shared" si="2"/>
        <v>0</v>
      </c>
      <c r="X51" s="57"/>
    </row>
    <row r="52" spans="1:24" s="3" customFormat="1" x14ac:dyDescent="0.25">
      <c r="A52" s="48">
        <v>34</v>
      </c>
      <c r="B52" s="8">
        <v>0.7</v>
      </c>
      <c r="C52" s="8">
        <v>15</v>
      </c>
      <c r="D52" s="8">
        <v>15</v>
      </c>
      <c r="E52" s="28">
        <v>15</v>
      </c>
      <c r="F52" s="51">
        <v>968.9366</v>
      </c>
      <c r="G52" s="28">
        <f t="shared" si="7"/>
        <v>15</v>
      </c>
      <c r="H52" s="29">
        <v>0</v>
      </c>
      <c r="I52" s="47">
        <f t="shared" si="0"/>
        <v>0</v>
      </c>
      <c r="J52" s="28">
        <v>60</v>
      </c>
      <c r="K52" s="29">
        <v>2.1739000000000002</v>
      </c>
      <c r="L52" s="47">
        <f t="shared" si="1"/>
        <v>300</v>
      </c>
      <c r="M52" s="28">
        <v>15</v>
      </c>
      <c r="N52" s="29">
        <v>0</v>
      </c>
      <c r="O52" s="63">
        <f t="shared" si="2"/>
        <v>0</v>
      </c>
      <c r="X52" s="57"/>
    </row>
    <row r="53" spans="1:24" s="3" customFormat="1" x14ac:dyDescent="0.25">
      <c r="A53" s="48">
        <v>35</v>
      </c>
      <c r="B53" s="8">
        <v>0.9</v>
      </c>
      <c r="C53" s="8">
        <v>15</v>
      </c>
      <c r="D53" s="8">
        <v>15</v>
      </c>
      <c r="E53" s="28">
        <v>45</v>
      </c>
      <c r="F53" s="51">
        <v>989.45240000000001</v>
      </c>
      <c r="G53" s="28">
        <f t="shared" si="7"/>
        <v>45</v>
      </c>
      <c r="H53" s="29">
        <v>0</v>
      </c>
      <c r="I53" s="47">
        <f t="shared" si="0"/>
        <v>0</v>
      </c>
      <c r="J53" s="28">
        <v>60</v>
      </c>
      <c r="K53" s="29">
        <v>5.5341000000000001E-2</v>
      </c>
      <c r="L53" s="47">
        <f t="shared" si="1"/>
        <v>33.333333333333343</v>
      </c>
      <c r="M53" s="28">
        <v>15</v>
      </c>
      <c r="N53" s="29">
        <v>2.0830000000000002</v>
      </c>
      <c r="O53" s="63">
        <f t="shared" si="2"/>
        <v>66.666666666666657</v>
      </c>
      <c r="X53" s="57"/>
    </row>
    <row r="54" spans="1:24" s="3" customFormat="1" x14ac:dyDescent="0.25">
      <c r="A54" s="48">
        <v>36</v>
      </c>
      <c r="B54" s="8">
        <v>0.1</v>
      </c>
      <c r="C54" s="8">
        <v>20</v>
      </c>
      <c r="D54" s="8">
        <v>15</v>
      </c>
      <c r="E54" s="28">
        <v>15</v>
      </c>
      <c r="F54" s="51">
        <v>806.65790000000004</v>
      </c>
      <c r="G54" s="28">
        <f t="shared" ref="G54:G58" si="8">G44</f>
        <v>15</v>
      </c>
      <c r="H54" s="29">
        <v>0</v>
      </c>
      <c r="I54" s="47">
        <f>ABS((100/$E54*G69)-100)</f>
        <v>0</v>
      </c>
      <c r="J54" s="28">
        <v>60</v>
      </c>
      <c r="K54" s="29">
        <v>22.7286</v>
      </c>
      <c r="L54" s="47">
        <f t="shared" si="1"/>
        <v>300</v>
      </c>
      <c r="M54" s="28">
        <v>15</v>
      </c>
      <c r="N54" s="29">
        <v>0</v>
      </c>
      <c r="O54" s="63">
        <f t="shared" si="2"/>
        <v>0</v>
      </c>
      <c r="X54" s="57"/>
    </row>
    <row r="55" spans="1:24" s="3" customFormat="1" x14ac:dyDescent="0.25">
      <c r="A55" s="48">
        <v>37</v>
      </c>
      <c r="B55" s="8">
        <v>0.3</v>
      </c>
      <c r="C55" s="8">
        <v>20</v>
      </c>
      <c r="D55" s="8">
        <v>15</v>
      </c>
      <c r="E55" s="28">
        <v>15</v>
      </c>
      <c r="F55" s="51">
        <v>834.38850000000002</v>
      </c>
      <c r="G55" s="28">
        <f t="shared" si="8"/>
        <v>15</v>
      </c>
      <c r="H55" s="29">
        <v>0</v>
      </c>
      <c r="I55" s="47">
        <f>ABS((100/$E55*G70)-100)</f>
        <v>0</v>
      </c>
      <c r="J55" s="28">
        <v>60</v>
      </c>
      <c r="K55" s="29">
        <v>18.649799999999999</v>
      </c>
      <c r="L55" s="47">
        <f t="shared" si="1"/>
        <v>300</v>
      </c>
      <c r="M55" s="28">
        <v>15</v>
      </c>
      <c r="N55" s="29">
        <v>0</v>
      </c>
      <c r="O55" s="63">
        <f t="shared" si="2"/>
        <v>0</v>
      </c>
      <c r="X55" s="57"/>
    </row>
    <row r="56" spans="1:24" s="3" customFormat="1" x14ac:dyDescent="0.25">
      <c r="A56" s="48">
        <v>38</v>
      </c>
      <c r="B56" s="8">
        <v>0.5</v>
      </c>
      <c r="C56" s="8">
        <v>20</v>
      </c>
      <c r="D56" s="8">
        <v>15</v>
      </c>
      <c r="E56" s="28">
        <v>15</v>
      </c>
      <c r="F56" s="51">
        <v>859.61929999999995</v>
      </c>
      <c r="G56" s="28">
        <f t="shared" si="8"/>
        <v>15</v>
      </c>
      <c r="H56" s="29">
        <v>0</v>
      </c>
      <c r="I56" s="47">
        <f>ABS((100/$E56*G71)-100)</f>
        <v>0</v>
      </c>
      <c r="J56" s="28">
        <v>60</v>
      </c>
      <c r="K56" s="29">
        <v>15.167299999999999</v>
      </c>
      <c r="L56" s="47">
        <f t="shared" si="1"/>
        <v>300</v>
      </c>
      <c r="M56" s="28">
        <v>15</v>
      </c>
      <c r="N56" s="29">
        <v>0</v>
      </c>
      <c r="O56" s="63">
        <f t="shared" si="2"/>
        <v>0</v>
      </c>
      <c r="X56" s="57"/>
    </row>
    <row r="57" spans="1:24" s="3" customFormat="1" x14ac:dyDescent="0.25">
      <c r="A57" s="48">
        <v>39</v>
      </c>
      <c r="B57" s="8">
        <v>0.7</v>
      </c>
      <c r="C57" s="8">
        <v>20</v>
      </c>
      <c r="D57" s="8">
        <v>15</v>
      </c>
      <c r="E57" s="28">
        <v>15</v>
      </c>
      <c r="F57" s="51">
        <v>893.02620000000002</v>
      </c>
      <c r="G57" s="28">
        <f t="shared" si="8"/>
        <v>15</v>
      </c>
      <c r="H57" s="29">
        <v>0</v>
      </c>
      <c r="I57" s="47">
        <f>ABS((100/$E57*G72)-100)</f>
        <v>0</v>
      </c>
      <c r="J57" s="28">
        <v>60</v>
      </c>
      <c r="K57" s="29">
        <v>10.859</v>
      </c>
      <c r="L57" s="47">
        <f t="shared" si="1"/>
        <v>300</v>
      </c>
      <c r="M57" s="28">
        <v>15</v>
      </c>
      <c r="N57" s="29">
        <v>0</v>
      </c>
      <c r="O57" s="63">
        <f t="shared" si="2"/>
        <v>0</v>
      </c>
      <c r="X57" s="57"/>
    </row>
    <row r="58" spans="1:24" s="3" customFormat="1" x14ac:dyDescent="0.25">
      <c r="A58" s="48">
        <v>40</v>
      </c>
      <c r="B58" s="8">
        <v>0.9</v>
      </c>
      <c r="C58" s="8">
        <v>20</v>
      </c>
      <c r="D58" s="8">
        <v>15</v>
      </c>
      <c r="E58" s="28">
        <v>15</v>
      </c>
      <c r="F58" s="51">
        <v>958.70190000000002</v>
      </c>
      <c r="G58" s="28">
        <f t="shared" si="8"/>
        <v>45</v>
      </c>
      <c r="H58" s="29">
        <v>1.5959000000000001</v>
      </c>
      <c r="I58" s="47">
        <f>ABS((100/$E58*G73)-100)</f>
        <v>0</v>
      </c>
      <c r="J58" s="28">
        <v>60</v>
      </c>
      <c r="K58" s="29">
        <v>3.2646000000000002</v>
      </c>
      <c r="L58" s="47">
        <f t="shared" si="1"/>
        <v>300</v>
      </c>
      <c r="M58" s="28">
        <v>15</v>
      </c>
      <c r="N58" s="29">
        <v>0</v>
      </c>
      <c r="O58" s="63">
        <f t="shared" si="2"/>
        <v>0</v>
      </c>
      <c r="X58" s="57"/>
    </row>
    <row r="59" spans="1:24" s="3" customFormat="1" x14ac:dyDescent="0.25">
      <c r="A59" s="48">
        <v>41</v>
      </c>
      <c r="B59" s="8">
        <v>0.1</v>
      </c>
      <c r="C59" s="8">
        <v>25</v>
      </c>
      <c r="D59" s="8">
        <v>15</v>
      </c>
      <c r="E59" s="28">
        <v>15</v>
      </c>
      <c r="F59" s="51">
        <v>820.72310000000004</v>
      </c>
      <c r="G59" s="28">
        <f t="shared" ref="G59:G63" si="9">G44</f>
        <v>15</v>
      </c>
      <c r="H59" s="29">
        <v>0</v>
      </c>
      <c r="I59" s="47">
        <f t="shared" si="0"/>
        <v>0</v>
      </c>
      <c r="J59" s="28">
        <v>60</v>
      </c>
      <c r="K59" s="29">
        <v>20.625299999999999</v>
      </c>
      <c r="L59" s="47">
        <f t="shared" si="1"/>
        <v>300</v>
      </c>
      <c r="M59" s="28">
        <v>15</v>
      </c>
      <c r="N59" s="29">
        <v>0</v>
      </c>
      <c r="O59" s="63">
        <f t="shared" si="2"/>
        <v>0</v>
      </c>
      <c r="X59" s="57"/>
    </row>
    <row r="60" spans="1:24" s="3" customFormat="1" x14ac:dyDescent="0.25">
      <c r="A60" s="48">
        <v>42</v>
      </c>
      <c r="B60" s="8">
        <v>0.3</v>
      </c>
      <c r="C60" s="8">
        <v>25</v>
      </c>
      <c r="D60" s="8">
        <v>15</v>
      </c>
      <c r="E60" s="28">
        <v>15</v>
      </c>
      <c r="F60" s="51">
        <v>877.68129999999996</v>
      </c>
      <c r="G60" s="28">
        <f t="shared" si="9"/>
        <v>15</v>
      </c>
      <c r="H60" s="29">
        <v>0</v>
      </c>
      <c r="I60" s="47">
        <f t="shared" si="0"/>
        <v>0</v>
      </c>
      <c r="J60" s="28">
        <v>60</v>
      </c>
      <c r="K60" s="29">
        <v>12.7972</v>
      </c>
      <c r="L60" s="47">
        <f t="shared" si="1"/>
        <v>300</v>
      </c>
      <c r="M60" s="28">
        <v>15</v>
      </c>
      <c r="N60" s="29">
        <v>0</v>
      </c>
      <c r="O60" s="63">
        <f t="shared" si="2"/>
        <v>0</v>
      </c>
      <c r="Q60" s="7"/>
      <c r="R60" s="7"/>
      <c r="S60" s="7"/>
      <c r="T60" s="7"/>
      <c r="U60" s="7"/>
      <c r="V60" s="7"/>
      <c r="W60" s="7"/>
      <c r="X60" s="57"/>
    </row>
    <row r="61" spans="1:24" s="3" customFormat="1" x14ac:dyDescent="0.25">
      <c r="A61" s="48">
        <v>43</v>
      </c>
      <c r="B61" s="8">
        <v>0.5</v>
      </c>
      <c r="C61" s="8">
        <v>25</v>
      </c>
      <c r="D61" s="8">
        <v>15</v>
      </c>
      <c r="E61" s="28">
        <v>15</v>
      </c>
      <c r="F61" s="51">
        <v>925.67489999999998</v>
      </c>
      <c r="G61" s="28">
        <f t="shared" si="9"/>
        <v>15</v>
      </c>
      <c r="H61" s="29">
        <v>0</v>
      </c>
      <c r="I61" s="47">
        <f t="shared" si="0"/>
        <v>0</v>
      </c>
      <c r="J61" s="28">
        <v>60</v>
      </c>
      <c r="K61" s="29">
        <v>6.9489999999999998</v>
      </c>
      <c r="L61" s="47">
        <f t="shared" si="1"/>
        <v>300</v>
      </c>
      <c r="M61" s="28">
        <v>15</v>
      </c>
      <c r="N61" s="29">
        <v>0</v>
      </c>
      <c r="O61" s="63">
        <f t="shared" si="2"/>
        <v>0</v>
      </c>
      <c r="Q61" s="7"/>
      <c r="R61" s="7"/>
      <c r="S61" s="7"/>
      <c r="T61" s="7"/>
      <c r="U61" s="7"/>
      <c r="V61" s="7"/>
      <c r="W61" s="7"/>
      <c r="X61" s="57"/>
    </row>
    <row r="62" spans="1:24" s="3" customFormat="1" x14ac:dyDescent="0.25">
      <c r="A62" s="48">
        <v>44</v>
      </c>
      <c r="B62" s="8">
        <v>0.7</v>
      </c>
      <c r="C62" s="8">
        <v>25</v>
      </c>
      <c r="D62" s="8">
        <v>15</v>
      </c>
      <c r="E62" s="28"/>
      <c r="F62" s="51"/>
      <c r="G62" s="28">
        <f t="shared" si="9"/>
        <v>15</v>
      </c>
      <c r="H62" s="29"/>
      <c r="I62" s="47" t="e">
        <f t="shared" si="0"/>
        <v>#DIV/0!</v>
      </c>
      <c r="J62" s="28">
        <v>60</v>
      </c>
      <c r="K62" s="29"/>
      <c r="L62" s="47" t="e">
        <f t="shared" si="1"/>
        <v>#DIV/0!</v>
      </c>
      <c r="M62" s="28">
        <v>15</v>
      </c>
      <c r="N62" s="29"/>
      <c r="O62" s="63" t="e">
        <f t="shared" si="2"/>
        <v>#DIV/0!</v>
      </c>
      <c r="Q62" s="7"/>
      <c r="R62" s="7"/>
      <c r="S62" s="7"/>
      <c r="T62" s="7"/>
      <c r="U62" s="7"/>
      <c r="V62" s="7"/>
      <c r="W62" s="7"/>
      <c r="X62" s="57"/>
    </row>
    <row r="63" spans="1:24" s="3" customFormat="1" x14ac:dyDescent="0.25">
      <c r="A63" s="48">
        <v>45</v>
      </c>
      <c r="B63" s="8">
        <v>0.9</v>
      </c>
      <c r="C63" s="8">
        <v>25</v>
      </c>
      <c r="D63" s="8">
        <v>15</v>
      </c>
      <c r="E63" s="88"/>
      <c r="F63" s="89"/>
      <c r="G63" s="28">
        <f t="shared" si="9"/>
        <v>45</v>
      </c>
      <c r="H63" s="29"/>
      <c r="I63" s="47" t="e">
        <f t="shared" ref="I63:I126" si="10">ABS((100/$E63*G63)-100)</f>
        <v>#DIV/0!</v>
      </c>
      <c r="J63" s="28">
        <v>60</v>
      </c>
      <c r="K63" s="29"/>
      <c r="L63" s="47" t="e">
        <f t="shared" ref="L63:L126" si="11">ABS((100/$E63*J63)-100)</f>
        <v>#DIV/0!</v>
      </c>
      <c r="M63" s="28">
        <v>15</v>
      </c>
      <c r="N63" s="29"/>
      <c r="O63" s="63" t="e">
        <f t="shared" ref="O63:O126" si="12">ABS((100/$E63*M63)-100)</f>
        <v>#DIV/0!</v>
      </c>
      <c r="Q63" s="7"/>
      <c r="R63" s="7"/>
      <c r="S63" s="7"/>
      <c r="T63" s="7"/>
      <c r="U63" s="7"/>
      <c r="V63" s="7"/>
      <c r="W63" s="7"/>
      <c r="X63" s="57"/>
    </row>
    <row r="64" spans="1:24" s="3" customFormat="1" x14ac:dyDescent="0.25">
      <c r="A64" s="48">
        <v>46</v>
      </c>
      <c r="B64" s="8">
        <v>0.1</v>
      </c>
      <c r="C64" s="8">
        <v>30</v>
      </c>
      <c r="D64" s="8">
        <v>15</v>
      </c>
      <c r="E64" s="88"/>
      <c r="F64" s="89"/>
      <c r="G64" s="28">
        <f t="shared" ref="G64:G68" si="13">G44</f>
        <v>15</v>
      </c>
      <c r="H64" s="29"/>
      <c r="I64" s="47" t="e">
        <f t="shared" si="10"/>
        <v>#DIV/0!</v>
      </c>
      <c r="J64" s="28">
        <v>60</v>
      </c>
      <c r="K64" s="29"/>
      <c r="L64" s="47" t="e">
        <f t="shared" si="11"/>
        <v>#DIV/0!</v>
      </c>
      <c r="M64" s="28">
        <v>15</v>
      </c>
      <c r="N64" s="29"/>
      <c r="O64" s="63" t="e">
        <f t="shared" si="12"/>
        <v>#DIV/0!</v>
      </c>
      <c r="Q64" s="7"/>
      <c r="R64" s="7"/>
      <c r="S64" s="7"/>
      <c r="T64" s="7"/>
      <c r="U64" s="7"/>
      <c r="V64" s="7"/>
      <c r="W64" s="7"/>
      <c r="X64" s="57"/>
    </row>
    <row r="65" spans="1:24" s="3" customFormat="1" x14ac:dyDescent="0.25">
      <c r="A65" s="48">
        <v>47</v>
      </c>
      <c r="B65" s="8">
        <v>0.3</v>
      </c>
      <c r="C65" s="8">
        <v>30</v>
      </c>
      <c r="D65" s="8">
        <v>15</v>
      </c>
      <c r="E65" s="88"/>
      <c r="F65" s="89"/>
      <c r="G65" s="28">
        <f t="shared" si="13"/>
        <v>15</v>
      </c>
      <c r="H65" s="29"/>
      <c r="I65" s="47" t="e">
        <f t="shared" si="10"/>
        <v>#DIV/0!</v>
      </c>
      <c r="J65" s="28">
        <v>60</v>
      </c>
      <c r="K65" s="29"/>
      <c r="L65" s="47" t="e">
        <f t="shared" si="11"/>
        <v>#DIV/0!</v>
      </c>
      <c r="M65" s="28">
        <v>15</v>
      </c>
      <c r="N65" s="29"/>
      <c r="O65" s="63" t="e">
        <f t="shared" si="12"/>
        <v>#DIV/0!</v>
      </c>
      <c r="Q65" s="7"/>
      <c r="R65" s="7"/>
      <c r="S65" s="7"/>
      <c r="T65" s="7"/>
      <c r="U65" s="7"/>
      <c r="V65" s="7"/>
      <c r="W65" s="7"/>
      <c r="X65" s="57"/>
    </row>
    <row r="66" spans="1:24" s="3" customFormat="1" x14ac:dyDescent="0.25">
      <c r="A66" s="48">
        <v>48</v>
      </c>
      <c r="B66" s="8">
        <v>0.5</v>
      </c>
      <c r="C66" s="8">
        <v>30</v>
      </c>
      <c r="D66" s="8">
        <v>15</v>
      </c>
      <c r="E66" s="88"/>
      <c r="F66" s="89"/>
      <c r="G66" s="28">
        <f t="shared" si="13"/>
        <v>15</v>
      </c>
      <c r="H66" s="29"/>
      <c r="I66" s="47" t="e">
        <f t="shared" si="10"/>
        <v>#DIV/0!</v>
      </c>
      <c r="J66" s="28">
        <v>60</v>
      </c>
      <c r="K66" s="29"/>
      <c r="L66" s="47" t="e">
        <f t="shared" si="11"/>
        <v>#DIV/0!</v>
      </c>
      <c r="M66" s="28">
        <v>15</v>
      </c>
      <c r="N66" s="29"/>
      <c r="O66" s="63" t="e">
        <f t="shared" si="12"/>
        <v>#DIV/0!</v>
      </c>
      <c r="Q66" s="7"/>
      <c r="R66" s="7"/>
      <c r="S66" s="7"/>
      <c r="T66" s="7"/>
      <c r="U66" s="7"/>
      <c r="V66" s="7"/>
      <c r="W66" s="7"/>
      <c r="X66" s="57"/>
    </row>
    <row r="67" spans="1:24" s="3" customFormat="1" x14ac:dyDescent="0.25">
      <c r="A67" s="48">
        <v>49</v>
      </c>
      <c r="B67" s="8">
        <v>0.7</v>
      </c>
      <c r="C67" s="8">
        <v>30</v>
      </c>
      <c r="D67" s="8">
        <v>15</v>
      </c>
      <c r="E67" s="88"/>
      <c r="F67" s="89"/>
      <c r="G67" s="28">
        <f t="shared" si="13"/>
        <v>15</v>
      </c>
      <c r="H67" s="29"/>
      <c r="I67" s="47" t="e">
        <f t="shared" si="10"/>
        <v>#DIV/0!</v>
      </c>
      <c r="J67" s="28">
        <v>60</v>
      </c>
      <c r="K67" s="29"/>
      <c r="L67" s="47" t="e">
        <f t="shared" si="11"/>
        <v>#DIV/0!</v>
      </c>
      <c r="M67" s="28">
        <v>15</v>
      </c>
      <c r="N67" s="29"/>
      <c r="O67" s="63" t="e">
        <f t="shared" si="12"/>
        <v>#DIV/0!</v>
      </c>
      <c r="Q67" s="7"/>
      <c r="R67" s="7"/>
      <c r="S67" s="7"/>
      <c r="T67" s="7"/>
      <c r="U67" s="7"/>
      <c r="V67" s="7"/>
      <c r="W67" s="7"/>
      <c r="X67" s="57"/>
    </row>
    <row r="68" spans="1:24" s="3" customFormat="1" x14ac:dyDescent="0.25">
      <c r="A68" s="48">
        <v>50</v>
      </c>
      <c r="B68" s="8">
        <v>0.9</v>
      </c>
      <c r="C68" s="8">
        <v>30</v>
      </c>
      <c r="D68" s="8">
        <v>15</v>
      </c>
      <c r="E68" s="88"/>
      <c r="F68" s="89"/>
      <c r="G68" s="28">
        <f t="shared" si="13"/>
        <v>45</v>
      </c>
      <c r="H68" s="29"/>
      <c r="I68" s="47" t="e">
        <f t="shared" si="10"/>
        <v>#DIV/0!</v>
      </c>
      <c r="J68" s="28">
        <v>60</v>
      </c>
      <c r="K68" s="29"/>
      <c r="L68" s="47" t="e">
        <f t="shared" si="11"/>
        <v>#DIV/0!</v>
      </c>
      <c r="M68" s="28">
        <v>15</v>
      </c>
      <c r="N68" s="29"/>
      <c r="O68" s="63" t="e">
        <f t="shared" si="12"/>
        <v>#DIV/0!</v>
      </c>
      <c r="Q68" s="7"/>
      <c r="R68" s="7"/>
      <c r="S68" s="7"/>
      <c r="T68" s="7"/>
      <c r="U68" s="7"/>
      <c r="V68" s="7"/>
      <c r="W68" s="7"/>
      <c r="X68" s="57"/>
    </row>
    <row r="69" spans="1:24" s="3" customFormat="1" x14ac:dyDescent="0.25">
      <c r="A69" s="48">
        <v>51</v>
      </c>
      <c r="B69" s="8">
        <v>0.1</v>
      </c>
      <c r="C69" s="8">
        <v>10</v>
      </c>
      <c r="D69" s="8">
        <v>20</v>
      </c>
      <c r="E69" s="88">
        <v>15</v>
      </c>
      <c r="F69" s="89"/>
      <c r="G69" s="28">
        <v>15</v>
      </c>
      <c r="H69" s="29">
        <v>0</v>
      </c>
      <c r="I69" s="47">
        <f t="shared" si="10"/>
        <v>0</v>
      </c>
      <c r="J69" s="28">
        <v>15</v>
      </c>
      <c r="K69" s="29">
        <v>0</v>
      </c>
      <c r="L69" s="47">
        <f t="shared" si="11"/>
        <v>0</v>
      </c>
      <c r="M69" s="28">
        <v>15</v>
      </c>
      <c r="N69" s="29">
        <v>0</v>
      </c>
      <c r="O69" s="63">
        <f t="shared" si="12"/>
        <v>0</v>
      </c>
      <c r="Q69" s="7"/>
      <c r="R69" s="7"/>
      <c r="S69" s="7"/>
      <c r="T69" s="7"/>
      <c r="U69" s="7"/>
      <c r="V69" s="7"/>
      <c r="W69" s="7"/>
      <c r="X69" s="57"/>
    </row>
    <row r="70" spans="1:24" s="3" customFormat="1" x14ac:dyDescent="0.25">
      <c r="A70" s="48">
        <v>52</v>
      </c>
      <c r="B70" s="8">
        <v>0.3</v>
      </c>
      <c r="C70" s="8">
        <v>10</v>
      </c>
      <c r="D70" s="8">
        <v>20</v>
      </c>
      <c r="E70" s="88">
        <v>15</v>
      </c>
      <c r="F70" s="89"/>
      <c r="G70" s="28">
        <v>15</v>
      </c>
      <c r="H70" s="29">
        <v>0</v>
      </c>
      <c r="I70" s="47">
        <f t="shared" si="10"/>
        <v>0</v>
      </c>
      <c r="J70" s="28">
        <v>15</v>
      </c>
      <c r="K70" s="29">
        <v>0</v>
      </c>
      <c r="L70" s="47">
        <f t="shared" si="11"/>
        <v>0</v>
      </c>
      <c r="M70" s="28">
        <v>15</v>
      </c>
      <c r="N70" s="29">
        <v>0</v>
      </c>
      <c r="O70" s="63">
        <f t="shared" si="12"/>
        <v>0</v>
      </c>
      <c r="Q70" s="7"/>
      <c r="R70" s="7"/>
      <c r="S70" s="7"/>
      <c r="T70" s="7"/>
      <c r="U70" s="7"/>
      <c r="V70" s="7"/>
      <c r="W70" s="7"/>
      <c r="X70" s="57"/>
    </row>
    <row r="71" spans="1:24" s="3" customFormat="1" x14ac:dyDescent="0.25">
      <c r="A71" s="48">
        <v>53</v>
      </c>
      <c r="B71" s="8">
        <v>0.5</v>
      </c>
      <c r="C71" s="8">
        <v>10</v>
      </c>
      <c r="D71" s="8">
        <v>20</v>
      </c>
      <c r="E71" s="88">
        <v>15</v>
      </c>
      <c r="F71" s="89"/>
      <c r="G71" s="28">
        <v>15</v>
      </c>
      <c r="H71" s="29">
        <v>0</v>
      </c>
      <c r="I71" s="47">
        <f t="shared" si="10"/>
        <v>0</v>
      </c>
      <c r="J71" s="28">
        <v>15</v>
      </c>
      <c r="K71" s="29">
        <v>0</v>
      </c>
      <c r="L71" s="47">
        <f t="shared" si="11"/>
        <v>0</v>
      </c>
      <c r="M71" s="28">
        <v>15</v>
      </c>
      <c r="N71" s="29">
        <v>0</v>
      </c>
      <c r="O71" s="63">
        <f t="shared" si="12"/>
        <v>0</v>
      </c>
      <c r="Q71" s="7"/>
      <c r="R71" s="7"/>
      <c r="S71" s="7"/>
      <c r="T71" s="7"/>
      <c r="U71" s="7"/>
      <c r="V71" s="7"/>
      <c r="W71" s="7"/>
      <c r="X71" s="57"/>
    </row>
    <row r="72" spans="1:24" s="3" customFormat="1" x14ac:dyDescent="0.25">
      <c r="A72" s="48">
        <v>54</v>
      </c>
      <c r="B72" s="8">
        <v>0.7</v>
      </c>
      <c r="C72" s="8">
        <v>10</v>
      </c>
      <c r="D72" s="8">
        <v>20</v>
      </c>
      <c r="E72" s="88">
        <v>15</v>
      </c>
      <c r="F72" s="89"/>
      <c r="G72" s="28">
        <v>15</v>
      </c>
      <c r="H72" s="29">
        <v>0</v>
      </c>
      <c r="I72" s="47">
        <f t="shared" si="10"/>
        <v>0</v>
      </c>
      <c r="J72" s="28">
        <v>15</v>
      </c>
      <c r="K72" s="29">
        <v>0</v>
      </c>
      <c r="L72" s="47">
        <f t="shared" si="11"/>
        <v>0</v>
      </c>
      <c r="M72" s="28">
        <v>15</v>
      </c>
      <c r="N72" s="29">
        <v>0</v>
      </c>
      <c r="O72" s="63">
        <f t="shared" si="12"/>
        <v>0</v>
      </c>
      <c r="Q72" s="7"/>
      <c r="R72" s="7"/>
      <c r="S72" s="7"/>
      <c r="T72" s="7"/>
      <c r="U72" s="7"/>
      <c r="V72" s="7"/>
      <c r="W72" s="7"/>
      <c r="X72" s="57"/>
    </row>
    <row r="73" spans="1:24" s="3" customFormat="1" x14ac:dyDescent="0.25">
      <c r="A73" s="48">
        <v>55</v>
      </c>
      <c r="B73" s="8">
        <v>0.9</v>
      </c>
      <c r="C73" s="8">
        <v>10</v>
      </c>
      <c r="D73" s="8">
        <v>20</v>
      </c>
      <c r="E73" s="88">
        <v>15</v>
      </c>
      <c r="F73" s="89"/>
      <c r="G73" s="28">
        <v>15</v>
      </c>
      <c r="H73" s="29">
        <v>0</v>
      </c>
      <c r="I73" s="47">
        <f t="shared" si="10"/>
        <v>0</v>
      </c>
      <c r="J73" s="28">
        <v>15</v>
      </c>
      <c r="K73" s="29">
        <v>0</v>
      </c>
      <c r="L73" s="47">
        <f t="shared" si="11"/>
        <v>0</v>
      </c>
      <c r="M73" s="28">
        <v>15</v>
      </c>
      <c r="N73" s="29">
        <v>0</v>
      </c>
      <c r="O73" s="63">
        <f t="shared" si="12"/>
        <v>0</v>
      </c>
      <c r="Q73" s="7"/>
      <c r="R73" s="7"/>
      <c r="S73" s="7"/>
      <c r="T73" s="7"/>
      <c r="U73" s="7"/>
      <c r="V73" s="7"/>
      <c r="W73" s="7"/>
      <c r="X73" s="57"/>
    </row>
    <row r="74" spans="1:24" s="3" customFormat="1" x14ac:dyDescent="0.25">
      <c r="A74" s="48">
        <v>56</v>
      </c>
      <c r="B74" s="8">
        <v>0.1</v>
      </c>
      <c r="C74" s="8">
        <v>15</v>
      </c>
      <c r="D74" s="8">
        <v>20</v>
      </c>
      <c r="E74" s="88">
        <v>15</v>
      </c>
      <c r="F74" s="89"/>
      <c r="G74" s="28">
        <f t="shared" ref="G74:G78" si="14">G69</f>
        <v>15</v>
      </c>
      <c r="H74" s="29">
        <v>0</v>
      </c>
      <c r="I74" s="47">
        <f t="shared" si="10"/>
        <v>0</v>
      </c>
      <c r="J74" s="28">
        <v>15</v>
      </c>
      <c r="K74" s="29">
        <v>0</v>
      </c>
      <c r="L74" s="47">
        <f t="shared" si="11"/>
        <v>0</v>
      </c>
      <c r="M74" s="28">
        <v>15</v>
      </c>
      <c r="N74" s="29">
        <v>0</v>
      </c>
      <c r="O74" s="63">
        <f t="shared" si="12"/>
        <v>0</v>
      </c>
      <c r="Q74" s="7"/>
      <c r="R74" s="7"/>
      <c r="S74" s="7"/>
      <c r="T74" s="7"/>
      <c r="U74" s="7"/>
      <c r="V74" s="7"/>
      <c r="W74" s="7"/>
      <c r="X74" s="57"/>
    </row>
    <row r="75" spans="1:24" s="3" customFormat="1" x14ac:dyDescent="0.25">
      <c r="A75" s="48">
        <v>57</v>
      </c>
      <c r="B75" s="8">
        <v>0.3</v>
      </c>
      <c r="C75" s="8">
        <v>15</v>
      </c>
      <c r="D75" s="8">
        <v>20</v>
      </c>
      <c r="E75" s="88">
        <v>15</v>
      </c>
      <c r="F75" s="89"/>
      <c r="G75" s="28">
        <f t="shared" si="14"/>
        <v>15</v>
      </c>
      <c r="H75" s="29">
        <v>0</v>
      </c>
      <c r="I75" s="47">
        <f t="shared" si="10"/>
        <v>0</v>
      </c>
      <c r="J75" s="28">
        <v>15</v>
      </c>
      <c r="K75" s="29">
        <v>0</v>
      </c>
      <c r="L75" s="47">
        <f t="shared" si="11"/>
        <v>0</v>
      </c>
      <c r="M75" s="28">
        <v>15</v>
      </c>
      <c r="N75" s="29">
        <v>0</v>
      </c>
      <c r="O75" s="63">
        <f t="shared" si="12"/>
        <v>0</v>
      </c>
      <c r="Q75" s="7"/>
      <c r="R75" s="7"/>
      <c r="S75" s="7"/>
      <c r="T75" s="7"/>
      <c r="U75" s="7"/>
      <c r="V75" s="7"/>
      <c r="W75" s="7"/>
      <c r="X75" s="57"/>
    </row>
    <row r="76" spans="1:24" s="3" customFormat="1" x14ac:dyDescent="0.25">
      <c r="A76" s="48">
        <v>58</v>
      </c>
      <c r="B76" s="8">
        <v>0.5</v>
      </c>
      <c r="C76" s="8">
        <v>15</v>
      </c>
      <c r="D76" s="8">
        <v>20</v>
      </c>
      <c r="E76" s="88">
        <v>15</v>
      </c>
      <c r="F76" s="89"/>
      <c r="G76" s="28">
        <f t="shared" si="14"/>
        <v>15</v>
      </c>
      <c r="H76" s="29">
        <v>0</v>
      </c>
      <c r="I76" s="47">
        <f t="shared" si="10"/>
        <v>0</v>
      </c>
      <c r="J76" s="28">
        <v>15</v>
      </c>
      <c r="K76" s="29">
        <v>0</v>
      </c>
      <c r="L76" s="47">
        <f t="shared" si="11"/>
        <v>0</v>
      </c>
      <c r="M76" s="28">
        <v>15</v>
      </c>
      <c r="N76" s="29">
        <v>0</v>
      </c>
      <c r="O76" s="63">
        <f t="shared" si="12"/>
        <v>0</v>
      </c>
      <c r="Q76" s="7"/>
      <c r="R76" s="7"/>
      <c r="S76" s="7"/>
      <c r="T76" s="7"/>
      <c r="U76" s="7"/>
      <c r="V76" s="7"/>
      <c r="W76" s="7"/>
      <c r="X76" s="57"/>
    </row>
    <row r="77" spans="1:24" s="3" customFormat="1" x14ac:dyDescent="0.25">
      <c r="A77" s="48">
        <v>59</v>
      </c>
      <c r="B77" s="8">
        <v>0.7</v>
      </c>
      <c r="C77" s="8">
        <v>15</v>
      </c>
      <c r="D77" s="8">
        <v>20</v>
      </c>
      <c r="E77" s="88">
        <v>15</v>
      </c>
      <c r="F77" s="89"/>
      <c r="G77" s="28">
        <f t="shared" si="14"/>
        <v>15</v>
      </c>
      <c r="H77" s="29">
        <v>0</v>
      </c>
      <c r="I77" s="47">
        <f t="shared" si="10"/>
        <v>0</v>
      </c>
      <c r="J77" s="28">
        <v>15</v>
      </c>
      <c r="K77" s="29">
        <v>0</v>
      </c>
      <c r="L77" s="47">
        <f t="shared" si="11"/>
        <v>0</v>
      </c>
      <c r="M77" s="28">
        <v>15</v>
      </c>
      <c r="N77" s="29">
        <v>0</v>
      </c>
      <c r="O77" s="63">
        <f t="shared" si="12"/>
        <v>0</v>
      </c>
      <c r="Q77" s="7"/>
      <c r="R77" s="7"/>
      <c r="S77" s="7"/>
      <c r="T77" s="7"/>
      <c r="U77" s="7"/>
      <c r="V77" s="7"/>
      <c r="W77" s="7"/>
      <c r="X77" s="57"/>
    </row>
    <row r="78" spans="1:24" s="3" customFormat="1" x14ac:dyDescent="0.25">
      <c r="A78" s="48">
        <v>60</v>
      </c>
      <c r="B78" s="8">
        <v>0.9</v>
      </c>
      <c r="C78" s="8">
        <v>15</v>
      </c>
      <c r="D78" s="8">
        <v>20</v>
      </c>
      <c r="E78" s="88">
        <v>15</v>
      </c>
      <c r="F78" s="89"/>
      <c r="G78" s="28">
        <f t="shared" si="14"/>
        <v>15</v>
      </c>
      <c r="H78" s="29">
        <v>0</v>
      </c>
      <c r="I78" s="47">
        <f t="shared" si="10"/>
        <v>0</v>
      </c>
      <c r="J78" s="28">
        <v>15</v>
      </c>
      <c r="K78" s="29">
        <v>0</v>
      </c>
      <c r="L78" s="47">
        <f t="shared" si="11"/>
        <v>0</v>
      </c>
      <c r="M78" s="28">
        <v>15</v>
      </c>
      <c r="N78" s="29">
        <v>0</v>
      </c>
      <c r="O78" s="63">
        <f t="shared" si="12"/>
        <v>0</v>
      </c>
      <c r="Q78" s="7"/>
      <c r="R78" s="7"/>
      <c r="S78" s="7"/>
      <c r="T78" s="7"/>
      <c r="U78" s="7"/>
      <c r="V78" s="7"/>
      <c r="W78" s="7"/>
      <c r="X78" s="57"/>
    </row>
    <row r="79" spans="1:24" s="3" customFormat="1" x14ac:dyDescent="0.25">
      <c r="A79" s="48">
        <v>61</v>
      </c>
      <c r="B79" s="8">
        <v>0.1</v>
      </c>
      <c r="C79" s="8">
        <v>20</v>
      </c>
      <c r="D79" s="8">
        <v>20</v>
      </c>
      <c r="E79" s="88">
        <v>15</v>
      </c>
      <c r="F79" s="89"/>
      <c r="G79" s="28">
        <f t="shared" ref="G79:G83" si="15">G69</f>
        <v>15</v>
      </c>
      <c r="H79" s="29">
        <v>0</v>
      </c>
      <c r="I79" s="47">
        <f t="shared" si="10"/>
        <v>0</v>
      </c>
      <c r="J79" s="28">
        <v>15</v>
      </c>
      <c r="K79" s="29">
        <v>0</v>
      </c>
      <c r="L79" s="47">
        <f t="shared" si="11"/>
        <v>0</v>
      </c>
      <c r="M79" s="28">
        <v>15</v>
      </c>
      <c r="N79" s="29">
        <v>0</v>
      </c>
      <c r="O79" s="63">
        <f t="shared" si="12"/>
        <v>0</v>
      </c>
      <c r="Q79" s="7"/>
      <c r="R79" s="7"/>
      <c r="S79" s="7"/>
      <c r="T79" s="7"/>
      <c r="U79" s="7"/>
      <c r="V79" s="7"/>
      <c r="W79" s="7"/>
      <c r="X79" s="57"/>
    </row>
    <row r="80" spans="1:24" s="3" customFormat="1" x14ac:dyDescent="0.25">
      <c r="A80" s="48">
        <v>62</v>
      </c>
      <c r="B80" s="8">
        <v>0.3</v>
      </c>
      <c r="C80" s="8">
        <v>20</v>
      </c>
      <c r="D80" s="8">
        <v>20</v>
      </c>
      <c r="E80" s="88">
        <v>15</v>
      </c>
      <c r="F80" s="89"/>
      <c r="G80" s="28">
        <f t="shared" si="15"/>
        <v>15</v>
      </c>
      <c r="H80" s="29">
        <v>0</v>
      </c>
      <c r="I80" s="47">
        <f t="shared" si="10"/>
        <v>0</v>
      </c>
      <c r="J80" s="28">
        <v>15</v>
      </c>
      <c r="K80" s="29">
        <v>0</v>
      </c>
      <c r="L80" s="47">
        <f t="shared" si="11"/>
        <v>0</v>
      </c>
      <c r="M80" s="28">
        <v>15</v>
      </c>
      <c r="N80" s="29">
        <v>0</v>
      </c>
      <c r="O80" s="63">
        <f t="shared" si="12"/>
        <v>0</v>
      </c>
      <c r="Q80" s="7"/>
      <c r="R80" s="7"/>
      <c r="S80" s="7"/>
      <c r="T80" s="7"/>
      <c r="U80" s="7"/>
      <c r="V80" s="7"/>
      <c r="W80" s="7"/>
      <c r="X80" s="57"/>
    </row>
    <row r="81" spans="1:24" s="3" customFormat="1" x14ac:dyDescent="0.25">
      <c r="A81" s="48">
        <v>63</v>
      </c>
      <c r="B81" s="8">
        <v>0.5</v>
      </c>
      <c r="C81" s="8">
        <v>20</v>
      </c>
      <c r="D81" s="8">
        <v>20</v>
      </c>
      <c r="E81" s="88">
        <v>15</v>
      </c>
      <c r="F81" s="89"/>
      <c r="G81" s="28">
        <f t="shared" si="15"/>
        <v>15</v>
      </c>
      <c r="H81" s="29">
        <v>0</v>
      </c>
      <c r="I81" s="47">
        <f t="shared" si="10"/>
        <v>0</v>
      </c>
      <c r="J81" s="28">
        <v>15</v>
      </c>
      <c r="K81" s="29">
        <v>0</v>
      </c>
      <c r="L81" s="47">
        <f t="shared" si="11"/>
        <v>0</v>
      </c>
      <c r="M81" s="28">
        <v>15</v>
      </c>
      <c r="N81" s="29">
        <v>0</v>
      </c>
      <c r="O81" s="63">
        <f t="shared" si="12"/>
        <v>0</v>
      </c>
      <c r="Q81" s="7"/>
      <c r="R81" s="7"/>
      <c r="S81" s="7"/>
      <c r="T81" s="7"/>
      <c r="U81" s="7"/>
      <c r="V81" s="7"/>
      <c r="W81" s="7"/>
      <c r="X81" s="57"/>
    </row>
    <row r="82" spans="1:24" s="3" customFormat="1" x14ac:dyDescent="0.25">
      <c r="A82" s="48">
        <v>64</v>
      </c>
      <c r="B82" s="8">
        <v>0.7</v>
      </c>
      <c r="C82" s="8">
        <v>20</v>
      </c>
      <c r="D82" s="8">
        <v>20</v>
      </c>
      <c r="E82" s="88">
        <v>15</v>
      </c>
      <c r="F82" s="89"/>
      <c r="G82" s="28">
        <f t="shared" si="15"/>
        <v>15</v>
      </c>
      <c r="H82" s="29">
        <v>0</v>
      </c>
      <c r="I82" s="47">
        <f t="shared" si="10"/>
        <v>0</v>
      </c>
      <c r="J82" s="28">
        <v>15</v>
      </c>
      <c r="K82" s="29">
        <v>0</v>
      </c>
      <c r="L82" s="47">
        <f t="shared" si="11"/>
        <v>0</v>
      </c>
      <c r="M82" s="28">
        <v>15</v>
      </c>
      <c r="N82" s="29">
        <v>0</v>
      </c>
      <c r="O82" s="63">
        <f t="shared" si="12"/>
        <v>0</v>
      </c>
      <c r="Q82" s="7"/>
      <c r="R82" s="7"/>
      <c r="S82" s="7"/>
      <c r="T82" s="7"/>
      <c r="U82" s="7"/>
      <c r="V82" s="7"/>
      <c r="W82" s="7"/>
      <c r="X82" s="57"/>
    </row>
    <row r="83" spans="1:24" s="3" customFormat="1" x14ac:dyDescent="0.25">
      <c r="A83" s="48">
        <v>65</v>
      </c>
      <c r="B83" s="8">
        <v>0.9</v>
      </c>
      <c r="C83" s="8">
        <v>20</v>
      </c>
      <c r="D83" s="8">
        <v>20</v>
      </c>
      <c r="E83" s="88">
        <v>15</v>
      </c>
      <c r="F83" s="89"/>
      <c r="G83" s="28">
        <f t="shared" si="15"/>
        <v>15</v>
      </c>
      <c r="H83" s="29">
        <v>0</v>
      </c>
      <c r="I83" s="47">
        <f t="shared" si="10"/>
        <v>0</v>
      </c>
      <c r="J83" s="28">
        <v>15</v>
      </c>
      <c r="K83" s="29">
        <v>0</v>
      </c>
      <c r="L83" s="47">
        <f t="shared" si="11"/>
        <v>0</v>
      </c>
      <c r="M83" s="28">
        <v>15</v>
      </c>
      <c r="N83" s="29">
        <v>0</v>
      </c>
      <c r="O83" s="63">
        <f t="shared" si="12"/>
        <v>0</v>
      </c>
      <c r="Q83" s="7"/>
      <c r="R83" s="7"/>
      <c r="S83" s="7"/>
      <c r="T83" s="7"/>
      <c r="U83" s="7"/>
      <c r="V83" s="7"/>
      <c r="W83" s="7"/>
      <c r="X83" s="57"/>
    </row>
    <row r="84" spans="1:24" s="3" customFormat="1" x14ac:dyDescent="0.25">
      <c r="A84" s="48">
        <v>66</v>
      </c>
      <c r="B84" s="8">
        <v>0.1</v>
      </c>
      <c r="C84" s="8">
        <v>25</v>
      </c>
      <c r="D84" s="8">
        <v>20</v>
      </c>
      <c r="E84" s="88">
        <v>15</v>
      </c>
      <c r="F84" s="89"/>
      <c r="G84" s="28">
        <f t="shared" ref="G84:G88" si="16">G69</f>
        <v>15</v>
      </c>
      <c r="H84" s="29">
        <v>0</v>
      </c>
      <c r="I84" s="47">
        <f t="shared" si="10"/>
        <v>0</v>
      </c>
      <c r="J84" s="28">
        <v>15</v>
      </c>
      <c r="K84" s="29">
        <v>0</v>
      </c>
      <c r="L84" s="47">
        <f t="shared" si="11"/>
        <v>0</v>
      </c>
      <c r="M84" s="28">
        <v>15</v>
      </c>
      <c r="N84" s="29">
        <v>0</v>
      </c>
      <c r="O84" s="63">
        <f t="shared" si="12"/>
        <v>0</v>
      </c>
      <c r="Q84" s="7"/>
      <c r="R84" s="7"/>
      <c r="S84" s="7"/>
      <c r="T84" s="7"/>
      <c r="U84" s="7"/>
      <c r="V84" s="7"/>
      <c r="W84" s="7"/>
      <c r="X84" s="57"/>
    </row>
    <row r="85" spans="1:24" s="3" customFormat="1" x14ac:dyDescent="0.25">
      <c r="A85" s="48">
        <v>67</v>
      </c>
      <c r="B85" s="8">
        <v>0.3</v>
      </c>
      <c r="C85" s="8">
        <v>25</v>
      </c>
      <c r="D85" s="8">
        <v>20</v>
      </c>
      <c r="E85" s="88">
        <v>15</v>
      </c>
      <c r="F85" s="89"/>
      <c r="G85" s="28">
        <f t="shared" si="16"/>
        <v>15</v>
      </c>
      <c r="H85" s="29">
        <v>0</v>
      </c>
      <c r="I85" s="47">
        <f t="shared" si="10"/>
        <v>0</v>
      </c>
      <c r="J85" s="28">
        <v>15</v>
      </c>
      <c r="K85" s="29">
        <v>0</v>
      </c>
      <c r="L85" s="47">
        <f t="shared" si="11"/>
        <v>0</v>
      </c>
      <c r="M85" s="28">
        <v>15</v>
      </c>
      <c r="N85" s="29">
        <v>0</v>
      </c>
      <c r="O85" s="63">
        <f t="shared" si="12"/>
        <v>0</v>
      </c>
      <c r="Q85" s="7"/>
      <c r="R85" s="7"/>
      <c r="S85" s="7"/>
      <c r="T85" s="7"/>
      <c r="U85" s="7"/>
      <c r="V85" s="7"/>
      <c r="W85" s="7"/>
      <c r="X85" s="57"/>
    </row>
    <row r="86" spans="1:24" s="3" customFormat="1" x14ac:dyDescent="0.25">
      <c r="A86" s="48">
        <v>68</v>
      </c>
      <c r="B86" s="8">
        <v>0.5</v>
      </c>
      <c r="C86" s="8">
        <v>25</v>
      </c>
      <c r="D86" s="8">
        <v>20</v>
      </c>
      <c r="E86" s="88">
        <v>15</v>
      </c>
      <c r="F86" s="89"/>
      <c r="G86" s="28">
        <f t="shared" si="16"/>
        <v>15</v>
      </c>
      <c r="H86" s="29">
        <v>0</v>
      </c>
      <c r="I86" s="47">
        <f t="shared" si="10"/>
        <v>0</v>
      </c>
      <c r="J86" s="28">
        <v>15</v>
      </c>
      <c r="K86" s="29">
        <v>0</v>
      </c>
      <c r="L86" s="47">
        <f t="shared" si="11"/>
        <v>0</v>
      </c>
      <c r="M86" s="28">
        <v>15</v>
      </c>
      <c r="N86" s="29">
        <v>0</v>
      </c>
      <c r="O86" s="63">
        <f t="shared" si="12"/>
        <v>0</v>
      </c>
      <c r="Q86" s="7"/>
      <c r="R86" s="7"/>
      <c r="S86" s="7"/>
      <c r="T86" s="7"/>
      <c r="U86" s="7"/>
      <c r="V86" s="7"/>
      <c r="W86" s="7"/>
      <c r="X86" s="57"/>
    </row>
    <row r="87" spans="1:24" s="3" customFormat="1" x14ac:dyDescent="0.25">
      <c r="A87" s="48">
        <v>69</v>
      </c>
      <c r="B87" s="8">
        <v>0.7</v>
      </c>
      <c r="C87" s="8">
        <v>25</v>
      </c>
      <c r="D87" s="8">
        <v>20</v>
      </c>
      <c r="E87" s="88">
        <v>15</v>
      </c>
      <c r="F87" s="89"/>
      <c r="G87" s="28">
        <f t="shared" si="16"/>
        <v>15</v>
      </c>
      <c r="H87" s="29">
        <v>0</v>
      </c>
      <c r="I87" s="47">
        <f t="shared" si="10"/>
        <v>0</v>
      </c>
      <c r="J87" s="28">
        <v>15</v>
      </c>
      <c r="K87" s="29">
        <v>0</v>
      </c>
      <c r="L87" s="47">
        <f t="shared" si="11"/>
        <v>0</v>
      </c>
      <c r="M87" s="28">
        <v>15</v>
      </c>
      <c r="N87" s="29">
        <v>0</v>
      </c>
      <c r="O87" s="63">
        <f t="shared" si="12"/>
        <v>0</v>
      </c>
      <c r="Q87" s="7"/>
      <c r="R87" s="7"/>
      <c r="S87" s="7"/>
      <c r="T87" s="7"/>
      <c r="U87" s="7"/>
      <c r="V87" s="7"/>
      <c r="W87" s="7"/>
      <c r="X87" s="57"/>
    </row>
    <row r="88" spans="1:24" s="3" customFormat="1" x14ac:dyDescent="0.25">
      <c r="A88" s="48">
        <v>70</v>
      </c>
      <c r="B88" s="8">
        <v>0.9</v>
      </c>
      <c r="C88" s="8">
        <v>25</v>
      </c>
      <c r="D88" s="8">
        <v>20</v>
      </c>
      <c r="E88" s="88">
        <v>15</v>
      </c>
      <c r="F88" s="89"/>
      <c r="G88" s="28">
        <f t="shared" si="16"/>
        <v>15</v>
      </c>
      <c r="H88" s="29">
        <v>0</v>
      </c>
      <c r="I88" s="47">
        <f t="shared" si="10"/>
        <v>0</v>
      </c>
      <c r="J88" s="28">
        <v>15</v>
      </c>
      <c r="K88" s="29">
        <v>0</v>
      </c>
      <c r="L88" s="47">
        <f t="shared" si="11"/>
        <v>0</v>
      </c>
      <c r="M88" s="28">
        <v>15</v>
      </c>
      <c r="N88" s="29">
        <v>0</v>
      </c>
      <c r="O88" s="63">
        <f t="shared" si="12"/>
        <v>0</v>
      </c>
      <c r="Q88" s="7"/>
      <c r="R88" s="7"/>
      <c r="S88" s="7"/>
      <c r="T88" s="7"/>
      <c r="U88" s="7"/>
      <c r="V88" s="7"/>
      <c r="W88" s="7"/>
      <c r="X88" s="57"/>
    </row>
    <row r="89" spans="1:24" s="3" customFormat="1" x14ac:dyDescent="0.25">
      <c r="A89" s="48">
        <v>71</v>
      </c>
      <c r="B89" s="8">
        <v>0.1</v>
      </c>
      <c r="C89" s="8">
        <v>30</v>
      </c>
      <c r="D89" s="8">
        <v>20</v>
      </c>
      <c r="E89" s="88">
        <v>15</v>
      </c>
      <c r="F89" s="89"/>
      <c r="G89" s="28">
        <f t="shared" ref="G89:G93" si="17">G69</f>
        <v>15</v>
      </c>
      <c r="H89" s="29">
        <v>0</v>
      </c>
      <c r="I89" s="47">
        <f t="shared" si="10"/>
        <v>0</v>
      </c>
      <c r="J89" s="28">
        <v>15</v>
      </c>
      <c r="K89" s="29">
        <v>0</v>
      </c>
      <c r="L89" s="47">
        <f t="shared" si="11"/>
        <v>0</v>
      </c>
      <c r="M89" s="28">
        <v>15</v>
      </c>
      <c r="N89" s="29">
        <v>0</v>
      </c>
      <c r="O89" s="63">
        <f t="shared" si="12"/>
        <v>0</v>
      </c>
      <c r="Q89" s="7"/>
      <c r="R89" s="7"/>
      <c r="S89" s="7"/>
      <c r="T89" s="7"/>
      <c r="U89" s="7"/>
      <c r="V89" s="7"/>
      <c r="W89" s="7"/>
      <c r="X89" s="57"/>
    </row>
    <row r="90" spans="1:24" s="3" customFormat="1" x14ac:dyDescent="0.25">
      <c r="A90" s="48">
        <v>72</v>
      </c>
      <c r="B90" s="8">
        <v>0.3</v>
      </c>
      <c r="C90" s="8">
        <v>30</v>
      </c>
      <c r="D90" s="8">
        <v>20</v>
      </c>
      <c r="E90" s="88">
        <v>15</v>
      </c>
      <c r="F90" s="89"/>
      <c r="G90" s="28">
        <f t="shared" si="17"/>
        <v>15</v>
      </c>
      <c r="H90" s="29">
        <v>0</v>
      </c>
      <c r="I90" s="47">
        <f t="shared" si="10"/>
        <v>0</v>
      </c>
      <c r="J90" s="28">
        <v>15</v>
      </c>
      <c r="K90" s="29">
        <v>0</v>
      </c>
      <c r="L90" s="47">
        <f t="shared" si="11"/>
        <v>0</v>
      </c>
      <c r="M90" s="28">
        <v>15</v>
      </c>
      <c r="N90" s="29">
        <v>0</v>
      </c>
      <c r="O90" s="63">
        <f t="shared" si="12"/>
        <v>0</v>
      </c>
      <c r="Q90" s="7"/>
      <c r="R90" s="7"/>
      <c r="S90" s="7"/>
      <c r="T90" s="7"/>
      <c r="U90" s="7"/>
      <c r="V90" s="7"/>
      <c r="W90" s="7"/>
      <c r="X90" s="57"/>
    </row>
    <row r="91" spans="1:24" s="3" customFormat="1" x14ac:dyDescent="0.25">
      <c r="A91" s="48">
        <v>73</v>
      </c>
      <c r="B91" s="8">
        <v>0.5</v>
      </c>
      <c r="C91" s="8">
        <v>30</v>
      </c>
      <c r="D91" s="8">
        <v>20</v>
      </c>
      <c r="E91" s="88">
        <v>15</v>
      </c>
      <c r="F91" s="89"/>
      <c r="G91" s="28">
        <f t="shared" si="17"/>
        <v>15</v>
      </c>
      <c r="H91" s="29">
        <v>0</v>
      </c>
      <c r="I91" s="47">
        <f t="shared" si="10"/>
        <v>0</v>
      </c>
      <c r="J91" s="28">
        <v>15</v>
      </c>
      <c r="K91" s="29">
        <v>0</v>
      </c>
      <c r="L91" s="47">
        <f t="shared" si="11"/>
        <v>0</v>
      </c>
      <c r="M91" s="28">
        <v>15</v>
      </c>
      <c r="N91" s="29">
        <v>0</v>
      </c>
      <c r="O91" s="63">
        <f t="shared" si="12"/>
        <v>0</v>
      </c>
      <c r="Q91" s="7"/>
      <c r="R91" s="7"/>
      <c r="S91" s="7"/>
      <c r="T91" s="7"/>
      <c r="U91" s="7"/>
      <c r="V91" s="7"/>
      <c r="W91" s="7"/>
      <c r="X91" s="57"/>
    </row>
    <row r="92" spans="1:24" s="3" customFormat="1" x14ac:dyDescent="0.25">
      <c r="A92" s="48">
        <v>74</v>
      </c>
      <c r="B92" s="8">
        <v>0.7</v>
      </c>
      <c r="C92" s="8">
        <v>30</v>
      </c>
      <c r="D92" s="8">
        <v>20</v>
      </c>
      <c r="E92" s="88">
        <v>15</v>
      </c>
      <c r="F92" s="89"/>
      <c r="G92" s="28">
        <f t="shared" si="17"/>
        <v>15</v>
      </c>
      <c r="H92" s="29">
        <v>0</v>
      </c>
      <c r="I92" s="47">
        <f t="shared" si="10"/>
        <v>0</v>
      </c>
      <c r="J92" s="28">
        <v>15</v>
      </c>
      <c r="K92" s="29">
        <v>0</v>
      </c>
      <c r="L92" s="47">
        <f t="shared" si="11"/>
        <v>0</v>
      </c>
      <c r="M92" s="28">
        <v>15</v>
      </c>
      <c r="N92" s="29">
        <v>0</v>
      </c>
      <c r="O92" s="63">
        <f t="shared" si="12"/>
        <v>0</v>
      </c>
      <c r="Q92" s="7"/>
      <c r="R92" s="7"/>
      <c r="S92" s="7"/>
      <c r="T92" s="7"/>
      <c r="U92" s="7"/>
      <c r="V92" s="7"/>
      <c r="W92" s="7"/>
      <c r="X92" s="57"/>
    </row>
    <row r="93" spans="1:24" s="3" customFormat="1" x14ac:dyDescent="0.25">
      <c r="A93" s="48">
        <v>75</v>
      </c>
      <c r="B93" s="8">
        <v>0.9</v>
      </c>
      <c r="C93" s="8">
        <v>30</v>
      </c>
      <c r="D93" s="8">
        <v>20</v>
      </c>
      <c r="E93" s="88">
        <v>15</v>
      </c>
      <c r="F93" s="89"/>
      <c r="G93" s="28">
        <f t="shared" si="17"/>
        <v>15</v>
      </c>
      <c r="H93" s="29">
        <v>0</v>
      </c>
      <c r="I93" s="47">
        <f t="shared" si="10"/>
        <v>0</v>
      </c>
      <c r="J93" s="28">
        <v>15</v>
      </c>
      <c r="K93" s="29">
        <v>0</v>
      </c>
      <c r="L93" s="47">
        <f t="shared" si="11"/>
        <v>0</v>
      </c>
      <c r="M93" s="28">
        <v>15</v>
      </c>
      <c r="N93" s="29">
        <v>0</v>
      </c>
      <c r="O93" s="63">
        <f t="shared" si="12"/>
        <v>0</v>
      </c>
      <c r="Q93" s="7"/>
      <c r="R93" s="7"/>
      <c r="S93" s="7"/>
      <c r="T93" s="7"/>
      <c r="U93" s="7"/>
      <c r="V93" s="7"/>
      <c r="W93" s="7"/>
      <c r="X93" s="57"/>
    </row>
    <row r="94" spans="1:24" s="3" customFormat="1" x14ac:dyDescent="0.25">
      <c r="A94" s="48">
        <v>76</v>
      </c>
      <c r="B94" s="8">
        <v>0.1</v>
      </c>
      <c r="C94" s="8">
        <v>10</v>
      </c>
      <c r="D94" s="8">
        <v>25</v>
      </c>
      <c r="E94" s="88">
        <v>30</v>
      </c>
      <c r="F94" s="89">
        <v>1563.3126999999999</v>
      </c>
      <c r="G94" s="28">
        <v>30</v>
      </c>
      <c r="H94" s="29">
        <v>0</v>
      </c>
      <c r="I94" s="47">
        <f t="shared" si="10"/>
        <v>0</v>
      </c>
      <c r="J94" s="28">
        <v>15</v>
      </c>
      <c r="K94" s="29">
        <v>0.95950000000000002</v>
      </c>
      <c r="L94" s="47">
        <f t="shared" si="11"/>
        <v>50</v>
      </c>
      <c r="M94" s="28">
        <v>45</v>
      </c>
      <c r="N94" s="29">
        <v>0.28392000000000001</v>
      </c>
      <c r="O94" s="63">
        <f t="shared" si="12"/>
        <v>50</v>
      </c>
      <c r="Q94" s="7"/>
      <c r="R94" s="7"/>
      <c r="S94" s="7"/>
      <c r="T94" s="7"/>
      <c r="U94" s="7"/>
      <c r="V94" s="7"/>
      <c r="W94" s="7"/>
      <c r="X94" s="57"/>
    </row>
    <row r="95" spans="1:24" s="3" customFormat="1" x14ac:dyDescent="0.25">
      <c r="A95" s="48">
        <v>77</v>
      </c>
      <c r="B95" s="8">
        <v>0.3</v>
      </c>
      <c r="C95" s="8">
        <v>10</v>
      </c>
      <c r="D95" s="8">
        <v>25</v>
      </c>
      <c r="E95" s="88">
        <v>15</v>
      </c>
      <c r="F95" s="89">
        <v>1531.7272</v>
      </c>
      <c r="G95" s="28">
        <v>15</v>
      </c>
      <c r="H95" s="29">
        <v>0</v>
      </c>
      <c r="I95" s="47">
        <f t="shared" si="10"/>
        <v>0</v>
      </c>
      <c r="J95" s="28">
        <v>15</v>
      </c>
      <c r="K95" s="29">
        <v>0</v>
      </c>
      <c r="L95" s="47">
        <f t="shared" si="11"/>
        <v>0</v>
      </c>
      <c r="M95" s="28">
        <v>45</v>
      </c>
      <c r="N95" s="29">
        <v>1.2316</v>
      </c>
      <c r="O95" s="63">
        <f t="shared" si="12"/>
        <v>200</v>
      </c>
      <c r="Q95" s="7"/>
      <c r="R95" s="7"/>
      <c r="S95" s="7"/>
      <c r="T95" s="7"/>
      <c r="U95" s="7"/>
      <c r="V95" s="7"/>
      <c r="W95" s="7"/>
      <c r="X95" s="57"/>
    </row>
    <row r="96" spans="1:24" s="3" customFormat="1" x14ac:dyDescent="0.25">
      <c r="A96" s="48">
        <v>78</v>
      </c>
      <c r="B96" s="8">
        <v>0.5</v>
      </c>
      <c r="C96" s="8">
        <v>10</v>
      </c>
      <c r="D96" s="8">
        <v>25</v>
      </c>
      <c r="E96" s="88">
        <v>15</v>
      </c>
      <c r="F96" s="89">
        <v>1480.9674</v>
      </c>
      <c r="G96" s="28">
        <v>15</v>
      </c>
      <c r="H96" s="29">
        <v>0</v>
      </c>
      <c r="I96" s="47">
        <f t="shared" si="10"/>
        <v>0</v>
      </c>
      <c r="J96" s="28">
        <v>15</v>
      </c>
      <c r="K96" s="29">
        <v>0</v>
      </c>
      <c r="L96" s="47">
        <f t="shared" si="11"/>
        <v>0</v>
      </c>
      <c r="M96" s="28">
        <v>45</v>
      </c>
      <c r="N96" s="29">
        <v>3.5526</v>
      </c>
      <c r="O96" s="63">
        <f t="shared" si="12"/>
        <v>200</v>
      </c>
      <c r="Q96" s="7"/>
      <c r="R96" s="7"/>
      <c r="S96" s="7"/>
      <c r="T96" s="7"/>
      <c r="U96" s="7"/>
      <c r="V96" s="7"/>
      <c r="W96" s="7"/>
      <c r="X96" s="57"/>
    </row>
    <row r="97" spans="1:24" s="3" customFormat="1" x14ac:dyDescent="0.25">
      <c r="A97" s="48">
        <v>79</v>
      </c>
      <c r="B97" s="8">
        <v>0.7</v>
      </c>
      <c r="C97" s="8">
        <v>10</v>
      </c>
      <c r="D97" s="8">
        <v>25</v>
      </c>
      <c r="E97" s="88">
        <v>15</v>
      </c>
      <c r="F97" s="89">
        <v>1430.4906000000001</v>
      </c>
      <c r="G97" s="28">
        <v>15</v>
      </c>
      <c r="H97" s="29">
        <v>0</v>
      </c>
      <c r="I97" s="47">
        <f t="shared" si="10"/>
        <v>0</v>
      </c>
      <c r="J97" s="28">
        <v>15</v>
      </c>
      <c r="K97" s="29">
        <v>0</v>
      </c>
      <c r="L97" s="47">
        <f t="shared" si="11"/>
        <v>0</v>
      </c>
      <c r="M97" s="28">
        <v>45</v>
      </c>
      <c r="N97" s="29">
        <v>6.0370999999999997</v>
      </c>
      <c r="O97" s="63">
        <f t="shared" si="12"/>
        <v>200</v>
      </c>
      <c r="Q97" s="7"/>
      <c r="R97" s="7"/>
      <c r="S97" s="7"/>
      <c r="T97" s="7"/>
      <c r="U97" s="7"/>
      <c r="V97" s="7"/>
      <c r="W97" s="7"/>
      <c r="X97" s="57"/>
    </row>
    <row r="98" spans="1:24" s="3" customFormat="1" x14ac:dyDescent="0.25">
      <c r="A98" s="48">
        <v>80</v>
      </c>
      <c r="B98" s="8">
        <v>0.9</v>
      </c>
      <c r="C98" s="8">
        <v>10</v>
      </c>
      <c r="D98" s="8">
        <v>25</v>
      </c>
      <c r="E98" s="88">
        <v>15</v>
      </c>
      <c r="F98" s="89">
        <v>1379.6347000000001</v>
      </c>
      <c r="G98" s="28">
        <v>15</v>
      </c>
      <c r="H98" s="29">
        <v>0</v>
      </c>
      <c r="I98" s="47">
        <f t="shared" si="10"/>
        <v>0</v>
      </c>
      <c r="J98" s="28">
        <v>15</v>
      </c>
      <c r="K98" s="29">
        <v>0</v>
      </c>
      <c r="L98" s="47">
        <f t="shared" si="11"/>
        <v>0</v>
      </c>
      <c r="M98" s="28">
        <v>45</v>
      </c>
      <c r="N98" s="29">
        <v>8.7057000000000002</v>
      </c>
      <c r="O98" s="63">
        <f t="shared" si="12"/>
        <v>200</v>
      </c>
      <c r="Q98" s="7"/>
      <c r="R98" s="7"/>
      <c r="S98" s="7"/>
      <c r="T98" s="7"/>
      <c r="U98" s="7"/>
      <c r="V98" s="7"/>
      <c r="W98" s="7"/>
      <c r="X98" s="57"/>
    </row>
    <row r="99" spans="1:24" s="3" customFormat="1" x14ac:dyDescent="0.25">
      <c r="A99" s="48">
        <v>81</v>
      </c>
      <c r="B99" s="8">
        <v>0.1</v>
      </c>
      <c r="C99" s="8">
        <v>15</v>
      </c>
      <c r="D99" s="8">
        <v>25</v>
      </c>
      <c r="E99" s="88">
        <v>30</v>
      </c>
      <c r="F99" s="89">
        <v>1563.3126999999999</v>
      </c>
      <c r="G99" s="28">
        <f t="shared" ref="G99:G103" si="18">G94</f>
        <v>30</v>
      </c>
      <c r="H99" s="29">
        <v>0</v>
      </c>
      <c r="I99" s="47">
        <f t="shared" si="10"/>
        <v>0</v>
      </c>
      <c r="J99" s="28">
        <v>15</v>
      </c>
      <c r="K99" s="29">
        <v>0.95950000000000002</v>
      </c>
      <c r="L99" s="47">
        <f t="shared" si="11"/>
        <v>50</v>
      </c>
      <c r="M99" s="28">
        <v>45</v>
      </c>
      <c r="N99" s="29">
        <v>0.28392000000000001</v>
      </c>
      <c r="O99" s="63">
        <f t="shared" si="12"/>
        <v>50</v>
      </c>
      <c r="Q99" s="7"/>
      <c r="R99" s="7"/>
      <c r="S99" s="7"/>
      <c r="T99" s="7"/>
      <c r="U99" s="7"/>
      <c r="V99" s="7"/>
      <c r="W99" s="7"/>
      <c r="X99" s="57"/>
    </row>
    <row r="100" spans="1:24" s="3" customFormat="1" x14ac:dyDescent="0.25">
      <c r="A100" s="48">
        <v>82</v>
      </c>
      <c r="B100" s="8">
        <v>0.3</v>
      </c>
      <c r="C100" s="8">
        <v>15</v>
      </c>
      <c r="D100" s="8">
        <v>25</v>
      </c>
      <c r="E100" s="88">
        <v>15</v>
      </c>
      <c r="F100" s="89">
        <v>1531.7272</v>
      </c>
      <c r="G100" s="28">
        <f t="shared" si="18"/>
        <v>15</v>
      </c>
      <c r="H100" s="29">
        <v>0</v>
      </c>
      <c r="I100" s="47">
        <f t="shared" si="10"/>
        <v>0</v>
      </c>
      <c r="J100" s="28">
        <v>15</v>
      </c>
      <c r="K100" s="29">
        <v>0</v>
      </c>
      <c r="L100" s="47">
        <f t="shared" si="11"/>
        <v>0</v>
      </c>
      <c r="M100" s="28">
        <v>45</v>
      </c>
      <c r="N100" s="29">
        <v>1.2316</v>
      </c>
      <c r="O100" s="63">
        <f t="shared" si="12"/>
        <v>200</v>
      </c>
      <c r="Q100" s="7"/>
      <c r="R100" s="7"/>
      <c r="S100" s="7"/>
      <c r="T100" s="7"/>
      <c r="U100" s="7"/>
      <c r="V100" s="7"/>
      <c r="W100" s="7"/>
      <c r="X100" s="57"/>
    </row>
    <row r="101" spans="1:24" s="3" customFormat="1" x14ac:dyDescent="0.25">
      <c r="A101" s="48">
        <v>83</v>
      </c>
      <c r="B101" s="8">
        <v>0.5</v>
      </c>
      <c r="C101" s="8">
        <v>15</v>
      </c>
      <c r="D101" s="8">
        <v>25</v>
      </c>
      <c r="E101" s="88">
        <v>15</v>
      </c>
      <c r="F101" s="89">
        <v>1480.9674</v>
      </c>
      <c r="G101" s="28">
        <f t="shared" si="18"/>
        <v>15</v>
      </c>
      <c r="H101" s="29">
        <v>0</v>
      </c>
      <c r="I101" s="47">
        <f t="shared" si="10"/>
        <v>0</v>
      </c>
      <c r="J101" s="28">
        <v>15</v>
      </c>
      <c r="K101" s="29">
        <v>0</v>
      </c>
      <c r="L101" s="47">
        <f t="shared" si="11"/>
        <v>0</v>
      </c>
      <c r="M101" s="28">
        <v>45</v>
      </c>
      <c r="N101" s="29">
        <v>3.5526</v>
      </c>
      <c r="O101" s="63">
        <f t="shared" si="12"/>
        <v>200</v>
      </c>
      <c r="Q101" s="7"/>
      <c r="R101" s="7"/>
      <c r="S101" s="7"/>
      <c r="T101" s="7"/>
      <c r="U101" s="7"/>
      <c r="V101" s="7"/>
      <c r="W101" s="7"/>
      <c r="X101" s="57"/>
    </row>
    <row r="102" spans="1:24" s="3" customFormat="1" x14ac:dyDescent="0.25">
      <c r="A102" s="48">
        <v>84</v>
      </c>
      <c r="B102" s="8">
        <v>0.7</v>
      </c>
      <c r="C102" s="8">
        <v>15</v>
      </c>
      <c r="D102" s="8">
        <v>25</v>
      </c>
      <c r="E102" s="88">
        <v>15</v>
      </c>
      <c r="F102" s="89">
        <v>1430.4906000000001</v>
      </c>
      <c r="G102" s="28">
        <f t="shared" si="18"/>
        <v>15</v>
      </c>
      <c r="H102" s="29">
        <v>0</v>
      </c>
      <c r="I102" s="47">
        <f t="shared" si="10"/>
        <v>0</v>
      </c>
      <c r="J102" s="28">
        <v>15</v>
      </c>
      <c r="K102" s="29">
        <v>0</v>
      </c>
      <c r="L102" s="47">
        <f t="shared" si="11"/>
        <v>0</v>
      </c>
      <c r="M102" s="28">
        <v>45</v>
      </c>
      <c r="N102" s="29">
        <v>6.0370999999999997</v>
      </c>
      <c r="O102" s="63">
        <f t="shared" si="12"/>
        <v>200</v>
      </c>
      <c r="Q102" s="7"/>
      <c r="R102" s="7"/>
      <c r="S102" s="7"/>
      <c r="T102" s="7"/>
      <c r="U102" s="7"/>
      <c r="V102" s="7"/>
      <c r="W102" s="7"/>
      <c r="X102" s="57"/>
    </row>
    <row r="103" spans="1:24" s="3" customFormat="1" x14ac:dyDescent="0.25">
      <c r="A103" s="48">
        <v>85</v>
      </c>
      <c r="B103" s="8">
        <v>0.9</v>
      </c>
      <c r="C103" s="8">
        <v>15</v>
      </c>
      <c r="D103" s="8">
        <v>25</v>
      </c>
      <c r="E103" s="88">
        <v>15</v>
      </c>
      <c r="F103" s="89">
        <v>1379.6347000000001</v>
      </c>
      <c r="G103" s="28">
        <f t="shared" si="18"/>
        <v>15</v>
      </c>
      <c r="H103" s="29">
        <v>0</v>
      </c>
      <c r="I103" s="47">
        <f t="shared" si="10"/>
        <v>0</v>
      </c>
      <c r="J103" s="28">
        <v>15</v>
      </c>
      <c r="K103" s="29">
        <v>0</v>
      </c>
      <c r="L103" s="47">
        <f t="shared" si="11"/>
        <v>0</v>
      </c>
      <c r="M103" s="28">
        <v>45</v>
      </c>
      <c r="N103" s="29">
        <v>8.7057000000000002</v>
      </c>
      <c r="O103" s="63">
        <f t="shared" si="12"/>
        <v>200</v>
      </c>
      <c r="Q103" s="7"/>
      <c r="R103" s="7"/>
      <c r="S103" s="7"/>
      <c r="T103" s="7"/>
      <c r="U103" s="7"/>
      <c r="V103" s="7"/>
      <c r="W103" s="7"/>
      <c r="X103" s="57"/>
    </row>
    <row r="104" spans="1:24" s="3" customFormat="1" x14ac:dyDescent="0.25">
      <c r="A104" s="48">
        <v>86</v>
      </c>
      <c r="B104" s="8">
        <v>0.1</v>
      </c>
      <c r="C104" s="8">
        <v>20</v>
      </c>
      <c r="D104" s="8">
        <v>25</v>
      </c>
      <c r="E104" s="88">
        <v>45</v>
      </c>
      <c r="F104" s="89">
        <v>1572.2212</v>
      </c>
      <c r="G104" s="28">
        <f t="shared" ref="G104:G108" si="19">G94</f>
        <v>30</v>
      </c>
      <c r="H104" s="29">
        <v>9.8876999999999993E-3</v>
      </c>
      <c r="I104" s="47">
        <f t="shared" si="10"/>
        <v>33.333333333333329</v>
      </c>
      <c r="J104" s="28">
        <v>15</v>
      </c>
      <c r="K104" s="29">
        <v>1.2917000000000001</v>
      </c>
      <c r="L104" s="47">
        <f t="shared" si="11"/>
        <v>66.666666666666657</v>
      </c>
      <c r="M104" s="28">
        <v>45</v>
      </c>
      <c r="N104" s="29">
        <v>0</v>
      </c>
      <c r="O104" s="63">
        <f t="shared" si="12"/>
        <v>0</v>
      </c>
      <c r="Q104" s="7"/>
      <c r="R104" s="7"/>
      <c r="S104" s="7"/>
      <c r="T104" s="7"/>
      <c r="U104" s="7"/>
      <c r="V104" s="7"/>
      <c r="W104" s="7"/>
      <c r="X104" s="57"/>
    </row>
    <row r="105" spans="1:24" s="3" customFormat="1" x14ac:dyDescent="0.25">
      <c r="A105" s="48">
        <v>87</v>
      </c>
      <c r="B105" s="8">
        <v>0.3</v>
      </c>
      <c r="C105" s="8">
        <v>20</v>
      </c>
      <c r="D105" s="8">
        <v>25</v>
      </c>
      <c r="E105" s="88">
        <v>30</v>
      </c>
      <c r="F105" s="89">
        <v>1559.0292999999999</v>
      </c>
      <c r="G105" s="28">
        <f t="shared" si="19"/>
        <v>15</v>
      </c>
      <c r="H105" s="29">
        <v>1.0228999999999999</v>
      </c>
      <c r="I105" s="47">
        <f t="shared" si="10"/>
        <v>50</v>
      </c>
      <c r="J105" s="28">
        <v>15</v>
      </c>
      <c r="K105" s="29">
        <v>1.0228999999999999</v>
      </c>
      <c r="L105" s="47">
        <f t="shared" si="11"/>
        <v>50</v>
      </c>
      <c r="M105" s="28">
        <v>45</v>
      </c>
      <c r="N105" s="29">
        <v>0.31258000000000002</v>
      </c>
      <c r="O105" s="63">
        <f t="shared" si="12"/>
        <v>50</v>
      </c>
      <c r="Q105" s="7"/>
      <c r="R105" s="7"/>
      <c r="S105" s="7"/>
      <c r="T105" s="7"/>
      <c r="U105" s="7"/>
      <c r="V105" s="7"/>
      <c r="W105" s="7"/>
      <c r="X105" s="57"/>
    </row>
    <row r="106" spans="1:24" s="3" customFormat="1" x14ac:dyDescent="0.25">
      <c r="A106" s="48">
        <v>88</v>
      </c>
      <c r="B106" s="8">
        <v>0.5</v>
      </c>
      <c r="C106" s="8">
        <v>20</v>
      </c>
      <c r="D106" s="8">
        <v>25</v>
      </c>
      <c r="E106" s="88">
        <v>30</v>
      </c>
      <c r="F106" s="89">
        <v>1536.5952</v>
      </c>
      <c r="G106" s="28">
        <f t="shared" si="19"/>
        <v>15</v>
      </c>
      <c r="H106" s="29">
        <v>0.61824999999999997</v>
      </c>
      <c r="I106" s="47">
        <f t="shared" si="10"/>
        <v>50</v>
      </c>
      <c r="J106" s="28">
        <v>15</v>
      </c>
      <c r="K106" s="29">
        <v>0.61824999999999997</v>
      </c>
      <c r="L106" s="47">
        <f t="shared" si="11"/>
        <v>50</v>
      </c>
      <c r="M106" s="28">
        <v>45</v>
      </c>
      <c r="N106" s="29">
        <v>1.0845</v>
      </c>
      <c r="O106" s="63">
        <f t="shared" si="12"/>
        <v>50</v>
      </c>
      <c r="Q106" s="7"/>
      <c r="R106" s="7"/>
      <c r="S106" s="7"/>
      <c r="T106" s="7"/>
      <c r="U106" s="7"/>
      <c r="V106" s="7"/>
      <c r="W106" s="7"/>
      <c r="X106" s="57"/>
    </row>
    <row r="107" spans="1:24" s="3" customFormat="1" x14ac:dyDescent="0.25">
      <c r="A107" s="48">
        <v>89</v>
      </c>
      <c r="B107" s="8">
        <v>0.7</v>
      </c>
      <c r="C107" s="8">
        <v>20</v>
      </c>
      <c r="D107" s="8">
        <v>25</v>
      </c>
      <c r="E107" s="88">
        <v>15</v>
      </c>
      <c r="F107" s="89">
        <v>1503.4434000000001</v>
      </c>
      <c r="G107" s="28">
        <f t="shared" si="19"/>
        <v>15</v>
      </c>
      <c r="H107" s="29">
        <v>0</v>
      </c>
      <c r="I107" s="47">
        <f t="shared" si="10"/>
        <v>0</v>
      </c>
      <c r="J107" s="28">
        <v>15</v>
      </c>
      <c r="K107" s="29">
        <v>0</v>
      </c>
      <c r="L107" s="47">
        <f t="shared" si="11"/>
        <v>0</v>
      </c>
      <c r="M107" s="28">
        <v>45</v>
      </c>
      <c r="N107" s="29">
        <v>2.3206000000000002</v>
      </c>
      <c r="O107" s="63">
        <f t="shared" si="12"/>
        <v>200</v>
      </c>
      <c r="Q107" s="7"/>
      <c r="R107" s="7"/>
      <c r="S107" s="7"/>
      <c r="T107" s="7"/>
      <c r="U107" s="7"/>
      <c r="V107" s="7"/>
      <c r="W107" s="7"/>
      <c r="X107" s="57"/>
    </row>
    <row r="108" spans="1:24" s="3" customFormat="1" x14ac:dyDescent="0.25">
      <c r="A108" s="48">
        <v>90</v>
      </c>
      <c r="B108" s="8">
        <v>0.9</v>
      </c>
      <c r="C108" s="8">
        <v>20</v>
      </c>
      <c r="D108" s="8">
        <v>25</v>
      </c>
      <c r="E108" s="88">
        <v>15</v>
      </c>
      <c r="F108" s="89">
        <v>1425.8653999999999</v>
      </c>
      <c r="G108" s="28">
        <f t="shared" si="19"/>
        <v>15</v>
      </c>
      <c r="H108" s="29">
        <v>0</v>
      </c>
      <c r="I108" s="47">
        <f t="shared" si="10"/>
        <v>0</v>
      </c>
      <c r="J108" s="28">
        <v>15</v>
      </c>
      <c r="K108" s="29">
        <v>0</v>
      </c>
      <c r="L108" s="47">
        <f t="shared" si="11"/>
        <v>0</v>
      </c>
      <c r="M108" s="28">
        <v>45</v>
      </c>
      <c r="N108" s="29">
        <v>6.0702999999999996</v>
      </c>
      <c r="O108" s="63">
        <f t="shared" si="12"/>
        <v>200</v>
      </c>
      <c r="Q108" s="7"/>
      <c r="R108" s="7"/>
      <c r="S108" s="7"/>
      <c r="T108" s="7"/>
      <c r="U108" s="7"/>
      <c r="V108" s="7"/>
      <c r="W108" s="7"/>
      <c r="X108" s="57"/>
    </row>
    <row r="109" spans="1:24" s="3" customFormat="1" x14ac:dyDescent="0.25">
      <c r="A109" s="48">
        <v>91</v>
      </c>
      <c r="B109" s="8">
        <v>0.1</v>
      </c>
      <c r="C109" s="8">
        <v>25</v>
      </c>
      <c r="D109" s="8">
        <v>25</v>
      </c>
      <c r="E109" s="88">
        <v>30</v>
      </c>
      <c r="F109" s="89">
        <v>1562.2571</v>
      </c>
      <c r="G109" s="28">
        <f t="shared" ref="G109:G113" si="20">G94</f>
        <v>30</v>
      </c>
      <c r="H109" s="29">
        <v>0</v>
      </c>
      <c r="I109" s="47">
        <f t="shared" si="10"/>
        <v>0</v>
      </c>
      <c r="J109" s="28">
        <v>15</v>
      </c>
      <c r="K109" s="29">
        <v>0.92174</v>
      </c>
      <c r="L109" s="47">
        <f t="shared" si="11"/>
        <v>50</v>
      </c>
      <c r="M109" s="28">
        <v>45</v>
      </c>
      <c r="N109" s="29">
        <v>0.31835000000000002</v>
      </c>
      <c r="O109" s="63">
        <f t="shared" si="12"/>
        <v>50</v>
      </c>
      <c r="Q109" s="7"/>
      <c r="R109" s="7"/>
      <c r="S109" s="7"/>
      <c r="T109" s="7"/>
      <c r="U109" s="7"/>
      <c r="V109" s="7"/>
      <c r="W109" s="7"/>
      <c r="X109" s="57"/>
    </row>
    <row r="110" spans="1:24" s="3" customFormat="1" x14ac:dyDescent="0.25">
      <c r="A110" s="48">
        <v>92</v>
      </c>
      <c r="B110" s="8">
        <v>0.3</v>
      </c>
      <c r="C110" s="8">
        <v>25</v>
      </c>
      <c r="D110" s="8">
        <v>25</v>
      </c>
      <c r="E110" s="88">
        <v>15</v>
      </c>
      <c r="F110" s="89">
        <v>1530.9136000000001</v>
      </c>
      <c r="G110" s="28">
        <f t="shared" si="20"/>
        <v>15</v>
      </c>
      <c r="H110" s="29">
        <v>0</v>
      </c>
      <c r="I110" s="47">
        <f t="shared" si="10"/>
        <v>0</v>
      </c>
      <c r="J110" s="28">
        <v>15</v>
      </c>
      <c r="K110" s="29">
        <v>0</v>
      </c>
      <c r="L110" s="47">
        <f t="shared" si="11"/>
        <v>0</v>
      </c>
      <c r="M110" s="28">
        <v>45</v>
      </c>
      <c r="N110" s="29">
        <v>1.2690999999999999</v>
      </c>
      <c r="O110" s="63">
        <f t="shared" si="12"/>
        <v>200</v>
      </c>
      <c r="Q110" s="7"/>
      <c r="R110" s="7"/>
      <c r="S110" s="7"/>
      <c r="T110" s="7"/>
      <c r="U110" s="7"/>
      <c r="V110" s="7"/>
      <c r="W110" s="7"/>
      <c r="X110" s="57"/>
    </row>
    <row r="111" spans="1:24" s="3" customFormat="1" x14ac:dyDescent="0.25">
      <c r="A111" s="48">
        <v>93</v>
      </c>
      <c r="B111" s="8">
        <v>0.5</v>
      </c>
      <c r="C111" s="8">
        <v>25</v>
      </c>
      <c r="D111" s="8">
        <v>25</v>
      </c>
      <c r="E111" s="88">
        <v>15</v>
      </c>
      <c r="F111" s="89">
        <v>1480.9674</v>
      </c>
      <c r="G111" s="28">
        <f t="shared" si="20"/>
        <v>15</v>
      </c>
      <c r="H111" s="29">
        <v>0</v>
      </c>
      <c r="I111" s="47">
        <f t="shared" si="10"/>
        <v>0</v>
      </c>
      <c r="J111" s="28">
        <v>15</v>
      </c>
      <c r="K111" s="29">
        <v>0</v>
      </c>
      <c r="L111" s="47">
        <f t="shared" si="11"/>
        <v>0</v>
      </c>
      <c r="M111" s="28">
        <v>45</v>
      </c>
      <c r="N111" s="29">
        <v>3.5526</v>
      </c>
      <c r="O111" s="63">
        <f t="shared" si="12"/>
        <v>200</v>
      </c>
      <c r="Q111" s="7"/>
      <c r="R111" s="7"/>
      <c r="S111" s="7"/>
      <c r="T111" s="7"/>
      <c r="U111" s="7"/>
      <c r="V111" s="7"/>
      <c r="W111" s="7"/>
      <c r="X111" s="57"/>
    </row>
    <row r="112" spans="1:24" s="3" customFormat="1" x14ac:dyDescent="0.25">
      <c r="A112" s="48">
        <v>94</v>
      </c>
      <c r="B112" s="8">
        <v>0.7</v>
      </c>
      <c r="C112" s="8">
        <v>25</v>
      </c>
      <c r="D112" s="8">
        <v>25</v>
      </c>
      <c r="E112" s="88">
        <v>15</v>
      </c>
      <c r="F112" s="89">
        <v>1431.2621999999999</v>
      </c>
      <c r="G112" s="28">
        <f t="shared" si="20"/>
        <v>15</v>
      </c>
      <c r="H112" s="29">
        <v>0</v>
      </c>
      <c r="I112" s="47">
        <f t="shared" si="10"/>
        <v>0</v>
      </c>
      <c r="J112" s="28">
        <v>15</v>
      </c>
      <c r="K112" s="29">
        <v>0</v>
      </c>
      <c r="L112" s="47">
        <f t="shared" si="11"/>
        <v>0</v>
      </c>
      <c r="M112" s="28">
        <v>45</v>
      </c>
      <c r="N112" s="29">
        <v>5.9958</v>
      </c>
      <c r="O112" s="63">
        <f t="shared" si="12"/>
        <v>200</v>
      </c>
      <c r="Q112" s="7"/>
      <c r="R112" s="7"/>
      <c r="S112" s="7"/>
      <c r="T112" s="7"/>
      <c r="U112" s="7"/>
      <c r="V112" s="7"/>
      <c r="W112" s="7"/>
      <c r="X112" s="57"/>
    </row>
    <row r="113" spans="1:24" s="3" customFormat="1" x14ac:dyDescent="0.25">
      <c r="A113" s="48">
        <v>95</v>
      </c>
      <c r="B113" s="8">
        <v>0.9</v>
      </c>
      <c r="C113" s="8">
        <v>25</v>
      </c>
      <c r="D113" s="8">
        <v>25</v>
      </c>
      <c r="E113" s="88">
        <v>15</v>
      </c>
      <c r="F113" s="89">
        <v>1381.0572</v>
      </c>
      <c r="G113" s="28">
        <f t="shared" si="20"/>
        <v>15</v>
      </c>
      <c r="H113" s="29">
        <v>0</v>
      </c>
      <c r="I113" s="47">
        <f t="shared" si="10"/>
        <v>0</v>
      </c>
      <c r="J113" s="28">
        <v>15</v>
      </c>
      <c r="K113" s="29">
        <v>0</v>
      </c>
      <c r="L113" s="47">
        <f t="shared" si="11"/>
        <v>0</v>
      </c>
      <c r="M113" s="28">
        <v>45</v>
      </c>
      <c r="N113" s="29">
        <v>8.6219999999999999</v>
      </c>
      <c r="O113" s="63">
        <f t="shared" si="12"/>
        <v>200</v>
      </c>
      <c r="Q113" s="7"/>
      <c r="R113" s="7"/>
      <c r="S113" s="7"/>
      <c r="T113" s="7"/>
      <c r="U113" s="7"/>
      <c r="V113" s="7"/>
      <c r="W113" s="7"/>
      <c r="X113" s="57"/>
    </row>
    <row r="114" spans="1:24" s="3" customFormat="1" x14ac:dyDescent="0.25">
      <c r="A114" s="48">
        <v>96</v>
      </c>
      <c r="B114" s="8">
        <v>0.1</v>
      </c>
      <c r="C114" s="8">
        <v>30</v>
      </c>
      <c r="D114" s="8">
        <v>25</v>
      </c>
      <c r="E114" s="88">
        <v>15</v>
      </c>
      <c r="F114" s="89">
        <v>1534.5360000000001</v>
      </c>
      <c r="G114" s="28">
        <f t="shared" ref="G114:G118" si="21">G94</f>
        <v>30</v>
      </c>
      <c r="H114" s="29">
        <v>5.6394E-2</v>
      </c>
      <c r="I114" s="47">
        <f t="shared" si="10"/>
        <v>100</v>
      </c>
      <c r="J114" s="28">
        <v>15</v>
      </c>
      <c r="K114" s="29">
        <v>0</v>
      </c>
      <c r="L114" s="47">
        <f t="shared" si="11"/>
        <v>0</v>
      </c>
      <c r="M114" s="28">
        <v>45</v>
      </c>
      <c r="N114" s="29">
        <v>1.2675000000000001</v>
      </c>
      <c r="O114" s="63">
        <f t="shared" si="12"/>
        <v>200</v>
      </c>
      <c r="Q114" s="7"/>
      <c r="R114" s="7"/>
      <c r="S114" s="7"/>
      <c r="T114" s="7"/>
      <c r="U114" s="7"/>
      <c r="V114" s="7"/>
      <c r="W114" s="7"/>
      <c r="X114" s="57"/>
    </row>
    <row r="115" spans="1:24" s="3" customFormat="1" x14ac:dyDescent="0.25">
      <c r="A115" s="48">
        <v>97</v>
      </c>
      <c r="B115" s="8">
        <v>0.3</v>
      </c>
      <c r="C115" s="8">
        <v>30</v>
      </c>
      <c r="D115" s="8">
        <v>25</v>
      </c>
      <c r="E115" s="88">
        <v>15</v>
      </c>
      <c r="F115" s="89">
        <v>1464.8190999999999</v>
      </c>
      <c r="G115" s="28">
        <f t="shared" si="21"/>
        <v>15</v>
      </c>
      <c r="H115" s="29">
        <v>0</v>
      </c>
      <c r="I115" s="47">
        <f t="shared" si="10"/>
        <v>0</v>
      </c>
      <c r="J115" s="28">
        <v>15</v>
      </c>
      <c r="K115" s="29">
        <v>0</v>
      </c>
      <c r="L115" s="47">
        <f t="shared" si="11"/>
        <v>0</v>
      </c>
      <c r="M115" s="28">
        <v>45</v>
      </c>
      <c r="N115" s="29">
        <v>4.4499000000000004</v>
      </c>
      <c r="O115" s="63">
        <f t="shared" si="12"/>
        <v>200</v>
      </c>
      <c r="Q115" s="7"/>
      <c r="R115" s="7"/>
      <c r="S115" s="7"/>
      <c r="T115" s="7"/>
      <c r="U115" s="7"/>
      <c r="V115" s="7"/>
      <c r="W115" s="7"/>
      <c r="X115" s="57"/>
    </row>
    <row r="116" spans="1:24" s="3" customFormat="1" x14ac:dyDescent="0.25">
      <c r="A116" s="48">
        <v>98</v>
      </c>
      <c r="B116" s="8">
        <v>0.5</v>
      </c>
      <c r="C116" s="8">
        <v>30</v>
      </c>
      <c r="D116" s="8">
        <v>25</v>
      </c>
      <c r="E116" s="88">
        <v>15</v>
      </c>
      <c r="F116" s="89">
        <v>1422.3523</v>
      </c>
      <c r="G116" s="28">
        <f t="shared" si="21"/>
        <v>15</v>
      </c>
      <c r="H116" s="29">
        <v>0</v>
      </c>
      <c r="I116" s="47">
        <f t="shared" si="10"/>
        <v>0</v>
      </c>
      <c r="J116" s="28">
        <v>15</v>
      </c>
      <c r="K116" s="29">
        <v>0</v>
      </c>
      <c r="L116" s="47">
        <f t="shared" si="11"/>
        <v>0</v>
      </c>
      <c r="M116" s="28">
        <v>45</v>
      </c>
      <c r="N116" s="29">
        <v>6.5747</v>
      </c>
      <c r="O116" s="63">
        <f t="shared" si="12"/>
        <v>200</v>
      </c>
      <c r="Q116" s="7"/>
      <c r="R116" s="7"/>
      <c r="S116" s="7"/>
      <c r="T116" s="7"/>
      <c r="U116" s="7"/>
      <c r="V116" s="7"/>
      <c r="W116" s="7"/>
      <c r="X116" s="57"/>
    </row>
    <row r="117" spans="1:24" s="3" customFormat="1" x14ac:dyDescent="0.25">
      <c r="A117" s="48">
        <v>99</v>
      </c>
      <c r="B117" s="8">
        <v>0.7</v>
      </c>
      <c r="C117" s="8">
        <v>30</v>
      </c>
      <c r="D117" s="8">
        <v>25</v>
      </c>
      <c r="E117" s="88">
        <v>15</v>
      </c>
      <c r="F117" s="89">
        <v>1392.8431</v>
      </c>
      <c r="G117" s="28">
        <f t="shared" si="21"/>
        <v>15</v>
      </c>
      <c r="H117" s="29">
        <v>0</v>
      </c>
      <c r="I117" s="47">
        <f t="shared" si="10"/>
        <v>0</v>
      </c>
      <c r="J117" s="28">
        <v>15</v>
      </c>
      <c r="K117" s="29">
        <v>0</v>
      </c>
      <c r="L117" s="47">
        <f t="shared" si="11"/>
        <v>0</v>
      </c>
      <c r="M117" s="28">
        <v>45</v>
      </c>
      <c r="N117" s="29">
        <v>8.1072000000000006</v>
      </c>
      <c r="O117" s="63">
        <f t="shared" si="12"/>
        <v>200</v>
      </c>
      <c r="Q117" s="7"/>
      <c r="R117" s="7"/>
      <c r="S117" s="7"/>
      <c r="T117" s="7"/>
      <c r="U117" s="7"/>
      <c r="V117" s="7"/>
      <c r="W117" s="7"/>
      <c r="X117" s="57"/>
    </row>
    <row r="118" spans="1:24" s="3" customFormat="1" x14ac:dyDescent="0.25">
      <c r="A118" s="48">
        <v>100</v>
      </c>
      <c r="B118" s="8">
        <v>0.9</v>
      </c>
      <c r="C118" s="8">
        <v>30</v>
      </c>
      <c r="D118" s="8">
        <v>25</v>
      </c>
      <c r="E118" s="88">
        <v>15</v>
      </c>
      <c r="F118" s="89">
        <v>1368.3414</v>
      </c>
      <c r="G118" s="28">
        <f t="shared" si="21"/>
        <v>15</v>
      </c>
      <c r="H118" s="29">
        <v>0</v>
      </c>
      <c r="I118" s="47">
        <f t="shared" si="10"/>
        <v>0</v>
      </c>
      <c r="J118" s="28">
        <v>15</v>
      </c>
      <c r="K118" s="29">
        <v>0</v>
      </c>
      <c r="L118" s="47">
        <f t="shared" si="11"/>
        <v>0</v>
      </c>
      <c r="M118" s="28">
        <v>45</v>
      </c>
      <c r="N118" s="29">
        <v>9.3765000000000001</v>
      </c>
      <c r="O118" s="63">
        <f t="shared" si="12"/>
        <v>200</v>
      </c>
      <c r="Q118" s="7"/>
      <c r="R118" s="7"/>
      <c r="S118" s="7"/>
      <c r="T118" s="7"/>
      <c r="U118" s="7"/>
      <c r="V118" s="7"/>
      <c r="W118" s="7"/>
      <c r="X118" s="57"/>
    </row>
    <row r="119" spans="1:24" s="3" customFormat="1" x14ac:dyDescent="0.25">
      <c r="A119" s="48">
        <v>101</v>
      </c>
      <c r="B119" s="8">
        <v>0.1</v>
      </c>
      <c r="C119" s="8">
        <v>10</v>
      </c>
      <c r="D119" s="8">
        <v>30</v>
      </c>
      <c r="E119" s="88">
        <v>15</v>
      </c>
      <c r="F119" s="89"/>
      <c r="G119" s="28">
        <v>15</v>
      </c>
      <c r="H119" s="29">
        <v>0</v>
      </c>
      <c r="I119" s="47">
        <f t="shared" si="10"/>
        <v>0</v>
      </c>
      <c r="J119" s="28">
        <v>15</v>
      </c>
      <c r="K119" s="29">
        <v>0</v>
      </c>
      <c r="L119" s="47">
        <f t="shared" si="11"/>
        <v>0</v>
      </c>
      <c r="M119" s="28">
        <v>15</v>
      </c>
      <c r="N119" s="29">
        <v>0</v>
      </c>
      <c r="O119" s="63">
        <f t="shared" si="12"/>
        <v>0</v>
      </c>
      <c r="Q119" s="7"/>
      <c r="R119" s="7"/>
      <c r="S119" s="7"/>
      <c r="T119" s="7"/>
      <c r="U119" s="7"/>
      <c r="V119" s="7"/>
      <c r="W119" s="7"/>
      <c r="X119" s="57"/>
    </row>
    <row r="120" spans="1:24" s="3" customFormat="1" x14ac:dyDescent="0.25">
      <c r="A120" s="48">
        <v>102</v>
      </c>
      <c r="B120" s="8">
        <v>0.3</v>
      </c>
      <c r="C120" s="8">
        <v>10</v>
      </c>
      <c r="D120" s="8">
        <v>30</v>
      </c>
      <c r="E120" s="88">
        <v>15</v>
      </c>
      <c r="F120" s="89"/>
      <c r="G120" s="28">
        <v>15</v>
      </c>
      <c r="H120" s="29">
        <v>0</v>
      </c>
      <c r="I120" s="47">
        <f t="shared" si="10"/>
        <v>0</v>
      </c>
      <c r="J120" s="28">
        <v>15</v>
      </c>
      <c r="K120" s="29">
        <v>0</v>
      </c>
      <c r="L120" s="47">
        <f t="shared" si="11"/>
        <v>0</v>
      </c>
      <c r="M120" s="28">
        <v>15</v>
      </c>
      <c r="N120" s="29">
        <v>0</v>
      </c>
      <c r="O120" s="63">
        <f t="shared" si="12"/>
        <v>0</v>
      </c>
      <c r="Q120" s="7"/>
      <c r="R120" s="7"/>
      <c r="S120" s="7"/>
      <c r="T120" s="7"/>
      <c r="U120" s="7"/>
      <c r="V120" s="7"/>
      <c r="W120" s="7"/>
      <c r="X120" s="57"/>
    </row>
    <row r="121" spans="1:24" s="3" customFormat="1" x14ac:dyDescent="0.25">
      <c r="A121" s="48">
        <v>103</v>
      </c>
      <c r="B121" s="8">
        <v>0.5</v>
      </c>
      <c r="C121" s="8">
        <v>10</v>
      </c>
      <c r="D121" s="8">
        <v>30</v>
      </c>
      <c r="E121" s="88">
        <v>15</v>
      </c>
      <c r="F121" s="89"/>
      <c r="G121" s="28">
        <v>15</v>
      </c>
      <c r="H121" s="29">
        <v>0</v>
      </c>
      <c r="I121" s="47">
        <f t="shared" si="10"/>
        <v>0</v>
      </c>
      <c r="J121" s="28">
        <v>15</v>
      </c>
      <c r="K121" s="29">
        <v>0</v>
      </c>
      <c r="L121" s="47">
        <f t="shared" si="11"/>
        <v>0</v>
      </c>
      <c r="M121" s="28">
        <v>15</v>
      </c>
      <c r="N121" s="29">
        <v>0</v>
      </c>
      <c r="O121" s="63">
        <f t="shared" si="12"/>
        <v>0</v>
      </c>
      <c r="Q121" s="7"/>
      <c r="R121" s="7"/>
      <c r="S121" s="7"/>
      <c r="T121" s="7"/>
      <c r="U121" s="7"/>
      <c r="V121" s="7"/>
      <c r="W121" s="7"/>
      <c r="X121" s="57"/>
    </row>
    <row r="122" spans="1:24" s="3" customFormat="1" x14ac:dyDescent="0.25">
      <c r="A122" s="48">
        <v>104</v>
      </c>
      <c r="B122" s="8">
        <v>0.7</v>
      </c>
      <c r="C122" s="8">
        <v>10</v>
      </c>
      <c r="D122" s="8">
        <v>30</v>
      </c>
      <c r="E122" s="88">
        <v>15</v>
      </c>
      <c r="F122" s="89"/>
      <c r="G122" s="28">
        <v>15</v>
      </c>
      <c r="H122" s="29">
        <v>0</v>
      </c>
      <c r="I122" s="47">
        <f t="shared" si="10"/>
        <v>0</v>
      </c>
      <c r="J122" s="28">
        <v>15</v>
      </c>
      <c r="K122" s="29">
        <v>0</v>
      </c>
      <c r="L122" s="47">
        <f t="shared" si="11"/>
        <v>0</v>
      </c>
      <c r="M122" s="28">
        <v>15</v>
      </c>
      <c r="N122" s="29">
        <v>0</v>
      </c>
      <c r="O122" s="63">
        <f t="shared" si="12"/>
        <v>0</v>
      </c>
      <c r="Q122" s="7"/>
      <c r="R122" s="7"/>
      <c r="S122" s="7"/>
      <c r="T122" s="7"/>
      <c r="U122" s="7"/>
      <c r="V122" s="7"/>
      <c r="W122" s="7"/>
      <c r="X122" s="57"/>
    </row>
    <row r="123" spans="1:24" s="3" customFormat="1" x14ac:dyDescent="0.25">
      <c r="A123" s="48">
        <v>105</v>
      </c>
      <c r="B123" s="8">
        <v>0.9</v>
      </c>
      <c r="C123" s="8">
        <v>10</v>
      </c>
      <c r="D123" s="8">
        <v>30</v>
      </c>
      <c r="E123" s="88">
        <v>15</v>
      </c>
      <c r="F123" s="89"/>
      <c r="G123" s="28">
        <v>15</v>
      </c>
      <c r="H123" s="29">
        <v>0</v>
      </c>
      <c r="I123" s="47">
        <f t="shared" si="10"/>
        <v>0</v>
      </c>
      <c r="J123" s="28">
        <v>15</v>
      </c>
      <c r="K123" s="29">
        <v>0</v>
      </c>
      <c r="L123" s="47">
        <f t="shared" si="11"/>
        <v>0</v>
      </c>
      <c r="M123" s="28">
        <v>15</v>
      </c>
      <c r="N123" s="29">
        <v>0</v>
      </c>
      <c r="O123" s="63">
        <f t="shared" si="12"/>
        <v>0</v>
      </c>
      <c r="Q123" s="7"/>
      <c r="R123" s="7"/>
      <c r="S123" s="7"/>
      <c r="T123" s="7"/>
      <c r="U123" s="7"/>
      <c r="V123" s="7"/>
      <c r="W123" s="7"/>
      <c r="X123" s="57"/>
    </row>
    <row r="124" spans="1:24" s="3" customFormat="1" x14ac:dyDescent="0.25">
      <c r="A124" s="48">
        <v>106</v>
      </c>
      <c r="B124" s="8">
        <v>0.1</v>
      </c>
      <c r="C124" s="8">
        <v>15</v>
      </c>
      <c r="D124" s="8">
        <v>30</v>
      </c>
      <c r="E124" s="88">
        <v>15</v>
      </c>
      <c r="F124" s="89"/>
      <c r="G124" s="28">
        <f t="shared" ref="G124:G128" si="22">G119</f>
        <v>15</v>
      </c>
      <c r="H124" s="29">
        <v>0</v>
      </c>
      <c r="I124" s="47">
        <f t="shared" si="10"/>
        <v>0</v>
      </c>
      <c r="J124" s="28">
        <v>15</v>
      </c>
      <c r="K124" s="29">
        <v>0</v>
      </c>
      <c r="L124" s="47">
        <f t="shared" si="11"/>
        <v>0</v>
      </c>
      <c r="M124" s="28">
        <v>15</v>
      </c>
      <c r="N124" s="29">
        <v>0</v>
      </c>
      <c r="O124" s="63">
        <f t="shared" si="12"/>
        <v>0</v>
      </c>
      <c r="Q124" s="7"/>
      <c r="R124" s="7"/>
      <c r="S124" s="7"/>
      <c r="T124" s="7"/>
      <c r="U124" s="7"/>
      <c r="V124" s="7"/>
      <c r="W124" s="7"/>
      <c r="X124" s="57"/>
    </row>
    <row r="125" spans="1:24" s="3" customFormat="1" x14ac:dyDescent="0.25">
      <c r="A125" s="48">
        <v>107</v>
      </c>
      <c r="B125" s="8">
        <v>0.3</v>
      </c>
      <c r="C125" s="8">
        <v>15</v>
      </c>
      <c r="D125" s="8">
        <v>30</v>
      </c>
      <c r="E125" s="88">
        <v>15</v>
      </c>
      <c r="F125" s="89"/>
      <c r="G125" s="28">
        <f t="shared" si="22"/>
        <v>15</v>
      </c>
      <c r="H125" s="29">
        <v>0</v>
      </c>
      <c r="I125" s="47">
        <f t="shared" si="10"/>
        <v>0</v>
      </c>
      <c r="J125" s="28">
        <v>15</v>
      </c>
      <c r="K125" s="29">
        <v>0</v>
      </c>
      <c r="L125" s="47">
        <f t="shared" si="11"/>
        <v>0</v>
      </c>
      <c r="M125" s="28">
        <v>15</v>
      </c>
      <c r="N125" s="29">
        <v>0</v>
      </c>
      <c r="O125" s="63">
        <f t="shared" si="12"/>
        <v>0</v>
      </c>
      <c r="Q125" s="7"/>
      <c r="R125" s="7"/>
      <c r="S125" s="7"/>
      <c r="T125" s="7"/>
      <c r="U125" s="7"/>
      <c r="V125" s="7"/>
      <c r="W125" s="7"/>
      <c r="X125" s="57"/>
    </row>
    <row r="126" spans="1:24" s="3" customFormat="1" x14ac:dyDescent="0.25">
      <c r="A126" s="48">
        <v>108</v>
      </c>
      <c r="B126" s="8">
        <v>0.5</v>
      </c>
      <c r="C126" s="8">
        <v>15</v>
      </c>
      <c r="D126" s="8">
        <v>30</v>
      </c>
      <c r="E126" s="88">
        <v>15</v>
      </c>
      <c r="F126" s="89"/>
      <c r="G126" s="28">
        <f t="shared" si="22"/>
        <v>15</v>
      </c>
      <c r="H126" s="29">
        <v>0</v>
      </c>
      <c r="I126" s="47">
        <f t="shared" si="10"/>
        <v>0</v>
      </c>
      <c r="J126" s="28">
        <v>15</v>
      </c>
      <c r="K126" s="29">
        <v>0</v>
      </c>
      <c r="L126" s="47">
        <f t="shared" si="11"/>
        <v>0</v>
      </c>
      <c r="M126" s="28">
        <v>15</v>
      </c>
      <c r="N126" s="29">
        <v>0</v>
      </c>
      <c r="O126" s="63">
        <f t="shared" si="12"/>
        <v>0</v>
      </c>
      <c r="Q126" s="7"/>
      <c r="R126" s="7"/>
      <c r="S126" s="7"/>
      <c r="T126" s="7"/>
      <c r="U126" s="7"/>
      <c r="V126" s="7"/>
      <c r="W126" s="7"/>
      <c r="X126" s="57"/>
    </row>
    <row r="127" spans="1:24" s="3" customFormat="1" x14ac:dyDescent="0.25">
      <c r="A127" s="48">
        <v>109</v>
      </c>
      <c r="B127" s="8">
        <v>0.7</v>
      </c>
      <c r="C127" s="8">
        <v>15</v>
      </c>
      <c r="D127" s="8">
        <v>30</v>
      </c>
      <c r="E127" s="88">
        <v>15</v>
      </c>
      <c r="F127" s="89"/>
      <c r="G127" s="28">
        <f t="shared" si="22"/>
        <v>15</v>
      </c>
      <c r="H127" s="29">
        <v>0</v>
      </c>
      <c r="I127" s="47">
        <f t="shared" ref="I127:I143" si="23">ABS((100/$E127*G127)-100)</f>
        <v>0</v>
      </c>
      <c r="J127" s="28">
        <v>15</v>
      </c>
      <c r="K127" s="29">
        <v>0</v>
      </c>
      <c r="L127" s="47">
        <f t="shared" ref="L127:L143" si="24">ABS((100/$E127*J127)-100)</f>
        <v>0</v>
      </c>
      <c r="M127" s="28">
        <v>15</v>
      </c>
      <c r="N127" s="29">
        <v>0</v>
      </c>
      <c r="O127" s="63">
        <f t="shared" ref="O127:O143" si="25">ABS((100/$E127*M127)-100)</f>
        <v>0</v>
      </c>
      <c r="Q127" s="7"/>
      <c r="R127" s="7"/>
      <c r="S127" s="7"/>
      <c r="T127" s="7"/>
      <c r="U127" s="7"/>
      <c r="V127" s="7"/>
      <c r="W127" s="7"/>
      <c r="X127" s="57"/>
    </row>
    <row r="128" spans="1:24" s="3" customFormat="1" x14ac:dyDescent="0.25">
      <c r="A128" s="48">
        <v>110</v>
      </c>
      <c r="B128" s="8">
        <v>0.9</v>
      </c>
      <c r="C128" s="8">
        <v>15</v>
      </c>
      <c r="D128" s="8">
        <v>30</v>
      </c>
      <c r="E128" s="88">
        <v>15</v>
      </c>
      <c r="F128" s="89"/>
      <c r="G128" s="28">
        <f t="shared" si="22"/>
        <v>15</v>
      </c>
      <c r="H128" s="29">
        <v>0</v>
      </c>
      <c r="I128" s="47">
        <f t="shared" si="23"/>
        <v>0</v>
      </c>
      <c r="J128" s="28">
        <v>15</v>
      </c>
      <c r="K128" s="29">
        <v>0</v>
      </c>
      <c r="L128" s="47">
        <f t="shared" si="24"/>
        <v>0</v>
      </c>
      <c r="M128" s="28">
        <v>15</v>
      </c>
      <c r="N128" s="29">
        <v>0</v>
      </c>
      <c r="O128" s="63">
        <f t="shared" si="25"/>
        <v>0</v>
      </c>
      <c r="Q128" s="7"/>
      <c r="R128" s="7"/>
      <c r="S128" s="7"/>
      <c r="T128" s="7"/>
      <c r="U128" s="7"/>
      <c r="V128" s="7"/>
      <c r="W128" s="7"/>
      <c r="X128" s="57"/>
    </row>
    <row r="129" spans="1:25" s="3" customFormat="1" x14ac:dyDescent="0.25">
      <c r="A129" s="48">
        <v>111</v>
      </c>
      <c r="B129" s="8">
        <v>0.1</v>
      </c>
      <c r="C129" s="8">
        <v>20</v>
      </c>
      <c r="D129" s="8">
        <v>30</v>
      </c>
      <c r="E129" s="88">
        <v>15</v>
      </c>
      <c r="F129" s="89"/>
      <c r="G129" s="28">
        <f t="shared" ref="G129:G133" si="26">G119</f>
        <v>15</v>
      </c>
      <c r="H129" s="29">
        <v>0</v>
      </c>
      <c r="I129" s="47">
        <f t="shared" si="23"/>
        <v>0</v>
      </c>
      <c r="J129" s="28">
        <v>15</v>
      </c>
      <c r="K129" s="29">
        <v>0</v>
      </c>
      <c r="L129" s="47">
        <f t="shared" si="24"/>
        <v>0</v>
      </c>
      <c r="M129" s="28">
        <v>15</v>
      </c>
      <c r="N129" s="29">
        <v>0</v>
      </c>
      <c r="O129" s="63">
        <f t="shared" si="25"/>
        <v>0</v>
      </c>
      <c r="Q129" s="7"/>
      <c r="R129" s="7"/>
      <c r="S129" s="7"/>
      <c r="T129" s="7"/>
      <c r="U129" s="7"/>
      <c r="V129" s="7"/>
      <c r="W129" s="7"/>
      <c r="X129" s="57"/>
    </row>
    <row r="130" spans="1:25" s="3" customFormat="1" x14ac:dyDescent="0.25">
      <c r="A130" s="48">
        <v>112</v>
      </c>
      <c r="B130" s="8">
        <v>0.3</v>
      </c>
      <c r="C130" s="8">
        <v>20</v>
      </c>
      <c r="D130" s="8">
        <v>30</v>
      </c>
      <c r="E130" s="88">
        <v>15</v>
      </c>
      <c r="F130" s="89"/>
      <c r="G130" s="28">
        <f t="shared" si="26"/>
        <v>15</v>
      </c>
      <c r="H130" s="29">
        <v>0</v>
      </c>
      <c r="I130" s="47">
        <f t="shared" si="23"/>
        <v>0</v>
      </c>
      <c r="J130" s="28">
        <v>15</v>
      </c>
      <c r="K130" s="29">
        <v>0</v>
      </c>
      <c r="L130" s="47">
        <f t="shared" si="24"/>
        <v>0</v>
      </c>
      <c r="M130" s="28">
        <v>15</v>
      </c>
      <c r="N130" s="29">
        <v>0</v>
      </c>
      <c r="O130" s="63">
        <f t="shared" si="25"/>
        <v>0</v>
      </c>
      <c r="Q130" s="7"/>
      <c r="R130" s="7"/>
      <c r="S130" s="7"/>
      <c r="T130" s="7"/>
      <c r="U130" s="7"/>
      <c r="V130" s="7"/>
      <c r="W130" s="7"/>
      <c r="X130" s="57"/>
    </row>
    <row r="131" spans="1:25" s="3" customFormat="1" x14ac:dyDescent="0.25">
      <c r="A131" s="48">
        <v>113</v>
      </c>
      <c r="B131" s="8">
        <v>0.5</v>
      </c>
      <c r="C131" s="8">
        <v>20</v>
      </c>
      <c r="D131" s="8">
        <v>30</v>
      </c>
      <c r="E131" s="88">
        <v>15</v>
      </c>
      <c r="F131" s="89"/>
      <c r="G131" s="28">
        <f t="shared" si="26"/>
        <v>15</v>
      </c>
      <c r="H131" s="29">
        <v>0</v>
      </c>
      <c r="I131" s="47">
        <f t="shared" si="23"/>
        <v>0</v>
      </c>
      <c r="J131" s="28">
        <v>15</v>
      </c>
      <c r="K131" s="29">
        <v>0</v>
      </c>
      <c r="L131" s="47">
        <f t="shared" si="24"/>
        <v>0</v>
      </c>
      <c r="M131" s="28">
        <v>15</v>
      </c>
      <c r="N131" s="29">
        <v>0</v>
      </c>
      <c r="O131" s="63">
        <f t="shared" si="25"/>
        <v>0</v>
      </c>
      <c r="Q131" s="7"/>
      <c r="R131" s="7"/>
      <c r="S131" s="7"/>
      <c r="T131" s="7"/>
      <c r="U131" s="7"/>
      <c r="V131" s="7"/>
      <c r="W131" s="7"/>
      <c r="X131" s="57"/>
    </row>
    <row r="132" spans="1:25" s="3" customFormat="1" x14ac:dyDescent="0.25">
      <c r="A132" s="48">
        <v>114</v>
      </c>
      <c r="B132" s="8">
        <v>0.7</v>
      </c>
      <c r="C132" s="8">
        <v>20</v>
      </c>
      <c r="D132" s="8">
        <v>30</v>
      </c>
      <c r="E132" s="88">
        <v>15</v>
      </c>
      <c r="F132" s="89"/>
      <c r="G132" s="28">
        <f t="shared" si="26"/>
        <v>15</v>
      </c>
      <c r="H132" s="29">
        <v>0</v>
      </c>
      <c r="I132" s="47">
        <f t="shared" si="23"/>
        <v>0</v>
      </c>
      <c r="J132" s="28">
        <v>15</v>
      </c>
      <c r="K132" s="29">
        <v>0</v>
      </c>
      <c r="L132" s="47">
        <f t="shared" si="24"/>
        <v>0</v>
      </c>
      <c r="M132" s="28">
        <v>15</v>
      </c>
      <c r="N132" s="29">
        <v>0</v>
      </c>
      <c r="O132" s="63">
        <f t="shared" si="25"/>
        <v>0</v>
      </c>
      <c r="Q132" s="7"/>
      <c r="R132" s="7"/>
      <c r="S132" s="7"/>
      <c r="T132" s="7"/>
      <c r="U132" s="7"/>
      <c r="V132" s="7"/>
      <c r="W132" s="7"/>
      <c r="X132" s="57"/>
    </row>
    <row r="133" spans="1:25" s="3" customFormat="1" x14ac:dyDescent="0.25">
      <c r="A133" s="48">
        <v>115</v>
      </c>
      <c r="B133" s="8">
        <v>0.9</v>
      </c>
      <c r="C133" s="8">
        <v>20</v>
      </c>
      <c r="D133" s="8">
        <v>30</v>
      </c>
      <c r="E133" s="88">
        <v>15</v>
      </c>
      <c r="F133" s="89"/>
      <c r="G133" s="28">
        <f t="shared" si="26"/>
        <v>15</v>
      </c>
      <c r="H133" s="29">
        <v>0</v>
      </c>
      <c r="I133" s="47">
        <f t="shared" si="23"/>
        <v>0</v>
      </c>
      <c r="J133" s="28">
        <v>15</v>
      </c>
      <c r="K133" s="29">
        <v>0</v>
      </c>
      <c r="L133" s="47">
        <f t="shared" si="24"/>
        <v>0</v>
      </c>
      <c r="M133" s="28">
        <v>15</v>
      </c>
      <c r="N133" s="29">
        <v>0</v>
      </c>
      <c r="O133" s="63">
        <f t="shared" si="25"/>
        <v>0</v>
      </c>
      <c r="Q133" s="7"/>
      <c r="R133" s="7"/>
      <c r="S133" s="7"/>
      <c r="T133" s="7"/>
      <c r="U133" s="7"/>
      <c r="V133" s="7"/>
      <c r="W133" s="7"/>
      <c r="X133" s="57"/>
    </row>
    <row r="134" spans="1:25" s="3" customFormat="1" x14ac:dyDescent="0.25">
      <c r="A134" s="48">
        <v>116</v>
      </c>
      <c r="B134" s="8">
        <v>0.1</v>
      </c>
      <c r="C134" s="8">
        <v>25</v>
      </c>
      <c r="D134" s="8">
        <v>30</v>
      </c>
      <c r="E134" s="88">
        <v>15</v>
      </c>
      <c r="F134" s="89"/>
      <c r="G134" s="28">
        <f t="shared" ref="G134:G138" si="27">G119</f>
        <v>15</v>
      </c>
      <c r="H134" s="29">
        <v>0</v>
      </c>
      <c r="I134" s="47">
        <f t="shared" si="23"/>
        <v>0</v>
      </c>
      <c r="J134" s="28">
        <v>15</v>
      </c>
      <c r="K134" s="29">
        <v>0</v>
      </c>
      <c r="L134" s="47">
        <f t="shared" si="24"/>
        <v>0</v>
      </c>
      <c r="M134" s="28">
        <v>15</v>
      </c>
      <c r="N134" s="29">
        <v>0</v>
      </c>
      <c r="O134" s="63">
        <f t="shared" si="25"/>
        <v>0</v>
      </c>
      <c r="Q134" s="7"/>
      <c r="R134" s="7"/>
      <c r="S134" s="7"/>
      <c r="T134" s="7"/>
      <c r="U134" s="7"/>
      <c r="V134" s="7"/>
      <c r="W134" s="7"/>
      <c r="X134" s="57"/>
    </row>
    <row r="135" spans="1:25" s="3" customFormat="1" x14ac:dyDescent="0.25">
      <c r="A135" s="48">
        <v>117</v>
      </c>
      <c r="B135" s="8">
        <v>0.3</v>
      </c>
      <c r="C135" s="8">
        <v>25</v>
      </c>
      <c r="D135" s="8">
        <v>30</v>
      </c>
      <c r="E135" s="88">
        <v>15</v>
      </c>
      <c r="F135" s="89"/>
      <c r="G135" s="28">
        <f t="shared" si="27"/>
        <v>15</v>
      </c>
      <c r="H135" s="29">
        <v>0</v>
      </c>
      <c r="I135" s="47">
        <f t="shared" si="23"/>
        <v>0</v>
      </c>
      <c r="J135" s="28">
        <v>15</v>
      </c>
      <c r="K135" s="29">
        <v>0</v>
      </c>
      <c r="L135" s="47">
        <f t="shared" si="24"/>
        <v>0</v>
      </c>
      <c r="M135" s="28">
        <v>15</v>
      </c>
      <c r="N135" s="29">
        <v>0</v>
      </c>
      <c r="O135" s="63">
        <f t="shared" si="25"/>
        <v>0</v>
      </c>
      <c r="Q135" s="7"/>
      <c r="R135" s="7"/>
      <c r="S135" s="7"/>
      <c r="T135" s="7"/>
      <c r="U135" s="7"/>
      <c r="V135" s="7"/>
      <c r="W135" s="7"/>
      <c r="X135" s="57"/>
    </row>
    <row r="136" spans="1:25" s="3" customFormat="1" x14ac:dyDescent="0.25">
      <c r="A136" s="48">
        <v>118</v>
      </c>
      <c r="B136" s="8">
        <v>0.5</v>
      </c>
      <c r="C136" s="8">
        <v>25</v>
      </c>
      <c r="D136" s="8">
        <v>30</v>
      </c>
      <c r="E136" s="88">
        <v>15</v>
      </c>
      <c r="F136" s="89"/>
      <c r="G136" s="28">
        <f t="shared" si="27"/>
        <v>15</v>
      </c>
      <c r="H136" s="29">
        <v>0</v>
      </c>
      <c r="I136" s="47">
        <f t="shared" si="23"/>
        <v>0</v>
      </c>
      <c r="J136" s="28">
        <v>15</v>
      </c>
      <c r="K136" s="29">
        <v>0</v>
      </c>
      <c r="L136" s="47">
        <f t="shared" si="24"/>
        <v>0</v>
      </c>
      <c r="M136" s="28">
        <v>15</v>
      </c>
      <c r="N136" s="29">
        <v>0</v>
      </c>
      <c r="O136" s="63">
        <f t="shared" si="25"/>
        <v>0</v>
      </c>
      <c r="Q136" s="7"/>
      <c r="R136" s="7"/>
      <c r="S136" s="7"/>
      <c r="T136" s="7"/>
      <c r="U136" s="7"/>
      <c r="V136" s="7"/>
      <c r="W136" s="7"/>
      <c r="X136" s="57"/>
    </row>
    <row r="137" spans="1:25" s="3" customFormat="1" x14ac:dyDescent="0.25">
      <c r="A137" s="48">
        <v>119</v>
      </c>
      <c r="B137" s="8">
        <v>0.7</v>
      </c>
      <c r="C137" s="8">
        <v>25</v>
      </c>
      <c r="D137" s="8">
        <v>30</v>
      </c>
      <c r="E137" s="88">
        <v>15</v>
      </c>
      <c r="F137" s="89"/>
      <c r="G137" s="28">
        <f t="shared" si="27"/>
        <v>15</v>
      </c>
      <c r="H137" s="29">
        <v>0</v>
      </c>
      <c r="I137" s="47">
        <f t="shared" si="23"/>
        <v>0</v>
      </c>
      <c r="J137" s="28">
        <v>15</v>
      </c>
      <c r="K137" s="29">
        <v>0</v>
      </c>
      <c r="L137" s="47">
        <f t="shared" si="24"/>
        <v>0</v>
      </c>
      <c r="M137" s="28">
        <v>15</v>
      </c>
      <c r="N137" s="29">
        <v>0</v>
      </c>
      <c r="O137" s="63">
        <f t="shared" si="25"/>
        <v>0</v>
      </c>
      <c r="Q137" s="7"/>
      <c r="R137" s="7"/>
      <c r="S137" s="7"/>
      <c r="T137" s="7"/>
      <c r="U137" s="7"/>
      <c r="V137" s="7"/>
      <c r="W137" s="7"/>
      <c r="X137" s="57"/>
    </row>
    <row r="138" spans="1:25" s="3" customFormat="1" x14ac:dyDescent="0.25">
      <c r="A138" s="48">
        <v>120</v>
      </c>
      <c r="B138" s="8">
        <v>0.9</v>
      </c>
      <c r="C138" s="8">
        <v>25</v>
      </c>
      <c r="D138" s="8">
        <v>30</v>
      </c>
      <c r="E138" s="88">
        <v>15</v>
      </c>
      <c r="F138" s="89"/>
      <c r="G138" s="28">
        <f t="shared" si="27"/>
        <v>15</v>
      </c>
      <c r="H138" s="29">
        <v>0</v>
      </c>
      <c r="I138" s="47">
        <f t="shared" si="23"/>
        <v>0</v>
      </c>
      <c r="J138" s="28">
        <v>15</v>
      </c>
      <c r="K138" s="29">
        <v>0</v>
      </c>
      <c r="L138" s="47">
        <f t="shared" si="24"/>
        <v>0</v>
      </c>
      <c r="M138" s="28">
        <v>15</v>
      </c>
      <c r="N138" s="29">
        <v>0</v>
      </c>
      <c r="O138" s="63">
        <f t="shared" si="25"/>
        <v>0</v>
      </c>
      <c r="Q138" s="7"/>
      <c r="R138" s="7"/>
      <c r="S138" s="7"/>
      <c r="T138" s="7"/>
      <c r="U138" s="7"/>
      <c r="V138" s="7"/>
      <c r="W138" s="7"/>
      <c r="X138" s="57"/>
    </row>
    <row r="139" spans="1:25" s="3" customFormat="1" x14ac:dyDescent="0.25">
      <c r="A139" s="48">
        <v>121</v>
      </c>
      <c r="B139" s="8">
        <v>0.1</v>
      </c>
      <c r="C139" s="8">
        <v>30</v>
      </c>
      <c r="D139" s="8">
        <v>30</v>
      </c>
      <c r="E139" s="88">
        <v>15</v>
      </c>
      <c r="F139" s="89"/>
      <c r="G139" s="28">
        <f t="shared" ref="G139:G143" si="28">G119</f>
        <v>15</v>
      </c>
      <c r="H139" s="29">
        <v>0</v>
      </c>
      <c r="I139" s="47">
        <f t="shared" si="23"/>
        <v>0</v>
      </c>
      <c r="J139" s="28">
        <v>15</v>
      </c>
      <c r="K139" s="29">
        <v>0</v>
      </c>
      <c r="L139" s="47">
        <f t="shared" si="24"/>
        <v>0</v>
      </c>
      <c r="M139" s="28">
        <v>15</v>
      </c>
      <c r="N139" s="29">
        <v>0</v>
      </c>
      <c r="O139" s="63">
        <f t="shared" si="25"/>
        <v>0</v>
      </c>
      <c r="Q139" s="7"/>
      <c r="R139" s="7"/>
      <c r="S139" s="7"/>
      <c r="T139" s="7"/>
      <c r="U139" s="7"/>
      <c r="V139" s="7"/>
      <c r="W139" s="7"/>
      <c r="X139" s="57"/>
    </row>
    <row r="140" spans="1:25" s="3" customFormat="1" x14ac:dyDescent="0.25">
      <c r="A140" s="48">
        <v>122</v>
      </c>
      <c r="B140" s="8">
        <v>0.3</v>
      </c>
      <c r="C140" s="8">
        <v>30</v>
      </c>
      <c r="D140" s="8">
        <v>30</v>
      </c>
      <c r="E140" s="88">
        <v>15</v>
      </c>
      <c r="F140" s="89"/>
      <c r="G140" s="28">
        <f t="shared" si="28"/>
        <v>15</v>
      </c>
      <c r="H140" s="29">
        <v>0</v>
      </c>
      <c r="I140" s="47">
        <f t="shared" si="23"/>
        <v>0</v>
      </c>
      <c r="J140" s="28">
        <v>15</v>
      </c>
      <c r="K140" s="29">
        <v>0</v>
      </c>
      <c r="L140" s="47">
        <f t="shared" si="24"/>
        <v>0</v>
      </c>
      <c r="M140" s="28">
        <v>15</v>
      </c>
      <c r="N140" s="29">
        <v>0</v>
      </c>
      <c r="O140" s="63">
        <f t="shared" si="25"/>
        <v>0</v>
      </c>
      <c r="Q140" s="7"/>
      <c r="R140" s="7"/>
      <c r="S140" s="7"/>
      <c r="T140" s="7"/>
      <c r="U140" s="7"/>
      <c r="V140" s="7"/>
      <c r="W140" s="7"/>
      <c r="X140" s="57"/>
    </row>
    <row r="141" spans="1:25" s="3" customFormat="1" x14ac:dyDescent="0.25">
      <c r="A141" s="48">
        <v>123</v>
      </c>
      <c r="B141" s="8">
        <v>0.5</v>
      </c>
      <c r="C141" s="8">
        <v>30</v>
      </c>
      <c r="D141" s="8">
        <v>30</v>
      </c>
      <c r="E141" s="88">
        <v>15</v>
      </c>
      <c r="F141" s="89"/>
      <c r="G141" s="28">
        <f t="shared" si="28"/>
        <v>15</v>
      </c>
      <c r="H141" s="29">
        <v>0</v>
      </c>
      <c r="I141" s="47">
        <f t="shared" si="23"/>
        <v>0</v>
      </c>
      <c r="J141" s="28">
        <v>15</v>
      </c>
      <c r="K141" s="29">
        <v>0</v>
      </c>
      <c r="L141" s="47">
        <f t="shared" si="24"/>
        <v>0</v>
      </c>
      <c r="M141" s="28">
        <v>15</v>
      </c>
      <c r="N141" s="29">
        <v>0</v>
      </c>
      <c r="O141" s="63">
        <f t="shared" si="25"/>
        <v>0</v>
      </c>
      <c r="Q141" s="7"/>
      <c r="R141" s="7"/>
      <c r="S141" s="7"/>
      <c r="T141" s="7"/>
      <c r="U141" s="7"/>
      <c r="V141" s="7"/>
      <c r="W141" s="7"/>
      <c r="X141" s="57"/>
    </row>
    <row r="142" spans="1:25" s="3" customFormat="1" x14ac:dyDescent="0.25">
      <c r="A142" s="48">
        <v>124</v>
      </c>
      <c r="B142" s="8">
        <v>0.7</v>
      </c>
      <c r="C142" s="8">
        <v>30</v>
      </c>
      <c r="D142" s="8">
        <v>30</v>
      </c>
      <c r="E142" s="88">
        <v>15</v>
      </c>
      <c r="F142" s="89"/>
      <c r="G142" s="28">
        <f t="shared" si="28"/>
        <v>15</v>
      </c>
      <c r="H142" s="29">
        <v>0</v>
      </c>
      <c r="I142" s="47">
        <f t="shared" si="23"/>
        <v>0</v>
      </c>
      <c r="J142" s="28">
        <v>15</v>
      </c>
      <c r="K142" s="29">
        <v>0</v>
      </c>
      <c r="L142" s="47">
        <f t="shared" si="24"/>
        <v>0</v>
      </c>
      <c r="M142" s="28">
        <v>15</v>
      </c>
      <c r="N142" s="29">
        <v>0</v>
      </c>
      <c r="O142" s="63">
        <f t="shared" si="25"/>
        <v>0</v>
      </c>
      <c r="Q142" s="7"/>
      <c r="R142" s="7"/>
      <c r="S142" s="7"/>
      <c r="T142" s="7"/>
      <c r="U142" s="7"/>
      <c r="V142" s="7"/>
      <c r="W142" s="7"/>
      <c r="X142" s="57"/>
    </row>
    <row r="143" spans="1:25" s="3" customFormat="1" ht="15.75" thickBot="1" x14ac:dyDescent="0.3">
      <c r="A143" s="48">
        <v>125</v>
      </c>
      <c r="B143" s="8">
        <v>0.9</v>
      </c>
      <c r="C143" s="8">
        <v>30</v>
      </c>
      <c r="D143" s="8">
        <v>30</v>
      </c>
      <c r="E143" s="52">
        <v>15</v>
      </c>
      <c r="F143" s="53"/>
      <c r="G143" s="28">
        <f t="shared" si="28"/>
        <v>15</v>
      </c>
      <c r="H143" s="29">
        <v>0</v>
      </c>
      <c r="I143" s="47">
        <f t="shared" si="23"/>
        <v>0</v>
      </c>
      <c r="J143" s="28">
        <v>15</v>
      </c>
      <c r="K143" s="29">
        <v>0</v>
      </c>
      <c r="L143" s="47">
        <f t="shared" si="24"/>
        <v>0</v>
      </c>
      <c r="M143" s="28">
        <v>15</v>
      </c>
      <c r="N143" s="29">
        <v>0</v>
      </c>
      <c r="O143" s="63">
        <f t="shared" si="25"/>
        <v>0</v>
      </c>
      <c r="Q143" s="7"/>
      <c r="R143" s="7"/>
      <c r="S143" s="7"/>
      <c r="T143" s="7"/>
      <c r="U143" s="7"/>
      <c r="V143" s="7"/>
      <c r="W143" s="7"/>
      <c r="X143" s="57"/>
    </row>
    <row r="144" spans="1:25" s="3" customFormat="1" x14ac:dyDescent="0.25">
      <c r="B144" s="6"/>
      <c r="C144" s="6"/>
      <c r="D144" s="7"/>
      <c r="E144" s="7"/>
      <c r="F144" s="49" t="s">
        <v>20</v>
      </c>
      <c r="G144" s="19"/>
      <c r="H144" s="30">
        <f>AVERAGE(H19:H143)</f>
        <v>7.5406116101694912E-2</v>
      </c>
      <c r="I144" s="20"/>
      <c r="J144" s="19"/>
      <c r="K144" s="30">
        <f>AVERAGE(K19:K143)</f>
        <v>1.7649027203389829</v>
      </c>
      <c r="L144" s="20"/>
      <c r="M144" s="19"/>
      <c r="N144" s="30">
        <f>AVERAGE(N19:N143)</f>
        <v>1.7017477966101702</v>
      </c>
      <c r="O144" s="20"/>
      <c r="S144" s="75"/>
      <c r="T144" s="75"/>
      <c r="U144" s="75"/>
      <c r="V144" s="75"/>
      <c r="W144" s="75"/>
      <c r="X144" s="75"/>
      <c r="Y144" s="75"/>
    </row>
    <row r="145" spans="2:25" x14ac:dyDescent="0.25">
      <c r="B145" s="6"/>
      <c r="C145" s="6"/>
      <c r="D145" s="10"/>
      <c r="E145" s="10"/>
      <c r="F145" s="14" t="s">
        <v>19</v>
      </c>
      <c r="G145" s="21"/>
      <c r="H145" s="31">
        <f>_xlfn.STDEV.S(H19:H143)</f>
        <v>0.29242117389856748</v>
      </c>
      <c r="I145" s="22"/>
      <c r="J145" s="21"/>
      <c r="K145" s="31">
        <f>_xlfn.STDEV.S(K19:K143)</f>
        <v>4.5776037301973078</v>
      </c>
      <c r="L145" s="22"/>
      <c r="M145" s="21"/>
      <c r="N145" s="31">
        <f>_xlfn.STDEV.S(N19:N143)</f>
        <v>3.0796340920313794</v>
      </c>
      <c r="O145" s="22"/>
      <c r="S145" s="76"/>
      <c r="T145" s="76"/>
      <c r="U145" s="76"/>
      <c r="V145" s="76"/>
      <c r="W145" s="76"/>
      <c r="X145" s="76"/>
      <c r="Y145" s="76"/>
    </row>
    <row r="146" spans="2:25" x14ac:dyDescent="0.25">
      <c r="B146" s="2"/>
      <c r="C146" s="2"/>
      <c r="F146" s="14" t="s">
        <v>18</v>
      </c>
      <c r="G146" s="21"/>
      <c r="H146" s="31">
        <f>MIN(H19:H143)</f>
        <v>0</v>
      </c>
      <c r="I146" s="22"/>
      <c r="J146" s="21"/>
      <c r="K146" s="31">
        <f>MIN(K19:K143)</f>
        <v>0</v>
      </c>
      <c r="L146" s="22"/>
      <c r="M146" s="21"/>
      <c r="N146" s="31">
        <f>MIN(N19:N143)</f>
        <v>0</v>
      </c>
      <c r="O146" s="22"/>
      <c r="S146" s="10"/>
      <c r="T146" s="10"/>
      <c r="U146" s="10"/>
      <c r="V146" s="10"/>
      <c r="W146" s="10"/>
      <c r="X146" s="10"/>
      <c r="Y146" s="10"/>
    </row>
    <row r="147" spans="2:25" ht="15.75" thickBot="1" x14ac:dyDescent="0.3">
      <c r="B147" s="2"/>
      <c r="C147" s="2"/>
      <c r="F147" s="15" t="s">
        <v>21</v>
      </c>
      <c r="G147" s="23"/>
      <c r="H147" s="32">
        <f>MAX(H19:H143)</f>
        <v>2.1309999999999998</v>
      </c>
      <c r="I147" s="24"/>
      <c r="J147" s="27"/>
      <c r="K147" s="32">
        <f>MAX(K19:K143)</f>
        <v>22.7286</v>
      </c>
      <c r="L147" s="24"/>
      <c r="M147" s="27"/>
      <c r="N147" s="32">
        <f>MAX(N19:N143)</f>
        <v>11.739100000000001</v>
      </c>
      <c r="O147" s="24"/>
      <c r="S147" s="10"/>
      <c r="T147" s="10"/>
      <c r="U147" s="10"/>
      <c r="V147" s="10"/>
      <c r="W147" s="10"/>
      <c r="X147" s="10"/>
      <c r="Y147" s="10"/>
    </row>
    <row r="148" spans="2:25" x14ac:dyDescent="0.25">
      <c r="B148" s="2"/>
      <c r="C148" s="2"/>
    </row>
    <row r="149" spans="2:25" x14ac:dyDescent="0.25">
      <c r="B149" s="2"/>
      <c r="C149" s="2"/>
    </row>
    <row r="150" spans="2:25" x14ac:dyDescent="0.25">
      <c r="B150" s="2"/>
      <c r="C150" s="2"/>
    </row>
    <row r="151" spans="2:25" x14ac:dyDescent="0.25">
      <c r="B151" s="2"/>
      <c r="C151" s="2"/>
    </row>
    <row r="152" spans="2:25" x14ac:dyDescent="0.25">
      <c r="B152" s="2"/>
      <c r="C152" s="2"/>
    </row>
    <row r="153" spans="2:25" x14ac:dyDescent="0.25">
      <c r="B153" s="2"/>
      <c r="C153" s="2"/>
      <c r="P153" s="59"/>
      <c r="Q153" s="60"/>
    </row>
    <row r="154" spans="2:25" x14ac:dyDescent="0.25">
      <c r="B154" s="2"/>
      <c r="C154" s="2"/>
      <c r="O154" s="60"/>
      <c r="P154" s="60"/>
      <c r="Q154" s="60"/>
      <c r="R154" s="59"/>
    </row>
    <row r="155" spans="2:25" x14ac:dyDescent="0.25">
      <c r="B155" s="2"/>
      <c r="C155" s="2"/>
      <c r="E155" s="56" t="s">
        <v>28</v>
      </c>
      <c r="O155" s="60"/>
      <c r="P155" s="60"/>
      <c r="Q155" s="60"/>
      <c r="R155" s="59"/>
    </row>
    <row r="156" spans="2:25" x14ac:dyDescent="0.25">
      <c r="B156" s="2"/>
      <c r="C156" s="2"/>
      <c r="E156" s="41"/>
      <c r="F156" s="39" t="s">
        <v>17</v>
      </c>
      <c r="G156" s="39" t="s">
        <v>2</v>
      </c>
      <c r="H156" s="40" t="s">
        <v>3</v>
      </c>
      <c r="J156" s="60"/>
      <c r="K156" s="60"/>
      <c r="L156" s="62"/>
      <c r="M156" s="59"/>
    </row>
    <row r="157" spans="2:25" x14ac:dyDescent="0.25">
      <c r="B157" s="2"/>
      <c r="C157" s="2"/>
      <c r="E157" s="42" t="s">
        <v>29</v>
      </c>
      <c r="F157" s="43">
        <f>H144</f>
        <v>7.5406116101694912E-2</v>
      </c>
      <c r="G157" s="43">
        <f>K144</f>
        <v>1.7649027203389829</v>
      </c>
      <c r="H157" s="44">
        <f>N144</f>
        <v>1.7017477966101702</v>
      </c>
      <c r="J157" s="60"/>
      <c r="K157" s="60"/>
      <c r="L157" s="62"/>
      <c r="M157" s="59"/>
    </row>
    <row r="158" spans="2:25" x14ac:dyDescent="0.25">
      <c r="B158" s="2"/>
      <c r="C158" s="2"/>
      <c r="E158" s="42" t="s">
        <v>30</v>
      </c>
      <c r="F158" s="43">
        <f>H145</f>
        <v>0.29242117389856748</v>
      </c>
      <c r="G158" s="43">
        <f>K145</f>
        <v>4.5776037301973078</v>
      </c>
      <c r="H158" s="44">
        <f>N145</f>
        <v>3.0796340920313794</v>
      </c>
      <c r="J158" s="60"/>
      <c r="K158" s="60"/>
      <c r="L158" s="62"/>
      <c r="M158" s="59"/>
    </row>
    <row r="159" spans="2:25" x14ac:dyDescent="0.25">
      <c r="B159" s="2"/>
      <c r="C159" s="2"/>
      <c r="E159" s="42" t="s">
        <v>31</v>
      </c>
      <c r="F159" s="43">
        <f>H146</f>
        <v>0</v>
      </c>
      <c r="G159" s="43">
        <f>K146</f>
        <v>0</v>
      </c>
      <c r="H159" s="44">
        <f>N146</f>
        <v>0</v>
      </c>
      <c r="J159" s="60"/>
      <c r="K159" s="60"/>
      <c r="L159" s="62"/>
      <c r="M159" s="59"/>
    </row>
    <row r="160" spans="2:25" x14ac:dyDescent="0.25">
      <c r="B160" s="2"/>
      <c r="C160" s="2"/>
      <c r="E160" s="45" t="s">
        <v>32</v>
      </c>
      <c r="F160" s="38">
        <f>H147</f>
        <v>2.1309999999999998</v>
      </c>
      <c r="G160" s="38">
        <f>K147</f>
        <v>22.7286</v>
      </c>
      <c r="H160" s="46">
        <f>N147</f>
        <v>11.739100000000001</v>
      </c>
      <c r="J160" s="60"/>
      <c r="K160" s="60"/>
      <c r="L160" s="62"/>
      <c r="M160" s="59"/>
    </row>
    <row r="161" spans="2:307" x14ac:dyDescent="0.25">
      <c r="B161" s="2"/>
      <c r="C161" s="2"/>
      <c r="O161" s="60"/>
      <c r="P161" s="60"/>
      <c r="Q161" s="62"/>
      <c r="R161" s="59"/>
    </row>
    <row r="162" spans="2:307" x14ac:dyDescent="0.25">
      <c r="B162" s="2"/>
      <c r="C162" s="2"/>
      <c r="O162" s="60"/>
      <c r="P162" s="60"/>
      <c r="Q162" s="62"/>
      <c r="R162" s="59"/>
    </row>
    <row r="163" spans="2:307" x14ac:dyDescent="0.25"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60"/>
      <c r="P163" s="60"/>
      <c r="Q163" s="62"/>
      <c r="R163" s="59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  <c r="DS163" s="37"/>
      <c r="DT163" s="37"/>
      <c r="DU163" s="37"/>
      <c r="DV163" s="37"/>
      <c r="DW163" s="37"/>
      <c r="DX163" s="37"/>
      <c r="DY163" s="37"/>
      <c r="DZ163" s="37"/>
      <c r="EA163" s="37"/>
      <c r="EB163" s="37"/>
      <c r="EC163" s="37"/>
      <c r="ED163" s="37"/>
      <c r="EE163" s="37"/>
      <c r="EF163" s="37"/>
      <c r="EG163" s="37"/>
      <c r="EH163" s="37"/>
      <c r="EI163" s="37"/>
      <c r="EJ163" s="37"/>
      <c r="EK163" s="37"/>
      <c r="EL163" s="37"/>
      <c r="EM163" s="37"/>
      <c r="EN163" s="37"/>
      <c r="EO163" s="37"/>
      <c r="EP163" s="37"/>
      <c r="EQ163" s="37"/>
      <c r="ER163" s="37"/>
      <c r="ES163" s="37"/>
      <c r="ET163" s="37"/>
      <c r="EU163" s="37"/>
      <c r="EV163" s="37"/>
      <c r="EW163" s="37"/>
      <c r="EX163" s="37"/>
      <c r="EY163" s="37"/>
      <c r="EZ163" s="37"/>
      <c r="FA163" s="37"/>
      <c r="FB163" s="37"/>
      <c r="FC163" s="37"/>
      <c r="FD163" s="37"/>
      <c r="FE163" s="37"/>
      <c r="FF163" s="37"/>
      <c r="FG163" s="37"/>
      <c r="FH163" s="37"/>
      <c r="FI163" s="37"/>
      <c r="FJ163" s="37"/>
      <c r="FK163" s="37"/>
      <c r="FL163" s="37"/>
      <c r="FM163" s="37"/>
      <c r="FN163" s="37"/>
      <c r="FO163" s="37"/>
      <c r="FP163" s="37"/>
      <c r="FQ163" s="37"/>
      <c r="FR163" s="37"/>
      <c r="FS163" s="37"/>
      <c r="FT163" s="37"/>
      <c r="FU163" s="37"/>
      <c r="FV163" s="37"/>
      <c r="FW163" s="37"/>
      <c r="FX163" s="37"/>
      <c r="FY163" s="37"/>
      <c r="FZ163" s="37"/>
      <c r="GA163" s="37"/>
      <c r="GB163" s="37"/>
      <c r="GC163" s="37"/>
      <c r="GD163" s="37"/>
      <c r="GE163" s="37"/>
      <c r="GF163" s="37"/>
      <c r="GG163" s="37"/>
      <c r="GH163" s="37"/>
      <c r="GI163" s="37"/>
      <c r="GJ163" s="37"/>
      <c r="GK163" s="37"/>
      <c r="GL163" s="37"/>
      <c r="GM163" s="37"/>
      <c r="GN163" s="37"/>
      <c r="GO163" s="37"/>
      <c r="GP163" s="37"/>
      <c r="GQ163" s="37"/>
      <c r="GR163" s="37"/>
      <c r="GS163" s="37"/>
      <c r="GT163" s="37"/>
      <c r="GU163" s="37"/>
      <c r="GV163" s="37"/>
      <c r="GW163" s="37"/>
      <c r="GX163" s="37"/>
      <c r="GY163" s="37"/>
      <c r="GZ163" s="37"/>
      <c r="HA163" s="37"/>
      <c r="HB163" s="37"/>
      <c r="HC163" s="37"/>
      <c r="HD163" s="37"/>
      <c r="HE163" s="37"/>
      <c r="HF163" s="37"/>
      <c r="HG163" s="37"/>
      <c r="HH163" s="37"/>
      <c r="HI163" s="37"/>
      <c r="HJ163" s="37"/>
      <c r="HK163" s="37"/>
      <c r="HL163" s="37"/>
      <c r="HM163" s="37"/>
      <c r="HN163" s="37"/>
      <c r="HO163" s="37"/>
      <c r="HP163" s="37"/>
      <c r="HQ163" s="37"/>
      <c r="HR163" s="37"/>
      <c r="HS163" s="37"/>
      <c r="HT163" s="37"/>
      <c r="HU163" s="37"/>
      <c r="HV163" s="37"/>
      <c r="HW163" s="37"/>
      <c r="HX163" s="37"/>
      <c r="HY163" s="37"/>
      <c r="HZ163" s="37"/>
      <c r="IA163" s="37"/>
      <c r="IB163" s="37"/>
      <c r="IC163" s="37"/>
      <c r="ID163" s="37"/>
      <c r="IE163" s="37"/>
      <c r="IF163" s="37"/>
      <c r="IG163" s="37"/>
      <c r="IH163" s="37"/>
      <c r="II163" s="37"/>
      <c r="IJ163" s="37"/>
      <c r="IK163" s="37"/>
      <c r="IL163" s="37"/>
      <c r="IM163" s="37"/>
      <c r="IN163" s="37"/>
      <c r="IO163" s="37"/>
      <c r="IP163" s="37"/>
      <c r="IQ163" s="37"/>
      <c r="IR163" s="37"/>
      <c r="IS163" s="37"/>
      <c r="IT163" s="37"/>
      <c r="IU163" s="37"/>
      <c r="IV163" s="37"/>
      <c r="IW163" s="37"/>
      <c r="IX163" s="37"/>
      <c r="IY163" s="37"/>
      <c r="IZ163" s="37"/>
      <c r="JA163" s="37"/>
      <c r="JB163" s="37"/>
      <c r="JC163" s="37"/>
      <c r="JD163" s="37"/>
      <c r="JE163" s="37"/>
      <c r="JF163" s="37"/>
      <c r="JG163" s="37"/>
      <c r="JH163" s="37"/>
      <c r="JI163" s="37"/>
      <c r="JJ163" s="37"/>
      <c r="JK163" s="37"/>
      <c r="JL163" s="37"/>
      <c r="JM163" s="37"/>
      <c r="JN163" s="37"/>
      <c r="JO163" s="37"/>
      <c r="JP163" s="37"/>
      <c r="JQ163" s="37"/>
      <c r="JR163" s="37"/>
      <c r="JS163" s="37"/>
      <c r="JT163" s="37"/>
      <c r="JU163" s="37"/>
      <c r="JV163" s="37"/>
      <c r="JW163" s="37"/>
      <c r="JX163" s="37"/>
      <c r="JY163" s="37"/>
      <c r="JZ163" s="37"/>
      <c r="KA163" s="37"/>
      <c r="KB163" s="37"/>
      <c r="KC163" s="37"/>
      <c r="KD163" s="37"/>
      <c r="KE163" s="37"/>
      <c r="KF163" s="37"/>
      <c r="KG163" s="37"/>
      <c r="KH163" s="37"/>
      <c r="KI163" s="37"/>
      <c r="KJ163" s="37"/>
      <c r="KK163" s="37"/>
      <c r="KL163" s="37"/>
      <c r="KM163" s="37"/>
      <c r="KN163" s="37"/>
      <c r="KO163" s="37"/>
      <c r="KP163" s="37"/>
      <c r="KQ163" s="37"/>
      <c r="KR163" s="37"/>
      <c r="KS163" s="37"/>
      <c r="KT163" s="37"/>
      <c r="KU163" s="37"/>
    </row>
    <row r="164" spans="2:307" x14ac:dyDescent="0.25"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60"/>
      <c r="P164" s="60"/>
      <c r="Q164" s="62"/>
      <c r="R164" s="59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  <c r="DS164" s="37"/>
      <c r="DT164" s="37"/>
      <c r="DU164" s="37"/>
      <c r="DV164" s="37"/>
      <c r="DW164" s="37"/>
      <c r="DX164" s="37"/>
      <c r="DY164" s="37"/>
      <c r="DZ164" s="37"/>
      <c r="EA164" s="37"/>
      <c r="EB164" s="37"/>
      <c r="EC164" s="37"/>
      <c r="ED164" s="37"/>
      <c r="EE164" s="37"/>
      <c r="EF164" s="37"/>
      <c r="EG164" s="37"/>
      <c r="EH164" s="37"/>
      <c r="EI164" s="37"/>
      <c r="EJ164" s="37"/>
      <c r="EK164" s="37"/>
      <c r="EL164" s="37"/>
      <c r="EM164" s="37"/>
      <c r="EN164" s="37"/>
      <c r="EO164" s="37"/>
      <c r="EP164" s="37"/>
      <c r="EQ164" s="37"/>
      <c r="ER164" s="37"/>
      <c r="ES164" s="37"/>
      <c r="ET164" s="37"/>
      <c r="EU164" s="37"/>
      <c r="EV164" s="37"/>
      <c r="EW164" s="37"/>
      <c r="EX164" s="37"/>
      <c r="EY164" s="37"/>
      <c r="EZ164" s="37"/>
      <c r="FA164" s="37"/>
      <c r="FB164" s="37"/>
      <c r="FC164" s="37"/>
      <c r="FD164" s="37"/>
      <c r="FE164" s="37"/>
      <c r="FF164" s="37"/>
      <c r="FG164" s="37"/>
      <c r="FH164" s="37"/>
      <c r="FI164" s="37"/>
      <c r="FJ164" s="37"/>
      <c r="FK164" s="37"/>
      <c r="FL164" s="37"/>
      <c r="FM164" s="37"/>
      <c r="FN164" s="37"/>
      <c r="FO164" s="37"/>
      <c r="FP164" s="37"/>
      <c r="FQ164" s="37"/>
      <c r="FR164" s="37"/>
      <c r="FS164" s="37"/>
      <c r="FT164" s="37"/>
      <c r="FU164" s="37"/>
      <c r="FV164" s="37"/>
      <c r="FW164" s="37"/>
      <c r="FX164" s="37"/>
      <c r="FY164" s="37"/>
      <c r="FZ164" s="37"/>
      <c r="GA164" s="37"/>
      <c r="GB164" s="37"/>
      <c r="GC164" s="37"/>
      <c r="GD164" s="37"/>
      <c r="GE164" s="37"/>
      <c r="GF164" s="37"/>
      <c r="GG164" s="37"/>
      <c r="GH164" s="37"/>
      <c r="GI164" s="37"/>
      <c r="GJ164" s="37"/>
      <c r="GK164" s="37"/>
      <c r="GL164" s="37"/>
      <c r="GM164" s="37"/>
      <c r="GN164" s="37"/>
      <c r="GO164" s="37"/>
      <c r="GP164" s="37"/>
      <c r="GQ164" s="37"/>
      <c r="GR164" s="37"/>
      <c r="GS164" s="37"/>
      <c r="GT164" s="37"/>
      <c r="GU164" s="37"/>
      <c r="GV164" s="37"/>
      <c r="GW164" s="37"/>
      <c r="GX164" s="37"/>
      <c r="GY164" s="37"/>
      <c r="GZ164" s="37"/>
      <c r="HA164" s="37"/>
      <c r="HB164" s="37"/>
      <c r="HC164" s="37"/>
      <c r="HD164" s="37"/>
      <c r="HE164" s="37"/>
      <c r="HF164" s="37"/>
      <c r="HG164" s="37"/>
      <c r="HH164" s="37"/>
      <c r="HI164" s="37"/>
      <c r="HJ164" s="37"/>
      <c r="HK164" s="37"/>
      <c r="HL164" s="37"/>
      <c r="HM164" s="37"/>
      <c r="HN164" s="37"/>
      <c r="HO164" s="37"/>
      <c r="HP164" s="37"/>
      <c r="HQ164" s="37"/>
      <c r="HR164" s="37"/>
      <c r="HS164" s="37"/>
      <c r="HT164" s="37"/>
      <c r="HU164" s="37"/>
      <c r="HV164" s="37"/>
      <c r="HW164" s="37"/>
      <c r="HX164" s="37"/>
      <c r="HY164" s="37"/>
      <c r="HZ164" s="37"/>
      <c r="IA164" s="37"/>
      <c r="IB164" s="37"/>
      <c r="IC164" s="37"/>
      <c r="ID164" s="37"/>
      <c r="IE164" s="37"/>
      <c r="IF164" s="37"/>
      <c r="IG164" s="37"/>
      <c r="IH164" s="37"/>
      <c r="II164" s="37"/>
      <c r="IJ164" s="37"/>
      <c r="IK164" s="37"/>
      <c r="IL164" s="37"/>
      <c r="IM164" s="37"/>
      <c r="IN164" s="37"/>
      <c r="IO164" s="37"/>
      <c r="IP164" s="37"/>
      <c r="IQ164" s="37"/>
      <c r="IR164" s="37"/>
      <c r="IS164" s="37"/>
      <c r="IT164" s="37"/>
      <c r="IU164" s="37"/>
      <c r="IV164" s="37"/>
      <c r="IW164" s="37"/>
      <c r="IX164" s="37"/>
      <c r="IY164" s="37"/>
      <c r="IZ164" s="37"/>
      <c r="JA164" s="37"/>
      <c r="JB164" s="37"/>
      <c r="JC164" s="37"/>
      <c r="JD164" s="37"/>
      <c r="JE164" s="37"/>
      <c r="JF164" s="37"/>
      <c r="JG164" s="37"/>
      <c r="JH164" s="37"/>
      <c r="JI164" s="37"/>
      <c r="JJ164" s="37"/>
      <c r="JK164" s="37"/>
      <c r="JL164" s="37"/>
      <c r="JM164" s="37"/>
      <c r="JN164" s="37"/>
      <c r="JO164" s="37"/>
      <c r="JP164" s="37"/>
      <c r="JQ164" s="37"/>
      <c r="JR164" s="37"/>
      <c r="JS164" s="37"/>
      <c r="JT164" s="37"/>
      <c r="JU164" s="37"/>
      <c r="JV164" s="37"/>
      <c r="JW164" s="37"/>
      <c r="JX164" s="37"/>
      <c r="JY164" s="37"/>
      <c r="JZ164" s="37"/>
      <c r="KA164" s="37"/>
      <c r="KB164" s="37"/>
      <c r="KC164" s="37"/>
      <c r="KD164" s="37"/>
      <c r="KE164" s="37"/>
      <c r="KF164" s="37"/>
      <c r="KG164" s="37"/>
      <c r="KH164" s="37"/>
      <c r="KI164" s="37"/>
      <c r="KJ164" s="37"/>
      <c r="KK164" s="37"/>
      <c r="KL164" s="37"/>
      <c r="KM164" s="37"/>
      <c r="KN164" s="37"/>
      <c r="KO164" s="37"/>
      <c r="KP164" s="37"/>
    </row>
    <row r="165" spans="2:307" x14ac:dyDescent="0.25">
      <c r="O165" s="60"/>
      <c r="P165" s="60"/>
      <c r="Q165" s="62"/>
      <c r="R165" s="59"/>
    </row>
    <row r="166" spans="2:307" x14ac:dyDescent="0.25">
      <c r="O166" s="60"/>
      <c r="P166" s="60"/>
      <c r="Q166" s="62"/>
      <c r="R166" s="59"/>
    </row>
    <row r="167" spans="2:307" x14ac:dyDescent="0.25">
      <c r="O167" s="60"/>
      <c r="P167" s="60"/>
      <c r="Q167" s="62"/>
      <c r="R167" s="59"/>
    </row>
    <row r="168" spans="2:307" x14ac:dyDescent="0.25">
      <c r="O168" s="60"/>
      <c r="P168" s="60"/>
      <c r="Q168" s="62"/>
      <c r="R168" s="59"/>
    </row>
    <row r="169" spans="2:307" x14ac:dyDescent="0.25">
      <c r="O169" s="60"/>
      <c r="P169" s="60"/>
      <c r="Q169" s="62"/>
      <c r="R169" s="59"/>
    </row>
    <row r="170" spans="2:307" x14ac:dyDescent="0.25">
      <c r="O170" s="60"/>
      <c r="P170" s="60"/>
      <c r="Q170" s="62"/>
      <c r="R170" s="62"/>
    </row>
    <row r="171" spans="2:307" x14ac:dyDescent="0.25">
      <c r="O171" s="60"/>
      <c r="P171" s="60"/>
      <c r="Q171" s="62"/>
      <c r="R171" s="62"/>
    </row>
    <row r="172" spans="2:307" x14ac:dyDescent="0.25">
      <c r="O172" s="60"/>
      <c r="P172" s="60"/>
      <c r="Q172" s="62"/>
      <c r="R172" s="62"/>
    </row>
    <row r="173" spans="2:307" x14ac:dyDescent="0.25">
      <c r="O173" s="60"/>
      <c r="P173" s="60"/>
      <c r="Q173" s="62"/>
      <c r="R173" s="62"/>
    </row>
    <row r="174" spans="2:307" x14ac:dyDescent="0.25">
      <c r="O174" s="60"/>
      <c r="P174" s="60"/>
      <c r="Q174" s="62"/>
      <c r="R174" s="62"/>
    </row>
    <row r="175" spans="2:307" x14ac:dyDescent="0.25">
      <c r="O175" s="61"/>
      <c r="P175" s="60"/>
      <c r="Q175" s="62"/>
      <c r="R175" s="62"/>
    </row>
    <row r="176" spans="2:307" x14ac:dyDescent="0.25">
      <c r="O176" s="60"/>
      <c r="P176" s="60"/>
      <c r="Q176" s="62"/>
      <c r="R176" s="62"/>
    </row>
    <row r="177" spans="15:18" x14ac:dyDescent="0.25">
      <c r="O177" s="60"/>
      <c r="P177" s="60"/>
      <c r="Q177" s="61"/>
      <c r="R177" s="62"/>
    </row>
    <row r="178" spans="15:18" x14ac:dyDescent="0.25">
      <c r="O178" s="60"/>
      <c r="P178" s="60"/>
      <c r="Q178" s="62"/>
      <c r="R178" s="62"/>
    </row>
    <row r="179" spans="15:18" x14ac:dyDescent="0.25">
      <c r="O179" s="60"/>
      <c r="P179" s="60"/>
      <c r="Q179" s="62"/>
      <c r="R179" s="62"/>
    </row>
    <row r="180" spans="15:18" x14ac:dyDescent="0.25">
      <c r="O180" s="60"/>
      <c r="P180" s="60"/>
      <c r="Q180" s="62"/>
      <c r="R180" s="62"/>
    </row>
    <row r="181" spans="15:18" x14ac:dyDescent="0.25">
      <c r="O181" s="60"/>
      <c r="P181" s="60"/>
      <c r="Q181" s="62"/>
      <c r="R181" s="62"/>
    </row>
    <row r="182" spans="15:18" x14ac:dyDescent="0.25">
      <c r="O182" s="60"/>
      <c r="P182" s="60"/>
      <c r="Q182" s="62"/>
      <c r="R182" s="62"/>
    </row>
    <row r="183" spans="15:18" x14ac:dyDescent="0.25">
      <c r="O183" s="60"/>
      <c r="P183" s="60"/>
      <c r="Q183" s="62"/>
      <c r="R183" s="62"/>
    </row>
    <row r="184" spans="15:18" x14ac:dyDescent="0.25">
      <c r="O184" s="60"/>
      <c r="P184" s="60"/>
      <c r="Q184" s="62"/>
      <c r="R184" s="62"/>
    </row>
    <row r="185" spans="15:18" x14ac:dyDescent="0.25">
      <c r="O185" s="60"/>
      <c r="P185" s="60"/>
      <c r="Q185" s="62"/>
      <c r="R185" s="62"/>
    </row>
    <row r="186" spans="15:18" x14ac:dyDescent="0.25">
      <c r="O186" s="60"/>
      <c r="P186" s="60"/>
      <c r="Q186" s="62"/>
      <c r="R186" s="62"/>
    </row>
    <row r="187" spans="15:18" x14ac:dyDescent="0.25">
      <c r="O187" s="60"/>
      <c r="P187" s="60"/>
      <c r="Q187" s="62"/>
      <c r="R187" s="62"/>
    </row>
    <row r="188" spans="15:18" x14ac:dyDescent="0.25">
      <c r="O188" s="60"/>
      <c r="P188" s="60"/>
      <c r="Q188" s="62"/>
      <c r="R188" s="62"/>
    </row>
    <row r="189" spans="15:18" x14ac:dyDescent="0.25">
      <c r="O189" s="59"/>
      <c r="P189" s="59"/>
      <c r="Q189" s="62"/>
    </row>
    <row r="190" spans="15:18" x14ac:dyDescent="0.25">
      <c r="O190" s="59"/>
      <c r="P190" s="59"/>
      <c r="Q190" s="62"/>
    </row>
    <row r="191" spans="15:18" x14ac:dyDescent="0.25">
      <c r="O191" s="59"/>
      <c r="P191" s="59"/>
      <c r="Q191" s="62"/>
    </row>
    <row r="192" spans="15:18" x14ac:dyDescent="0.25">
      <c r="O192" s="59"/>
      <c r="P192" s="59"/>
      <c r="Q192" s="60"/>
    </row>
    <row r="193" spans="15:17" x14ac:dyDescent="0.25">
      <c r="O193" s="59"/>
      <c r="P193" s="59"/>
      <c r="Q193" s="62"/>
    </row>
    <row r="194" spans="15:17" x14ac:dyDescent="0.25">
      <c r="O194" s="59"/>
      <c r="P194" s="59"/>
      <c r="Q194" s="62"/>
    </row>
    <row r="195" spans="15:17" x14ac:dyDescent="0.25">
      <c r="O195" s="59"/>
      <c r="P195" s="59"/>
      <c r="Q195" s="60"/>
    </row>
    <row r="196" spans="15:17" x14ac:dyDescent="0.25">
      <c r="O196" s="59"/>
      <c r="P196" s="59"/>
      <c r="Q196" s="60"/>
    </row>
    <row r="197" spans="15:17" x14ac:dyDescent="0.25">
      <c r="O197" s="59"/>
      <c r="P197" s="59"/>
      <c r="Q197" s="60"/>
    </row>
    <row r="198" spans="15:17" x14ac:dyDescent="0.25">
      <c r="O198" s="59"/>
      <c r="P198" s="59"/>
      <c r="Q198" s="60"/>
    </row>
    <row r="199" spans="15:17" x14ac:dyDescent="0.25">
      <c r="O199" s="59"/>
      <c r="P199" s="59"/>
      <c r="Q199" s="60"/>
    </row>
    <row r="200" spans="15:17" x14ac:dyDescent="0.25">
      <c r="O200" s="59"/>
      <c r="P200" s="59"/>
      <c r="Q200" s="60"/>
    </row>
    <row r="201" spans="15:17" x14ac:dyDescent="0.25">
      <c r="O201" s="59"/>
      <c r="P201" s="59"/>
      <c r="Q201" s="60"/>
    </row>
    <row r="202" spans="15:17" x14ac:dyDescent="0.25">
      <c r="O202" s="59"/>
      <c r="P202" s="59"/>
      <c r="Q202" s="60"/>
    </row>
    <row r="203" spans="15:17" x14ac:dyDescent="0.25">
      <c r="O203" s="59"/>
      <c r="P203" s="59"/>
      <c r="Q203" s="60"/>
    </row>
    <row r="204" spans="15:17" x14ac:dyDescent="0.25">
      <c r="O204" s="59"/>
      <c r="P204" s="59"/>
      <c r="Q204" s="60"/>
    </row>
    <row r="205" spans="15:17" x14ac:dyDescent="0.25">
      <c r="O205" s="59"/>
      <c r="P205" s="59"/>
      <c r="Q205" s="60"/>
    </row>
    <row r="206" spans="15:17" x14ac:dyDescent="0.25">
      <c r="O206" s="59"/>
      <c r="P206" s="59"/>
      <c r="Q206" s="60"/>
    </row>
    <row r="207" spans="15:17" x14ac:dyDescent="0.25">
      <c r="O207" s="59"/>
      <c r="P207" s="59"/>
      <c r="Q207" s="60"/>
    </row>
    <row r="208" spans="15:17" x14ac:dyDescent="0.25">
      <c r="O208" s="59"/>
      <c r="P208" s="59"/>
      <c r="Q208" s="60"/>
    </row>
    <row r="209" spans="15:17" x14ac:dyDescent="0.25">
      <c r="O209" s="59"/>
      <c r="P209" s="59"/>
      <c r="Q209" s="60"/>
    </row>
    <row r="210" spans="15:17" x14ac:dyDescent="0.25">
      <c r="O210" s="59"/>
      <c r="P210" s="59"/>
      <c r="Q210" s="60"/>
    </row>
    <row r="211" spans="15:17" x14ac:dyDescent="0.25">
      <c r="O211" s="59"/>
      <c r="P211" s="59"/>
      <c r="Q211" s="60"/>
    </row>
    <row r="212" spans="15:17" x14ac:dyDescent="0.25">
      <c r="O212" s="59"/>
      <c r="P212" s="59"/>
      <c r="Q212" s="60"/>
    </row>
    <row r="213" spans="15:17" x14ac:dyDescent="0.25">
      <c r="O213" s="59"/>
      <c r="P213" s="59"/>
      <c r="Q213" s="60"/>
    </row>
    <row r="214" spans="15:17" x14ac:dyDescent="0.25">
      <c r="O214" s="59"/>
      <c r="P214" s="59"/>
      <c r="Q214" s="60"/>
    </row>
    <row r="215" spans="15:17" x14ac:dyDescent="0.25">
      <c r="O215" s="59"/>
      <c r="P215" s="59"/>
      <c r="Q215" s="60"/>
    </row>
    <row r="216" spans="15:17" x14ac:dyDescent="0.25">
      <c r="O216" s="59"/>
      <c r="P216" s="59"/>
      <c r="Q216" s="60"/>
    </row>
    <row r="217" spans="15:17" x14ac:dyDescent="0.25">
      <c r="O217" s="59"/>
      <c r="P217" s="59"/>
      <c r="Q217" s="60"/>
    </row>
    <row r="218" spans="15:17" x14ac:dyDescent="0.25">
      <c r="O218" s="59"/>
      <c r="P218" s="59"/>
      <c r="Q218" s="60"/>
    </row>
    <row r="219" spans="15:17" x14ac:dyDescent="0.25">
      <c r="O219" s="59"/>
      <c r="P219" s="59"/>
      <c r="Q219" s="60"/>
    </row>
    <row r="220" spans="15:17" x14ac:dyDescent="0.25">
      <c r="O220" s="59"/>
      <c r="P220" s="59"/>
      <c r="Q220" s="60"/>
    </row>
    <row r="221" spans="15:17" x14ac:dyDescent="0.25">
      <c r="O221" s="59"/>
      <c r="P221" s="59"/>
      <c r="Q221" s="60"/>
    </row>
    <row r="222" spans="15:17" x14ac:dyDescent="0.25">
      <c r="O222" s="59"/>
      <c r="P222" s="59"/>
      <c r="Q222" s="60"/>
    </row>
    <row r="223" spans="15:17" x14ac:dyDescent="0.25">
      <c r="O223" s="59"/>
      <c r="P223" s="59"/>
      <c r="Q223" s="60"/>
    </row>
    <row r="224" spans="15:17" x14ac:dyDescent="0.25">
      <c r="O224" s="59"/>
      <c r="P224" s="59"/>
      <c r="Q224" s="60"/>
    </row>
    <row r="225" spans="15:17" x14ac:dyDescent="0.25">
      <c r="O225" s="59"/>
      <c r="P225" s="59"/>
      <c r="Q225" s="60"/>
    </row>
    <row r="226" spans="15:17" x14ac:dyDescent="0.25">
      <c r="O226" s="59"/>
      <c r="P226" s="59"/>
      <c r="Q226" s="60"/>
    </row>
    <row r="227" spans="15:17" x14ac:dyDescent="0.25">
      <c r="O227" s="59"/>
      <c r="P227" s="59"/>
      <c r="Q227" s="60"/>
    </row>
    <row r="228" spans="15:17" x14ac:dyDescent="0.25">
      <c r="O228" s="59"/>
      <c r="P228" s="59"/>
      <c r="Q228" s="60"/>
    </row>
    <row r="229" spans="15:17" x14ac:dyDescent="0.25">
      <c r="O229" s="59"/>
      <c r="P229" s="59"/>
      <c r="Q229" s="60"/>
    </row>
    <row r="230" spans="15:17" x14ac:dyDescent="0.25">
      <c r="O230" s="59"/>
      <c r="P230" s="59"/>
      <c r="Q230" s="60"/>
    </row>
    <row r="231" spans="15:17" x14ac:dyDescent="0.25">
      <c r="O231" s="59"/>
      <c r="P231" s="59"/>
      <c r="Q231" s="60"/>
    </row>
    <row r="232" spans="15:17" x14ac:dyDescent="0.25">
      <c r="O232" s="59"/>
      <c r="P232" s="59"/>
      <c r="Q232" s="60"/>
    </row>
    <row r="233" spans="15:17" x14ac:dyDescent="0.25">
      <c r="O233" s="59"/>
      <c r="P233" s="59"/>
      <c r="Q233" s="60"/>
    </row>
    <row r="234" spans="15:17" x14ac:dyDescent="0.25">
      <c r="O234" s="59"/>
      <c r="P234" s="59"/>
      <c r="Q234" s="60"/>
    </row>
    <row r="235" spans="15:17" x14ac:dyDescent="0.25">
      <c r="O235" s="59"/>
      <c r="P235" s="59"/>
      <c r="Q235" s="60"/>
    </row>
    <row r="236" spans="15:17" x14ac:dyDescent="0.25">
      <c r="O236" s="59"/>
      <c r="P236" s="59"/>
      <c r="Q236" s="60"/>
    </row>
    <row r="237" spans="15:17" x14ac:dyDescent="0.25">
      <c r="O237" s="59"/>
      <c r="P237" s="59"/>
      <c r="Q237" s="60"/>
    </row>
    <row r="238" spans="15:17" x14ac:dyDescent="0.25">
      <c r="O238" s="59"/>
      <c r="P238" s="59"/>
      <c r="Q238" s="60"/>
    </row>
    <row r="239" spans="15:17" x14ac:dyDescent="0.25">
      <c r="O239" s="59"/>
      <c r="P239" s="59"/>
      <c r="Q239" s="60"/>
    </row>
    <row r="240" spans="15:17" x14ac:dyDescent="0.25">
      <c r="O240" s="59"/>
      <c r="P240" s="59"/>
      <c r="Q240" s="60"/>
    </row>
    <row r="241" spans="15:17" x14ac:dyDescent="0.25">
      <c r="O241" s="59"/>
      <c r="P241" s="59"/>
      <c r="Q241" s="60"/>
    </row>
    <row r="242" spans="15:17" x14ac:dyDescent="0.25">
      <c r="O242" s="59"/>
      <c r="P242" s="59"/>
      <c r="Q242" s="60"/>
    </row>
    <row r="243" spans="15:17" x14ac:dyDescent="0.25">
      <c r="O243" s="59"/>
      <c r="P243" s="59"/>
      <c r="Q243" s="60"/>
    </row>
    <row r="244" spans="15:17" x14ac:dyDescent="0.25">
      <c r="O244" s="59"/>
      <c r="P244" s="59"/>
      <c r="Q244" s="60"/>
    </row>
    <row r="245" spans="15:17" x14ac:dyDescent="0.25">
      <c r="O245" s="59"/>
      <c r="P245" s="59"/>
      <c r="Q245" s="60"/>
    </row>
    <row r="246" spans="15:17" x14ac:dyDescent="0.25">
      <c r="O246" s="59"/>
      <c r="P246" s="59"/>
      <c r="Q246" s="60"/>
    </row>
    <row r="247" spans="15:17" x14ac:dyDescent="0.25">
      <c r="O247" s="59"/>
      <c r="P247" s="59"/>
      <c r="Q247" s="60"/>
    </row>
    <row r="248" spans="15:17" x14ac:dyDescent="0.25">
      <c r="O248" s="59"/>
      <c r="P248" s="59"/>
      <c r="Q248" s="60"/>
    </row>
    <row r="249" spans="15:17" x14ac:dyDescent="0.25">
      <c r="O249" s="59"/>
      <c r="P249" s="59"/>
      <c r="Q249" s="60"/>
    </row>
    <row r="250" spans="15:17" x14ac:dyDescent="0.25">
      <c r="O250" s="59"/>
      <c r="P250" s="59"/>
      <c r="Q250" s="60"/>
    </row>
    <row r="251" spans="15:17" x14ac:dyDescent="0.25">
      <c r="O251" s="59"/>
      <c r="P251" s="59"/>
      <c r="Q251" s="60"/>
    </row>
    <row r="252" spans="15:17" x14ac:dyDescent="0.25">
      <c r="O252" s="59"/>
      <c r="P252" s="59"/>
      <c r="Q252" s="60"/>
    </row>
    <row r="253" spans="15:17" x14ac:dyDescent="0.25">
      <c r="O253" s="59"/>
      <c r="P253" s="59"/>
      <c r="Q253" s="60"/>
    </row>
    <row r="254" spans="15:17" x14ac:dyDescent="0.25">
      <c r="O254" s="59"/>
      <c r="P254" s="59"/>
      <c r="Q254" s="60"/>
    </row>
    <row r="255" spans="15:17" x14ac:dyDescent="0.25">
      <c r="O255" s="59"/>
      <c r="P255" s="59"/>
      <c r="Q255" s="60"/>
    </row>
    <row r="256" spans="15:17" x14ac:dyDescent="0.25">
      <c r="O256" s="59"/>
      <c r="P256" s="59"/>
      <c r="Q256" s="60"/>
    </row>
    <row r="257" spans="15:17" x14ac:dyDescent="0.25">
      <c r="O257" s="59"/>
      <c r="P257" s="59"/>
      <c r="Q257" s="60"/>
    </row>
    <row r="258" spans="15:17" x14ac:dyDescent="0.25">
      <c r="O258" s="59"/>
      <c r="P258" s="59"/>
      <c r="Q258" s="60"/>
    </row>
    <row r="259" spans="15:17" x14ac:dyDescent="0.25">
      <c r="O259" s="59"/>
      <c r="P259" s="59"/>
      <c r="Q259" s="60"/>
    </row>
    <row r="260" spans="15:17" x14ac:dyDescent="0.25">
      <c r="O260" s="59"/>
      <c r="P260" s="60"/>
      <c r="Q260" s="60"/>
    </row>
    <row r="261" spans="15:17" x14ac:dyDescent="0.25">
      <c r="O261" s="59"/>
      <c r="P261" s="60"/>
      <c r="Q261" s="60"/>
    </row>
    <row r="262" spans="15:17" x14ac:dyDescent="0.25">
      <c r="O262" s="59"/>
      <c r="P262" s="60"/>
      <c r="Q262" s="60"/>
    </row>
    <row r="263" spans="15:17" x14ac:dyDescent="0.25">
      <c r="O263" s="59"/>
      <c r="P263" s="60"/>
      <c r="Q263" s="60"/>
    </row>
    <row r="264" spans="15:17" x14ac:dyDescent="0.25">
      <c r="O264" s="59"/>
      <c r="P264" s="60"/>
      <c r="Q264" s="60"/>
    </row>
    <row r="265" spans="15:17" x14ac:dyDescent="0.25">
      <c r="O265" s="59"/>
      <c r="P265" s="60"/>
      <c r="Q265" s="60"/>
    </row>
    <row r="266" spans="15:17" x14ac:dyDescent="0.25">
      <c r="O266" s="59"/>
      <c r="P266" s="60"/>
      <c r="Q266" s="60"/>
    </row>
    <row r="267" spans="15:17" x14ac:dyDescent="0.25">
      <c r="O267" s="59"/>
      <c r="P267" s="60"/>
      <c r="Q267" s="60"/>
    </row>
    <row r="268" spans="15:17" x14ac:dyDescent="0.25">
      <c r="O268" s="59"/>
      <c r="P268" s="60"/>
      <c r="Q268" s="60"/>
    </row>
    <row r="269" spans="15:17" x14ac:dyDescent="0.25">
      <c r="O269" s="59"/>
      <c r="P269" s="59"/>
    </row>
    <row r="270" spans="15:17" x14ac:dyDescent="0.25">
      <c r="O270" s="59"/>
      <c r="P270" s="59"/>
    </row>
    <row r="271" spans="15:17" x14ac:dyDescent="0.25">
      <c r="O271" s="59"/>
      <c r="P271" s="59"/>
    </row>
    <row r="272" spans="15:17" x14ac:dyDescent="0.25">
      <c r="O272" s="59"/>
      <c r="P272" s="59"/>
    </row>
    <row r="273" spans="15:16" x14ac:dyDescent="0.25">
      <c r="O273" s="59"/>
      <c r="P273" s="59"/>
    </row>
    <row r="274" spans="15:16" x14ac:dyDescent="0.25">
      <c r="O274" s="59"/>
      <c r="P274" s="59"/>
    </row>
    <row r="275" spans="15:16" x14ac:dyDescent="0.25">
      <c r="O275" s="59"/>
      <c r="P275" s="59"/>
    </row>
    <row r="276" spans="15:16" x14ac:dyDescent="0.25">
      <c r="O276" s="59"/>
      <c r="P276" s="59"/>
    </row>
    <row r="277" spans="15:16" x14ac:dyDescent="0.25">
      <c r="O277" s="59"/>
      <c r="P277" s="59"/>
    </row>
    <row r="278" spans="15:16" x14ac:dyDescent="0.25">
      <c r="O278" s="59"/>
      <c r="P278" s="59"/>
    </row>
    <row r="279" spans="15:16" x14ac:dyDescent="0.25">
      <c r="O279" s="59"/>
      <c r="P279" s="59"/>
    </row>
    <row r="280" spans="15:16" x14ac:dyDescent="0.25">
      <c r="O280" s="59"/>
      <c r="P280" s="59"/>
    </row>
    <row r="281" spans="15:16" x14ac:dyDescent="0.25">
      <c r="O281" s="59"/>
      <c r="P281" s="59"/>
    </row>
    <row r="282" spans="15:16" x14ac:dyDescent="0.25">
      <c r="O282" s="59"/>
      <c r="P282" s="59"/>
    </row>
    <row r="283" spans="15:16" x14ac:dyDescent="0.25">
      <c r="O283" s="59"/>
      <c r="P283" s="59"/>
    </row>
    <row r="284" spans="15:16" x14ac:dyDescent="0.25">
      <c r="O284" s="59"/>
      <c r="P284" s="59"/>
    </row>
    <row r="285" spans="15:16" x14ac:dyDescent="0.25">
      <c r="O285" s="59"/>
      <c r="P285" s="59"/>
    </row>
    <row r="286" spans="15:16" x14ac:dyDescent="0.25">
      <c r="O286" s="59"/>
      <c r="P286" s="59"/>
    </row>
    <row r="287" spans="15:16" x14ac:dyDescent="0.25">
      <c r="O287" s="59"/>
      <c r="P287" s="59"/>
    </row>
    <row r="288" spans="15:16" x14ac:dyDescent="0.25">
      <c r="O288" s="59"/>
      <c r="P288" s="59"/>
    </row>
  </sheetData>
  <mergeCells count="4">
    <mergeCell ref="J17:L17"/>
    <mergeCell ref="M17:O17"/>
    <mergeCell ref="E17:F17"/>
    <mergeCell ref="G17:I17"/>
  </mergeCells>
  <pageMargins left="0.7" right="0.7" top="0.75" bottom="0.75" header="0.3" footer="0.3"/>
  <pageSetup paperSize="9" orientation="portrait" r:id="rId1"/>
  <ignoredErrors>
    <ignoredError sqref="S8:AJ8 H8:R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U288"/>
  <sheetViews>
    <sheetView showGridLines="0" topLeftCell="A114" zoomScale="90" zoomScaleNormal="90" workbookViewId="0">
      <selection activeCell="D160" sqref="D160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34" t="s">
        <v>9</v>
      </c>
      <c r="D2" s="34"/>
    </row>
    <row r="3" spans="2:38" x14ac:dyDescent="0.25">
      <c r="C3" s="35" t="s">
        <v>26</v>
      </c>
      <c r="D3" s="35">
        <v>4</v>
      </c>
    </row>
    <row r="4" spans="2:38" x14ac:dyDescent="0.25">
      <c r="C4" s="35" t="s">
        <v>11</v>
      </c>
      <c r="D4" s="36" t="s">
        <v>54</v>
      </c>
    </row>
    <row r="5" spans="2:38" x14ac:dyDescent="0.25">
      <c r="C5" s="35" t="s">
        <v>4</v>
      </c>
      <c r="D5" s="93">
        <v>6</v>
      </c>
      <c r="F5" t="s">
        <v>22</v>
      </c>
    </row>
    <row r="6" spans="2:38" x14ac:dyDescent="0.25">
      <c r="C6" s="35" t="s">
        <v>6</v>
      </c>
      <c r="D6" s="36" t="s">
        <v>33</v>
      </c>
      <c r="F6" s="12"/>
      <c r="G6" s="4">
        <v>0</v>
      </c>
      <c r="H6" s="4">
        <v>1</v>
      </c>
      <c r="I6" s="4">
        <v>2</v>
      </c>
      <c r="J6" s="4">
        <v>3</v>
      </c>
      <c r="K6" s="4">
        <v>4</v>
      </c>
      <c r="L6" s="4">
        <v>5</v>
      </c>
      <c r="M6" s="4">
        <v>6</v>
      </c>
      <c r="N6" s="4">
        <v>7</v>
      </c>
      <c r="O6" s="4">
        <v>8</v>
      </c>
      <c r="P6" s="4">
        <v>9</v>
      </c>
      <c r="Q6" s="13">
        <v>10</v>
      </c>
      <c r="R6" s="4">
        <v>11</v>
      </c>
      <c r="S6" s="4">
        <v>12</v>
      </c>
      <c r="T6" s="4">
        <v>13</v>
      </c>
      <c r="U6" s="4">
        <v>14</v>
      </c>
      <c r="V6" s="4">
        <v>15</v>
      </c>
      <c r="W6" s="4">
        <v>16</v>
      </c>
      <c r="X6" s="4">
        <v>17</v>
      </c>
      <c r="Y6" s="4">
        <v>18</v>
      </c>
      <c r="Z6" s="4">
        <v>19</v>
      </c>
      <c r="AA6" s="4">
        <v>20</v>
      </c>
      <c r="AB6" s="4">
        <v>21</v>
      </c>
      <c r="AC6" s="4">
        <v>22</v>
      </c>
      <c r="AD6" s="4">
        <v>23</v>
      </c>
      <c r="AE6" s="4">
        <v>24</v>
      </c>
      <c r="AF6" s="4">
        <v>25</v>
      </c>
      <c r="AG6" s="4">
        <v>26</v>
      </c>
      <c r="AH6" s="4">
        <v>27</v>
      </c>
      <c r="AI6" s="4">
        <v>28</v>
      </c>
      <c r="AJ6" s="4">
        <v>29</v>
      </c>
      <c r="AK6" s="4">
        <v>30</v>
      </c>
      <c r="AL6" s="4" t="s">
        <v>25</v>
      </c>
    </row>
    <row r="7" spans="2:38" x14ac:dyDescent="0.25">
      <c r="C7" s="35" t="s">
        <v>7</v>
      </c>
      <c r="D7" s="36">
        <v>30</v>
      </c>
      <c r="F7" s="1" t="s">
        <v>23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1</v>
      </c>
      <c r="W7" s="16">
        <v>0</v>
      </c>
      <c r="X7" s="16">
        <v>0</v>
      </c>
      <c r="Y7" s="16">
        <v>0</v>
      </c>
      <c r="Z7" s="16">
        <v>0</v>
      </c>
      <c r="AA7" s="81">
        <v>0</v>
      </c>
      <c r="AB7" s="81">
        <v>0</v>
      </c>
      <c r="AC7" s="81">
        <v>0</v>
      </c>
      <c r="AD7" s="81">
        <v>0</v>
      </c>
      <c r="AE7" s="81">
        <v>0</v>
      </c>
      <c r="AF7" s="81">
        <v>0</v>
      </c>
      <c r="AG7" s="81">
        <v>0</v>
      </c>
      <c r="AH7" s="81">
        <v>0</v>
      </c>
      <c r="AI7" s="81">
        <v>0</v>
      </c>
      <c r="AJ7" s="81">
        <v>0</v>
      </c>
      <c r="AK7" s="81">
        <v>0</v>
      </c>
      <c r="AL7" s="81">
        <f>SUMPRODUCT(G6:AK6,G7:AK7)</f>
        <v>15</v>
      </c>
    </row>
    <row r="8" spans="2:38" x14ac:dyDescent="0.25">
      <c r="C8" s="35" t="s">
        <v>8</v>
      </c>
      <c r="D8" s="36">
        <v>120</v>
      </c>
      <c r="F8" s="1" t="s">
        <v>24</v>
      </c>
      <c r="G8" s="81">
        <f>SUM(G7)</f>
        <v>0</v>
      </c>
      <c r="H8" s="81">
        <f>SUM(G7:H7)</f>
        <v>0</v>
      </c>
      <c r="I8" s="81">
        <f>SUM(G7:I7)</f>
        <v>0</v>
      </c>
      <c r="J8" s="81">
        <f>SUM(G7:J7)</f>
        <v>0</v>
      </c>
      <c r="K8" s="81">
        <f>SUM(G7:K7)</f>
        <v>0</v>
      </c>
      <c r="L8" s="81">
        <f>SUM(G7:L7)</f>
        <v>0</v>
      </c>
      <c r="M8" s="81">
        <f>SUM(G7:M7)</f>
        <v>0</v>
      </c>
      <c r="N8" s="81">
        <f>SUM(G7:N7)</f>
        <v>0</v>
      </c>
      <c r="O8" s="81">
        <f>SUM(G7:O7)</f>
        <v>0</v>
      </c>
      <c r="P8" s="81">
        <f>SUM(G7:P7)</f>
        <v>0</v>
      </c>
      <c r="Q8" s="81">
        <f>SUM(G7:Q7)</f>
        <v>0</v>
      </c>
      <c r="R8" s="81">
        <f>SUM(G7:R7)</f>
        <v>0</v>
      </c>
      <c r="S8" s="81">
        <f>SUM(G7:S7)</f>
        <v>0</v>
      </c>
      <c r="T8" s="81">
        <f>SUM(G7:T7)</f>
        <v>0</v>
      </c>
      <c r="U8" s="81">
        <f>SUM(G7:U7)</f>
        <v>0</v>
      </c>
      <c r="V8" s="81">
        <f>SUM(G7:V7)</f>
        <v>1</v>
      </c>
      <c r="W8" s="81">
        <f>SUM(G7:W7)</f>
        <v>1</v>
      </c>
      <c r="X8" s="81">
        <f>SUM(G7:X7)</f>
        <v>1</v>
      </c>
      <c r="Y8" s="81">
        <f>SUM(G7:Y7)</f>
        <v>1</v>
      </c>
      <c r="Z8" s="81">
        <f>SUM(G7:Z7)</f>
        <v>1</v>
      </c>
      <c r="AA8" s="81">
        <f>SUM(G7:AA7)</f>
        <v>1</v>
      </c>
      <c r="AB8" s="81">
        <f>SUM(G7:AB7)</f>
        <v>1</v>
      </c>
      <c r="AC8" s="81">
        <f>SUM(G7:AC7)</f>
        <v>1</v>
      </c>
      <c r="AD8" s="81">
        <f>SUM(G7:AD7)</f>
        <v>1</v>
      </c>
      <c r="AE8" s="81">
        <f>SUM(G7:AE7)</f>
        <v>1</v>
      </c>
      <c r="AF8" s="81">
        <f>SUM(G7:AF7)</f>
        <v>1</v>
      </c>
      <c r="AG8" s="81">
        <f>SUM(G7:AG7)</f>
        <v>1</v>
      </c>
      <c r="AH8" s="81">
        <f>SUM(G7:AH7)</f>
        <v>1</v>
      </c>
      <c r="AI8" s="81">
        <f>SUM(G7:AI7)</f>
        <v>1</v>
      </c>
      <c r="AJ8" s="81">
        <f>SUM(G7:AJ7)</f>
        <v>1</v>
      </c>
      <c r="AK8" s="81">
        <f>SUM(G7:AK7)</f>
        <v>1</v>
      </c>
      <c r="AL8" s="81"/>
    </row>
    <row r="9" spans="2:38" x14ac:dyDescent="0.25">
      <c r="C9" s="35" t="s">
        <v>5</v>
      </c>
      <c r="D9" s="36">
        <v>0.49</v>
      </c>
    </row>
    <row r="10" spans="2:38" x14ac:dyDescent="0.25">
      <c r="C10" s="35" t="s">
        <v>13</v>
      </c>
      <c r="D10" s="36">
        <v>40</v>
      </c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10"/>
    </row>
    <row r="11" spans="2:38" x14ac:dyDescent="0.25"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2:38" x14ac:dyDescent="0.25">
      <c r="F12" s="76"/>
      <c r="G12" s="87"/>
      <c r="H12" s="87"/>
      <c r="I12" s="87"/>
      <c r="J12" s="87"/>
      <c r="K12" s="87"/>
      <c r="L12" s="87"/>
      <c r="M12" s="87"/>
      <c r="N12" s="87"/>
      <c r="O12" s="87"/>
      <c r="P12" s="11"/>
    </row>
    <row r="13" spans="2:38" x14ac:dyDescent="0.25">
      <c r="F13" s="76"/>
      <c r="G13" s="87"/>
      <c r="H13" s="87"/>
      <c r="I13" s="87"/>
      <c r="J13" s="87"/>
      <c r="K13" s="87"/>
      <c r="L13" s="87"/>
      <c r="M13" s="87"/>
      <c r="N13" s="87"/>
      <c r="O13" s="87"/>
      <c r="P13" s="11"/>
      <c r="AE13" s="3"/>
      <c r="AF13" s="3"/>
      <c r="AG13" s="3"/>
      <c r="AH13" s="3"/>
      <c r="AI13" s="3"/>
      <c r="AJ13" s="3"/>
      <c r="AK13" s="3"/>
      <c r="AL13" s="3"/>
    </row>
    <row r="15" spans="2:38" x14ac:dyDescent="0.25">
      <c r="B15" s="17">
        <f>0.5+D9</f>
        <v>0.99</v>
      </c>
      <c r="C15" s="17">
        <f>0.5-D9</f>
        <v>1.0000000000000009E-2</v>
      </c>
    </row>
    <row r="16" spans="2:38" ht="15.75" thickBot="1" x14ac:dyDescent="0.3">
      <c r="B16" s="17">
        <f>0.5-D9</f>
        <v>1.0000000000000009E-2</v>
      </c>
      <c r="C16" s="17">
        <f>0.5+D9</f>
        <v>0.99</v>
      </c>
    </row>
    <row r="17" spans="1:24" x14ac:dyDescent="0.25">
      <c r="B17" s="37"/>
      <c r="C17" s="37"/>
      <c r="D17" s="37"/>
      <c r="E17" s="98" t="s">
        <v>34</v>
      </c>
      <c r="F17" s="100"/>
      <c r="G17" s="98" t="s">
        <v>17</v>
      </c>
      <c r="H17" s="99"/>
      <c r="I17" s="100"/>
      <c r="J17" s="98" t="s">
        <v>41</v>
      </c>
      <c r="K17" s="99"/>
      <c r="L17" s="100"/>
      <c r="M17" s="98" t="s">
        <v>42</v>
      </c>
      <c r="N17" s="99"/>
      <c r="O17" s="100"/>
    </row>
    <row r="18" spans="1:24" ht="44.25" customHeight="1" x14ac:dyDescent="0.25">
      <c r="B18" s="4" t="s">
        <v>0</v>
      </c>
      <c r="C18" s="4" t="s">
        <v>51</v>
      </c>
      <c r="D18" s="4" t="s">
        <v>1</v>
      </c>
      <c r="E18" s="25" t="s">
        <v>10</v>
      </c>
      <c r="F18" s="50" t="s">
        <v>16</v>
      </c>
      <c r="G18" s="25" t="s">
        <v>14</v>
      </c>
      <c r="H18" s="5" t="s">
        <v>15</v>
      </c>
      <c r="I18" s="26" t="s">
        <v>27</v>
      </c>
      <c r="J18" s="25" t="s">
        <v>14</v>
      </c>
      <c r="K18" s="5" t="s">
        <v>15</v>
      </c>
      <c r="L18" s="26" t="s">
        <v>27</v>
      </c>
      <c r="M18" s="25" t="s">
        <v>14</v>
      </c>
      <c r="N18" s="5" t="s">
        <v>15</v>
      </c>
      <c r="O18" s="26" t="s">
        <v>27</v>
      </c>
      <c r="Q18" s="74"/>
      <c r="R18" s="74"/>
      <c r="S18" s="74"/>
      <c r="T18" s="74"/>
      <c r="U18" s="74"/>
      <c r="V18" s="74"/>
      <c r="W18" s="74"/>
    </row>
    <row r="19" spans="1:24" s="3" customFormat="1" x14ac:dyDescent="0.25">
      <c r="A19" s="48">
        <v>1</v>
      </c>
      <c r="B19" s="8">
        <v>0.1</v>
      </c>
      <c r="C19" s="8">
        <v>10</v>
      </c>
      <c r="D19" s="8">
        <v>10</v>
      </c>
      <c r="E19" s="28">
        <v>15</v>
      </c>
      <c r="F19" s="51"/>
      <c r="G19" s="28">
        <v>15</v>
      </c>
      <c r="H19" s="29">
        <v>0</v>
      </c>
      <c r="I19" s="47">
        <f t="shared" ref="I19:I82" si="0">ABS((100/$E19*G19)-100)</f>
        <v>0</v>
      </c>
      <c r="J19" s="28">
        <v>15</v>
      </c>
      <c r="K19" s="29">
        <v>0</v>
      </c>
      <c r="L19" s="47">
        <f t="shared" ref="L19:L82" si="1">ABS((100/$E19*J19)-100)</f>
        <v>0</v>
      </c>
      <c r="M19" s="28">
        <v>15</v>
      </c>
      <c r="N19" s="29">
        <v>0</v>
      </c>
      <c r="O19" s="63">
        <f t="shared" ref="O19:O82" si="2">ABS((100/$E19*M19)-100)</f>
        <v>0</v>
      </c>
      <c r="R19" s="58"/>
      <c r="S19" s="58"/>
      <c r="T19" s="58"/>
      <c r="X19" s="57"/>
    </row>
    <row r="20" spans="1:24" s="3" customFormat="1" x14ac:dyDescent="0.25">
      <c r="A20" s="48">
        <v>2</v>
      </c>
      <c r="B20" s="8">
        <v>0.3</v>
      </c>
      <c r="C20" s="8">
        <v>10</v>
      </c>
      <c r="D20" s="8">
        <v>10</v>
      </c>
      <c r="E20" s="28">
        <v>15</v>
      </c>
      <c r="F20" s="51"/>
      <c r="G20" s="28">
        <v>15</v>
      </c>
      <c r="H20" s="29">
        <v>0</v>
      </c>
      <c r="I20" s="47">
        <f t="shared" si="0"/>
        <v>0</v>
      </c>
      <c r="J20" s="28">
        <v>15</v>
      </c>
      <c r="K20" s="29">
        <v>0</v>
      </c>
      <c r="L20" s="47">
        <f t="shared" si="1"/>
        <v>0</v>
      </c>
      <c r="M20" s="28">
        <v>15</v>
      </c>
      <c r="N20" s="29">
        <v>0</v>
      </c>
      <c r="O20" s="63">
        <f t="shared" si="2"/>
        <v>0</v>
      </c>
      <c r="R20" s="58"/>
      <c r="S20" s="58"/>
      <c r="T20" s="58"/>
      <c r="X20" s="57"/>
    </row>
    <row r="21" spans="1:24" s="3" customFormat="1" x14ac:dyDescent="0.25">
      <c r="A21" s="48">
        <v>3</v>
      </c>
      <c r="B21" s="8">
        <v>0.5</v>
      </c>
      <c r="C21" s="8">
        <v>10</v>
      </c>
      <c r="D21" s="8">
        <v>10</v>
      </c>
      <c r="E21" s="28">
        <v>15</v>
      </c>
      <c r="F21" s="51"/>
      <c r="G21" s="28">
        <v>15</v>
      </c>
      <c r="H21" s="29">
        <v>0</v>
      </c>
      <c r="I21" s="47">
        <f t="shared" si="0"/>
        <v>0</v>
      </c>
      <c r="J21" s="28">
        <v>15</v>
      </c>
      <c r="K21" s="29">
        <v>0</v>
      </c>
      <c r="L21" s="47">
        <f t="shared" si="1"/>
        <v>0</v>
      </c>
      <c r="M21" s="28">
        <v>15</v>
      </c>
      <c r="N21" s="29">
        <v>0</v>
      </c>
      <c r="O21" s="63">
        <f t="shared" si="2"/>
        <v>0</v>
      </c>
      <c r="R21" s="58"/>
      <c r="S21" s="58"/>
      <c r="T21" s="58"/>
      <c r="X21" s="57"/>
    </row>
    <row r="22" spans="1:24" s="3" customFormat="1" x14ac:dyDescent="0.25">
      <c r="A22" s="48">
        <v>4</v>
      </c>
      <c r="B22" s="8">
        <v>0.7</v>
      </c>
      <c r="C22" s="8">
        <v>10</v>
      </c>
      <c r="D22" s="8">
        <v>10</v>
      </c>
      <c r="E22" s="28">
        <v>15</v>
      </c>
      <c r="F22" s="51"/>
      <c r="G22" s="28">
        <v>15</v>
      </c>
      <c r="H22" s="29">
        <v>0</v>
      </c>
      <c r="I22" s="47">
        <f t="shared" si="0"/>
        <v>0</v>
      </c>
      <c r="J22" s="28">
        <v>15</v>
      </c>
      <c r="K22" s="29">
        <v>0</v>
      </c>
      <c r="L22" s="47">
        <f t="shared" si="1"/>
        <v>0</v>
      </c>
      <c r="M22" s="28">
        <v>15</v>
      </c>
      <c r="N22" s="29">
        <v>0</v>
      </c>
      <c r="O22" s="63">
        <f t="shared" si="2"/>
        <v>0</v>
      </c>
      <c r="R22" s="58"/>
      <c r="S22" s="58"/>
      <c r="T22" s="58"/>
      <c r="X22" s="57"/>
    </row>
    <row r="23" spans="1:24" s="3" customFormat="1" x14ac:dyDescent="0.25">
      <c r="A23" s="48">
        <v>5</v>
      </c>
      <c r="B23" s="8">
        <v>0.9</v>
      </c>
      <c r="C23" s="8">
        <v>10</v>
      </c>
      <c r="D23" s="8">
        <v>10</v>
      </c>
      <c r="E23" s="28">
        <v>15</v>
      </c>
      <c r="F23" s="51"/>
      <c r="G23" s="28">
        <v>15</v>
      </c>
      <c r="H23" s="29">
        <v>0</v>
      </c>
      <c r="I23" s="47">
        <f t="shared" si="0"/>
        <v>0</v>
      </c>
      <c r="J23" s="28">
        <v>15</v>
      </c>
      <c r="K23" s="29">
        <v>0</v>
      </c>
      <c r="L23" s="47">
        <f t="shared" si="1"/>
        <v>0</v>
      </c>
      <c r="M23" s="28">
        <v>15</v>
      </c>
      <c r="N23" s="29">
        <v>0</v>
      </c>
      <c r="O23" s="63">
        <f t="shared" si="2"/>
        <v>0</v>
      </c>
      <c r="R23" s="58"/>
      <c r="S23" s="58"/>
      <c r="T23" s="58"/>
      <c r="X23" s="57"/>
    </row>
    <row r="24" spans="1:24" s="3" customFormat="1" x14ac:dyDescent="0.25">
      <c r="A24" s="48">
        <v>6</v>
      </c>
      <c r="B24" s="8">
        <v>0.1</v>
      </c>
      <c r="C24" s="8">
        <v>15</v>
      </c>
      <c r="D24" s="8">
        <v>10</v>
      </c>
      <c r="E24" s="28">
        <v>15</v>
      </c>
      <c r="F24" s="51"/>
      <c r="G24" s="28">
        <f t="shared" ref="G24:G28" si="3">G19</f>
        <v>15</v>
      </c>
      <c r="H24" s="29">
        <v>0</v>
      </c>
      <c r="I24" s="47">
        <f t="shared" si="0"/>
        <v>0</v>
      </c>
      <c r="J24" s="28">
        <v>15</v>
      </c>
      <c r="K24" s="29">
        <v>0</v>
      </c>
      <c r="L24" s="47">
        <f t="shared" si="1"/>
        <v>0</v>
      </c>
      <c r="M24" s="28">
        <v>15</v>
      </c>
      <c r="N24" s="29">
        <v>0</v>
      </c>
      <c r="O24" s="63">
        <f t="shared" si="2"/>
        <v>0</v>
      </c>
      <c r="R24" s="58"/>
      <c r="S24" s="58"/>
      <c r="U24" s="58"/>
      <c r="V24" s="58"/>
      <c r="W24" s="58"/>
      <c r="X24" s="57"/>
    </row>
    <row r="25" spans="1:24" s="3" customFormat="1" x14ac:dyDescent="0.25">
      <c r="A25" s="48">
        <v>7</v>
      </c>
      <c r="B25" s="8">
        <v>0.3</v>
      </c>
      <c r="C25" s="8">
        <v>15</v>
      </c>
      <c r="D25" s="8">
        <v>10</v>
      </c>
      <c r="E25" s="28">
        <v>15</v>
      </c>
      <c r="F25" s="51"/>
      <c r="G25" s="28">
        <f t="shared" si="3"/>
        <v>15</v>
      </c>
      <c r="H25" s="29">
        <v>0</v>
      </c>
      <c r="I25" s="47">
        <f t="shared" si="0"/>
        <v>0</v>
      </c>
      <c r="J25" s="28">
        <v>15</v>
      </c>
      <c r="K25" s="29">
        <v>0</v>
      </c>
      <c r="L25" s="47">
        <f t="shared" si="1"/>
        <v>0</v>
      </c>
      <c r="M25" s="28">
        <v>15</v>
      </c>
      <c r="N25" s="29">
        <v>0</v>
      </c>
      <c r="O25" s="63">
        <f t="shared" si="2"/>
        <v>0</v>
      </c>
      <c r="Q25" s="58"/>
      <c r="R25" s="58"/>
      <c r="S25" s="58"/>
      <c r="U25" s="58"/>
      <c r="V25" s="58"/>
      <c r="W25" s="58"/>
      <c r="X25" s="57"/>
    </row>
    <row r="26" spans="1:24" s="3" customFormat="1" x14ac:dyDescent="0.25">
      <c r="A26" s="48">
        <v>8</v>
      </c>
      <c r="B26" s="8">
        <v>0.5</v>
      </c>
      <c r="C26" s="8">
        <v>15</v>
      </c>
      <c r="D26" s="8">
        <v>10</v>
      </c>
      <c r="E26" s="28">
        <v>15</v>
      </c>
      <c r="F26" s="51"/>
      <c r="G26" s="28">
        <f t="shared" si="3"/>
        <v>15</v>
      </c>
      <c r="H26" s="29">
        <v>0</v>
      </c>
      <c r="I26" s="47">
        <f t="shared" si="0"/>
        <v>0</v>
      </c>
      <c r="J26" s="28">
        <v>15</v>
      </c>
      <c r="K26" s="29">
        <v>0</v>
      </c>
      <c r="L26" s="47">
        <f t="shared" si="1"/>
        <v>0</v>
      </c>
      <c r="M26" s="28">
        <v>15</v>
      </c>
      <c r="N26" s="29">
        <v>0</v>
      </c>
      <c r="O26" s="63">
        <f t="shared" si="2"/>
        <v>0</v>
      </c>
      <c r="Q26" s="58"/>
      <c r="R26" s="58"/>
      <c r="S26" s="58"/>
      <c r="U26" s="58"/>
      <c r="V26" s="58"/>
      <c r="W26" s="58"/>
      <c r="X26" s="57"/>
    </row>
    <row r="27" spans="1:24" s="3" customFormat="1" x14ac:dyDescent="0.25">
      <c r="A27" s="48">
        <v>9</v>
      </c>
      <c r="B27" s="8">
        <v>0.7</v>
      </c>
      <c r="C27" s="8">
        <v>15</v>
      </c>
      <c r="D27" s="8">
        <v>10</v>
      </c>
      <c r="E27" s="28">
        <v>15</v>
      </c>
      <c r="F27" s="51"/>
      <c r="G27" s="28">
        <f t="shared" si="3"/>
        <v>15</v>
      </c>
      <c r="H27" s="29">
        <v>0</v>
      </c>
      <c r="I27" s="47">
        <f t="shared" si="0"/>
        <v>0</v>
      </c>
      <c r="J27" s="28">
        <v>15</v>
      </c>
      <c r="K27" s="29">
        <v>0</v>
      </c>
      <c r="L27" s="47">
        <f t="shared" si="1"/>
        <v>0</v>
      </c>
      <c r="M27" s="28">
        <v>15</v>
      </c>
      <c r="N27" s="29">
        <v>0</v>
      </c>
      <c r="O27" s="63">
        <f t="shared" si="2"/>
        <v>0</v>
      </c>
      <c r="Q27" s="58"/>
      <c r="R27" s="58"/>
      <c r="S27" s="58"/>
      <c r="U27" s="58"/>
      <c r="V27" s="58"/>
      <c r="W27" s="58"/>
      <c r="X27" s="57"/>
    </row>
    <row r="28" spans="1:24" s="3" customFormat="1" x14ac:dyDescent="0.25">
      <c r="A28" s="48">
        <v>10</v>
      </c>
      <c r="B28" s="8">
        <v>0.9</v>
      </c>
      <c r="C28" s="8">
        <v>15</v>
      </c>
      <c r="D28" s="8">
        <v>10</v>
      </c>
      <c r="E28" s="28">
        <v>15</v>
      </c>
      <c r="F28" s="51"/>
      <c r="G28" s="28">
        <f t="shared" si="3"/>
        <v>15</v>
      </c>
      <c r="H28" s="29">
        <v>0</v>
      </c>
      <c r="I28" s="47">
        <f t="shared" si="0"/>
        <v>0</v>
      </c>
      <c r="J28" s="28">
        <v>15</v>
      </c>
      <c r="K28" s="29">
        <v>0</v>
      </c>
      <c r="L28" s="47">
        <f t="shared" si="1"/>
        <v>0</v>
      </c>
      <c r="M28" s="28">
        <v>15</v>
      </c>
      <c r="N28" s="29">
        <v>0</v>
      </c>
      <c r="O28" s="63">
        <f t="shared" si="2"/>
        <v>0</v>
      </c>
      <c r="Q28" s="58"/>
      <c r="R28" s="58"/>
      <c r="S28" s="58"/>
      <c r="U28" s="58"/>
      <c r="V28" s="58"/>
      <c r="W28" s="58"/>
      <c r="X28" s="57"/>
    </row>
    <row r="29" spans="1:24" s="3" customFormat="1" x14ac:dyDescent="0.25">
      <c r="A29" s="48">
        <v>11</v>
      </c>
      <c r="B29" s="8">
        <v>0.1</v>
      </c>
      <c r="C29" s="8">
        <v>20</v>
      </c>
      <c r="D29" s="8">
        <v>10</v>
      </c>
      <c r="E29" s="28">
        <v>15</v>
      </c>
      <c r="F29" s="51"/>
      <c r="G29" s="28">
        <f t="shared" ref="G29:G33" si="4">G19</f>
        <v>15</v>
      </c>
      <c r="H29" s="29">
        <v>0</v>
      </c>
      <c r="I29" s="47">
        <f t="shared" si="0"/>
        <v>0</v>
      </c>
      <c r="J29" s="28">
        <v>15</v>
      </c>
      <c r="K29" s="29">
        <v>0</v>
      </c>
      <c r="L29" s="47">
        <f t="shared" si="1"/>
        <v>0</v>
      </c>
      <c r="M29" s="28">
        <v>15</v>
      </c>
      <c r="N29" s="29">
        <v>0</v>
      </c>
      <c r="O29" s="63">
        <f t="shared" si="2"/>
        <v>0</v>
      </c>
      <c r="Q29" s="58"/>
      <c r="U29" s="58"/>
      <c r="V29" s="58"/>
      <c r="X29" s="57"/>
    </row>
    <row r="30" spans="1:24" s="3" customFormat="1" x14ac:dyDescent="0.25">
      <c r="A30" s="48">
        <v>12</v>
      </c>
      <c r="B30" s="8">
        <v>0.3</v>
      </c>
      <c r="C30" s="8">
        <v>20</v>
      </c>
      <c r="D30" s="8">
        <v>10</v>
      </c>
      <c r="E30" s="28">
        <v>15</v>
      </c>
      <c r="F30" s="51"/>
      <c r="G30" s="28">
        <f t="shared" si="4"/>
        <v>15</v>
      </c>
      <c r="H30" s="29">
        <v>0</v>
      </c>
      <c r="I30" s="47">
        <f t="shared" si="0"/>
        <v>0</v>
      </c>
      <c r="J30" s="28">
        <v>15</v>
      </c>
      <c r="K30" s="29">
        <v>0</v>
      </c>
      <c r="L30" s="47">
        <f t="shared" si="1"/>
        <v>0</v>
      </c>
      <c r="M30" s="28">
        <v>15</v>
      </c>
      <c r="N30" s="29">
        <v>0</v>
      </c>
      <c r="O30" s="63">
        <f t="shared" si="2"/>
        <v>0</v>
      </c>
      <c r="Q30" s="58"/>
      <c r="U30" s="58"/>
      <c r="V30" s="58"/>
      <c r="X30" s="57"/>
    </row>
    <row r="31" spans="1:24" s="3" customFormat="1" x14ac:dyDescent="0.25">
      <c r="A31" s="48">
        <v>13</v>
      </c>
      <c r="B31" s="8">
        <v>0.5</v>
      </c>
      <c r="C31" s="8">
        <v>20</v>
      </c>
      <c r="D31" s="8">
        <v>10</v>
      </c>
      <c r="E31" s="28">
        <v>15</v>
      </c>
      <c r="F31" s="51"/>
      <c r="G31" s="28">
        <f t="shared" si="4"/>
        <v>15</v>
      </c>
      <c r="H31" s="29">
        <v>0</v>
      </c>
      <c r="I31" s="47">
        <f t="shared" si="0"/>
        <v>0</v>
      </c>
      <c r="J31" s="28">
        <v>15</v>
      </c>
      <c r="K31" s="29">
        <v>0</v>
      </c>
      <c r="L31" s="47">
        <f t="shared" si="1"/>
        <v>0</v>
      </c>
      <c r="M31" s="28">
        <v>15</v>
      </c>
      <c r="N31" s="29">
        <v>0</v>
      </c>
      <c r="O31" s="63">
        <f t="shared" si="2"/>
        <v>0</v>
      </c>
      <c r="Q31" s="58"/>
      <c r="U31" s="58"/>
      <c r="V31" s="58"/>
      <c r="X31" s="57"/>
    </row>
    <row r="32" spans="1:24" s="3" customFormat="1" x14ac:dyDescent="0.25">
      <c r="A32" s="48">
        <v>14</v>
      </c>
      <c r="B32" s="8">
        <v>0.7</v>
      </c>
      <c r="C32" s="8">
        <v>20</v>
      </c>
      <c r="D32" s="8">
        <v>10</v>
      </c>
      <c r="E32" s="28">
        <v>15</v>
      </c>
      <c r="F32" s="51"/>
      <c r="G32" s="28">
        <f t="shared" si="4"/>
        <v>15</v>
      </c>
      <c r="H32" s="29">
        <v>0</v>
      </c>
      <c r="I32" s="47">
        <f t="shared" si="0"/>
        <v>0</v>
      </c>
      <c r="J32" s="28">
        <v>15</v>
      </c>
      <c r="K32" s="29">
        <v>0</v>
      </c>
      <c r="L32" s="47">
        <f t="shared" si="1"/>
        <v>0</v>
      </c>
      <c r="M32" s="28">
        <v>15</v>
      </c>
      <c r="N32" s="29">
        <v>0</v>
      </c>
      <c r="O32" s="63">
        <f t="shared" si="2"/>
        <v>0</v>
      </c>
      <c r="Q32" s="58"/>
      <c r="U32" s="58"/>
      <c r="V32" s="58"/>
      <c r="X32" s="57"/>
    </row>
    <row r="33" spans="1:24" s="3" customFormat="1" x14ac:dyDescent="0.25">
      <c r="A33" s="48">
        <v>15</v>
      </c>
      <c r="B33" s="8">
        <v>0.9</v>
      </c>
      <c r="C33" s="8">
        <v>20</v>
      </c>
      <c r="D33" s="8">
        <v>10</v>
      </c>
      <c r="E33" s="28">
        <v>15</v>
      </c>
      <c r="F33" s="51"/>
      <c r="G33" s="28">
        <f t="shared" si="4"/>
        <v>15</v>
      </c>
      <c r="H33" s="29">
        <v>0</v>
      </c>
      <c r="I33" s="47">
        <f t="shared" si="0"/>
        <v>0</v>
      </c>
      <c r="J33" s="28">
        <v>15</v>
      </c>
      <c r="K33" s="29">
        <v>0</v>
      </c>
      <c r="L33" s="47">
        <f t="shared" si="1"/>
        <v>0</v>
      </c>
      <c r="M33" s="28">
        <v>15</v>
      </c>
      <c r="N33" s="29">
        <v>0</v>
      </c>
      <c r="O33" s="63">
        <f t="shared" si="2"/>
        <v>0</v>
      </c>
      <c r="Q33" s="58"/>
      <c r="U33" s="58"/>
      <c r="V33" s="58"/>
      <c r="X33" s="57"/>
    </row>
    <row r="34" spans="1:24" s="3" customFormat="1" x14ac:dyDescent="0.25">
      <c r="A34" s="48">
        <v>16</v>
      </c>
      <c r="B34" s="8">
        <v>0.1</v>
      </c>
      <c r="C34" s="8">
        <v>25</v>
      </c>
      <c r="D34" s="8">
        <v>10</v>
      </c>
      <c r="E34" s="28">
        <v>15</v>
      </c>
      <c r="F34" s="51"/>
      <c r="G34" s="28">
        <f t="shared" ref="G34:G38" si="5">G19</f>
        <v>15</v>
      </c>
      <c r="H34" s="29">
        <v>0</v>
      </c>
      <c r="I34" s="47">
        <f t="shared" si="0"/>
        <v>0</v>
      </c>
      <c r="J34" s="28">
        <v>15</v>
      </c>
      <c r="K34" s="29">
        <v>0</v>
      </c>
      <c r="L34" s="47">
        <f t="shared" si="1"/>
        <v>0</v>
      </c>
      <c r="M34" s="28">
        <v>15</v>
      </c>
      <c r="N34" s="29">
        <v>0</v>
      </c>
      <c r="O34" s="63">
        <f t="shared" si="2"/>
        <v>0</v>
      </c>
      <c r="V34" s="58"/>
      <c r="X34" s="57"/>
    </row>
    <row r="35" spans="1:24" s="3" customFormat="1" x14ac:dyDescent="0.25">
      <c r="A35" s="48">
        <v>17</v>
      </c>
      <c r="B35" s="8">
        <v>0.3</v>
      </c>
      <c r="C35" s="8">
        <v>25</v>
      </c>
      <c r="D35" s="8">
        <v>10</v>
      </c>
      <c r="E35" s="28">
        <v>15</v>
      </c>
      <c r="F35" s="51"/>
      <c r="G35" s="28">
        <f t="shared" si="5"/>
        <v>15</v>
      </c>
      <c r="H35" s="29">
        <v>0</v>
      </c>
      <c r="I35" s="47">
        <f t="shared" si="0"/>
        <v>0</v>
      </c>
      <c r="J35" s="28">
        <v>15</v>
      </c>
      <c r="K35" s="29">
        <v>0</v>
      </c>
      <c r="L35" s="47">
        <f t="shared" si="1"/>
        <v>0</v>
      </c>
      <c r="M35" s="28">
        <v>15</v>
      </c>
      <c r="N35" s="29">
        <v>0</v>
      </c>
      <c r="O35" s="63">
        <f t="shared" si="2"/>
        <v>0</v>
      </c>
      <c r="V35" s="58"/>
      <c r="X35" s="57"/>
    </row>
    <row r="36" spans="1:24" s="3" customFormat="1" x14ac:dyDescent="0.25">
      <c r="A36" s="48">
        <v>18</v>
      </c>
      <c r="B36" s="8">
        <v>0.5</v>
      </c>
      <c r="C36" s="8">
        <v>25</v>
      </c>
      <c r="D36" s="8">
        <v>10</v>
      </c>
      <c r="E36" s="28">
        <v>15</v>
      </c>
      <c r="F36" s="51"/>
      <c r="G36" s="28">
        <f t="shared" si="5"/>
        <v>15</v>
      </c>
      <c r="H36" s="29">
        <v>0</v>
      </c>
      <c r="I36" s="47">
        <f t="shared" si="0"/>
        <v>0</v>
      </c>
      <c r="J36" s="28">
        <v>15</v>
      </c>
      <c r="K36" s="29">
        <v>0</v>
      </c>
      <c r="L36" s="47">
        <f t="shared" si="1"/>
        <v>0</v>
      </c>
      <c r="M36" s="28">
        <v>15</v>
      </c>
      <c r="N36" s="29">
        <v>0</v>
      </c>
      <c r="O36" s="63">
        <f t="shared" si="2"/>
        <v>0</v>
      </c>
      <c r="Q36" s="58"/>
      <c r="V36" s="58"/>
      <c r="X36" s="57"/>
    </row>
    <row r="37" spans="1:24" s="3" customFormat="1" x14ac:dyDescent="0.25">
      <c r="A37" s="48">
        <v>19</v>
      </c>
      <c r="B37" s="8">
        <v>0.7</v>
      </c>
      <c r="C37" s="8">
        <v>25</v>
      </c>
      <c r="D37" s="8">
        <v>10</v>
      </c>
      <c r="E37" s="28">
        <v>15</v>
      </c>
      <c r="F37" s="51"/>
      <c r="G37" s="28">
        <f t="shared" si="5"/>
        <v>15</v>
      </c>
      <c r="H37" s="29">
        <v>0</v>
      </c>
      <c r="I37" s="47">
        <f t="shared" si="0"/>
        <v>0</v>
      </c>
      <c r="J37" s="28">
        <v>15</v>
      </c>
      <c r="K37" s="29">
        <v>0</v>
      </c>
      <c r="L37" s="47">
        <f t="shared" si="1"/>
        <v>0</v>
      </c>
      <c r="M37" s="28">
        <v>15</v>
      </c>
      <c r="N37" s="29">
        <v>0</v>
      </c>
      <c r="O37" s="63">
        <f t="shared" si="2"/>
        <v>0</v>
      </c>
      <c r="Q37" s="58"/>
      <c r="V37" s="58"/>
      <c r="X37" s="57"/>
    </row>
    <row r="38" spans="1:24" s="3" customFormat="1" x14ac:dyDescent="0.25">
      <c r="A38" s="48">
        <v>20</v>
      </c>
      <c r="B38" s="8">
        <v>0.9</v>
      </c>
      <c r="C38" s="8">
        <v>25</v>
      </c>
      <c r="D38" s="8">
        <v>10</v>
      </c>
      <c r="E38" s="28">
        <v>15</v>
      </c>
      <c r="F38" s="51"/>
      <c r="G38" s="28">
        <f t="shared" si="5"/>
        <v>15</v>
      </c>
      <c r="H38" s="29">
        <v>0</v>
      </c>
      <c r="I38" s="47">
        <f t="shared" si="0"/>
        <v>0</v>
      </c>
      <c r="J38" s="28">
        <v>15</v>
      </c>
      <c r="K38" s="29">
        <v>0</v>
      </c>
      <c r="L38" s="47">
        <f t="shared" si="1"/>
        <v>0</v>
      </c>
      <c r="M38" s="28">
        <v>15</v>
      </c>
      <c r="N38" s="29">
        <v>0</v>
      </c>
      <c r="O38" s="63">
        <f t="shared" si="2"/>
        <v>0</v>
      </c>
      <c r="Q38" s="58"/>
      <c r="U38" s="58"/>
      <c r="V38" s="58"/>
      <c r="W38" s="58"/>
      <c r="X38" s="57"/>
    </row>
    <row r="39" spans="1:24" s="3" customFormat="1" x14ac:dyDescent="0.25">
      <c r="A39" s="48">
        <v>21</v>
      </c>
      <c r="B39" s="8">
        <v>0.1</v>
      </c>
      <c r="C39" s="8">
        <v>30</v>
      </c>
      <c r="D39" s="8">
        <v>10</v>
      </c>
      <c r="E39" s="28">
        <v>15</v>
      </c>
      <c r="F39" s="51"/>
      <c r="G39" s="28">
        <f t="shared" ref="G39:G43" si="6">G19</f>
        <v>15</v>
      </c>
      <c r="H39" s="29">
        <v>0</v>
      </c>
      <c r="I39" s="47">
        <f t="shared" si="0"/>
        <v>0</v>
      </c>
      <c r="J39" s="28">
        <v>15</v>
      </c>
      <c r="K39" s="29">
        <v>0</v>
      </c>
      <c r="L39" s="47">
        <f t="shared" si="1"/>
        <v>0</v>
      </c>
      <c r="M39" s="28">
        <v>15</v>
      </c>
      <c r="N39" s="29">
        <v>0</v>
      </c>
      <c r="O39" s="63">
        <f t="shared" si="2"/>
        <v>0</v>
      </c>
      <c r="V39" s="58"/>
      <c r="X39" s="57"/>
    </row>
    <row r="40" spans="1:24" s="3" customFormat="1" x14ac:dyDescent="0.25">
      <c r="A40" s="48">
        <v>22</v>
      </c>
      <c r="B40" s="8">
        <v>0.3</v>
      </c>
      <c r="C40" s="8">
        <v>30</v>
      </c>
      <c r="D40" s="8">
        <v>10</v>
      </c>
      <c r="E40" s="28">
        <v>15</v>
      </c>
      <c r="F40" s="51"/>
      <c r="G40" s="28">
        <f t="shared" si="6"/>
        <v>15</v>
      </c>
      <c r="H40" s="29">
        <v>0</v>
      </c>
      <c r="I40" s="47">
        <f t="shared" si="0"/>
        <v>0</v>
      </c>
      <c r="J40" s="28">
        <v>15</v>
      </c>
      <c r="K40" s="29">
        <v>0</v>
      </c>
      <c r="L40" s="47">
        <f t="shared" si="1"/>
        <v>0</v>
      </c>
      <c r="M40" s="28">
        <v>15</v>
      </c>
      <c r="N40" s="29">
        <v>0</v>
      </c>
      <c r="O40" s="63">
        <f t="shared" si="2"/>
        <v>0</v>
      </c>
      <c r="V40" s="58"/>
      <c r="X40" s="57"/>
    </row>
    <row r="41" spans="1:24" s="3" customFormat="1" x14ac:dyDescent="0.25">
      <c r="A41" s="48">
        <v>23</v>
      </c>
      <c r="B41" s="8">
        <v>0.5</v>
      </c>
      <c r="C41" s="8">
        <v>30</v>
      </c>
      <c r="D41" s="8">
        <v>10</v>
      </c>
      <c r="E41" s="28">
        <v>15</v>
      </c>
      <c r="F41" s="51"/>
      <c r="G41" s="28">
        <f t="shared" si="6"/>
        <v>15</v>
      </c>
      <c r="H41" s="29">
        <v>0</v>
      </c>
      <c r="I41" s="47">
        <f t="shared" si="0"/>
        <v>0</v>
      </c>
      <c r="J41" s="28">
        <v>15</v>
      </c>
      <c r="K41" s="29">
        <v>0</v>
      </c>
      <c r="L41" s="47">
        <f t="shared" si="1"/>
        <v>0</v>
      </c>
      <c r="M41" s="28">
        <v>15</v>
      </c>
      <c r="N41" s="29">
        <v>0</v>
      </c>
      <c r="O41" s="63">
        <f t="shared" si="2"/>
        <v>0</v>
      </c>
      <c r="V41" s="58"/>
      <c r="X41" s="57"/>
    </row>
    <row r="42" spans="1:24" s="3" customFormat="1" x14ac:dyDescent="0.25">
      <c r="A42" s="48">
        <v>24</v>
      </c>
      <c r="B42" s="8">
        <v>0.7</v>
      </c>
      <c r="C42" s="8">
        <v>30</v>
      </c>
      <c r="D42" s="8">
        <v>10</v>
      </c>
      <c r="E42" s="28">
        <v>15</v>
      </c>
      <c r="F42" s="51"/>
      <c r="G42" s="28">
        <f t="shared" si="6"/>
        <v>15</v>
      </c>
      <c r="H42" s="29">
        <v>0</v>
      </c>
      <c r="I42" s="47">
        <f t="shared" si="0"/>
        <v>0</v>
      </c>
      <c r="J42" s="28">
        <v>15</v>
      </c>
      <c r="K42" s="29">
        <v>0</v>
      </c>
      <c r="L42" s="47">
        <f t="shared" si="1"/>
        <v>0</v>
      </c>
      <c r="M42" s="28">
        <v>15</v>
      </c>
      <c r="N42" s="29">
        <v>0</v>
      </c>
      <c r="O42" s="63">
        <f t="shared" si="2"/>
        <v>0</v>
      </c>
      <c r="U42" s="58"/>
      <c r="V42" s="58"/>
      <c r="W42" s="58"/>
      <c r="X42" s="57"/>
    </row>
    <row r="43" spans="1:24" s="3" customFormat="1" x14ac:dyDescent="0.25">
      <c r="A43" s="48">
        <v>25</v>
      </c>
      <c r="B43" s="8">
        <v>0.9</v>
      </c>
      <c r="C43" s="8">
        <v>30</v>
      </c>
      <c r="D43" s="8">
        <v>10</v>
      </c>
      <c r="E43" s="28">
        <v>15</v>
      </c>
      <c r="F43" s="51"/>
      <c r="G43" s="28">
        <f t="shared" si="6"/>
        <v>15</v>
      </c>
      <c r="H43" s="29">
        <v>0</v>
      </c>
      <c r="I43" s="47">
        <f t="shared" si="0"/>
        <v>0</v>
      </c>
      <c r="J43" s="28">
        <v>15</v>
      </c>
      <c r="K43" s="29">
        <v>0</v>
      </c>
      <c r="L43" s="47">
        <f t="shared" si="1"/>
        <v>0</v>
      </c>
      <c r="M43" s="28">
        <v>15</v>
      </c>
      <c r="N43" s="29">
        <v>0</v>
      </c>
      <c r="O43" s="63">
        <f t="shared" si="2"/>
        <v>0</v>
      </c>
      <c r="R43" s="58"/>
      <c r="S43" s="58"/>
      <c r="U43" s="58"/>
      <c r="V43" s="58"/>
      <c r="W43" s="58"/>
      <c r="X43" s="57"/>
    </row>
    <row r="44" spans="1:24" s="3" customFormat="1" x14ac:dyDescent="0.25">
      <c r="A44" s="48">
        <v>26</v>
      </c>
      <c r="B44" s="8">
        <v>0.1</v>
      </c>
      <c r="C44" s="8">
        <v>10</v>
      </c>
      <c r="D44" s="8">
        <v>15</v>
      </c>
      <c r="E44" s="28">
        <v>15</v>
      </c>
      <c r="F44" s="51"/>
      <c r="G44" s="28">
        <v>15</v>
      </c>
      <c r="H44" s="29">
        <v>0</v>
      </c>
      <c r="I44" s="47">
        <f t="shared" si="0"/>
        <v>0</v>
      </c>
      <c r="J44" s="28">
        <v>15</v>
      </c>
      <c r="K44" s="29">
        <v>0</v>
      </c>
      <c r="L44" s="47">
        <f t="shared" si="1"/>
        <v>0</v>
      </c>
      <c r="M44" s="28">
        <v>15</v>
      </c>
      <c r="N44" s="29">
        <v>0</v>
      </c>
      <c r="O44" s="63">
        <f t="shared" si="2"/>
        <v>0</v>
      </c>
      <c r="V44" s="58"/>
      <c r="X44" s="57"/>
    </row>
    <row r="45" spans="1:24" s="3" customFormat="1" x14ac:dyDescent="0.25">
      <c r="A45" s="48">
        <v>27</v>
      </c>
      <c r="B45" s="8">
        <v>0.3</v>
      </c>
      <c r="C45" s="8">
        <v>10</v>
      </c>
      <c r="D45" s="8">
        <v>15</v>
      </c>
      <c r="E45" s="28">
        <v>15</v>
      </c>
      <c r="F45" s="51"/>
      <c r="G45" s="28">
        <v>15</v>
      </c>
      <c r="H45" s="29">
        <v>0</v>
      </c>
      <c r="I45" s="47">
        <f t="shared" si="0"/>
        <v>0</v>
      </c>
      <c r="J45" s="28">
        <v>15</v>
      </c>
      <c r="K45" s="29">
        <v>0</v>
      </c>
      <c r="L45" s="47">
        <f t="shared" si="1"/>
        <v>0</v>
      </c>
      <c r="M45" s="28">
        <v>15</v>
      </c>
      <c r="N45" s="29">
        <v>0</v>
      </c>
      <c r="O45" s="63">
        <f t="shared" si="2"/>
        <v>0</v>
      </c>
      <c r="Q45" s="58"/>
      <c r="U45" s="58"/>
      <c r="W45" s="58"/>
      <c r="X45" s="57"/>
    </row>
    <row r="46" spans="1:24" s="3" customFormat="1" x14ac:dyDescent="0.25">
      <c r="A46" s="48">
        <v>28</v>
      </c>
      <c r="B46" s="8">
        <v>0.5</v>
      </c>
      <c r="C46" s="8">
        <v>10</v>
      </c>
      <c r="D46" s="8">
        <v>15</v>
      </c>
      <c r="E46" s="28">
        <v>15</v>
      </c>
      <c r="F46" s="51"/>
      <c r="G46" s="28">
        <v>15</v>
      </c>
      <c r="H46" s="29">
        <v>0</v>
      </c>
      <c r="I46" s="47">
        <f t="shared" si="0"/>
        <v>0</v>
      </c>
      <c r="J46" s="28">
        <v>15</v>
      </c>
      <c r="K46" s="29">
        <v>0</v>
      </c>
      <c r="L46" s="47">
        <f t="shared" si="1"/>
        <v>0</v>
      </c>
      <c r="M46" s="28">
        <v>15</v>
      </c>
      <c r="N46" s="29">
        <v>0</v>
      </c>
      <c r="O46" s="63">
        <f t="shared" si="2"/>
        <v>0</v>
      </c>
      <c r="Q46" s="58"/>
      <c r="U46" s="58"/>
      <c r="W46" s="58"/>
      <c r="X46" s="57"/>
    </row>
    <row r="47" spans="1:24" s="3" customFormat="1" x14ac:dyDescent="0.25">
      <c r="A47" s="48">
        <v>29</v>
      </c>
      <c r="B47" s="8">
        <v>0.7</v>
      </c>
      <c r="C47" s="8">
        <v>10</v>
      </c>
      <c r="D47" s="8">
        <v>15</v>
      </c>
      <c r="E47" s="28">
        <v>15</v>
      </c>
      <c r="F47" s="51"/>
      <c r="G47" s="28">
        <v>15</v>
      </c>
      <c r="H47" s="29">
        <v>0</v>
      </c>
      <c r="I47" s="47">
        <f t="shared" si="0"/>
        <v>0</v>
      </c>
      <c r="J47" s="28">
        <v>15</v>
      </c>
      <c r="K47" s="29">
        <v>0</v>
      </c>
      <c r="L47" s="47">
        <f t="shared" si="1"/>
        <v>0</v>
      </c>
      <c r="M47" s="28">
        <v>15</v>
      </c>
      <c r="N47" s="29">
        <v>0</v>
      </c>
      <c r="O47" s="63">
        <f t="shared" si="2"/>
        <v>0</v>
      </c>
      <c r="Q47" s="58"/>
      <c r="U47" s="58"/>
      <c r="W47" s="58"/>
      <c r="X47" s="57"/>
    </row>
    <row r="48" spans="1:24" s="3" customFormat="1" x14ac:dyDescent="0.25">
      <c r="A48" s="48">
        <v>30</v>
      </c>
      <c r="B48" s="8">
        <v>0.9</v>
      </c>
      <c r="C48" s="8">
        <v>10</v>
      </c>
      <c r="D48" s="8">
        <v>15</v>
      </c>
      <c r="E48" s="28">
        <v>15</v>
      </c>
      <c r="F48" s="51"/>
      <c r="G48" s="28">
        <v>15</v>
      </c>
      <c r="H48" s="29">
        <v>0</v>
      </c>
      <c r="I48" s="47">
        <f t="shared" si="0"/>
        <v>0</v>
      </c>
      <c r="J48" s="28">
        <v>15</v>
      </c>
      <c r="K48" s="29">
        <v>0</v>
      </c>
      <c r="L48" s="47">
        <f t="shared" si="1"/>
        <v>0</v>
      </c>
      <c r="M48" s="28">
        <v>15</v>
      </c>
      <c r="N48" s="29">
        <v>0</v>
      </c>
      <c r="O48" s="63">
        <f t="shared" si="2"/>
        <v>0</v>
      </c>
      <c r="U48" s="58"/>
      <c r="W48" s="58"/>
      <c r="X48" s="57"/>
    </row>
    <row r="49" spans="1:24" s="3" customFormat="1" x14ac:dyDescent="0.25">
      <c r="A49" s="48">
        <v>31</v>
      </c>
      <c r="B49" s="8">
        <v>0.1</v>
      </c>
      <c r="C49" s="8">
        <v>15</v>
      </c>
      <c r="D49" s="8">
        <v>15</v>
      </c>
      <c r="E49" s="28">
        <v>15</v>
      </c>
      <c r="F49" s="51"/>
      <c r="G49" s="28">
        <f t="shared" ref="G49:G53" si="7">G44</f>
        <v>15</v>
      </c>
      <c r="H49" s="29">
        <v>0</v>
      </c>
      <c r="I49" s="47">
        <f t="shared" si="0"/>
        <v>0</v>
      </c>
      <c r="J49" s="28">
        <v>15</v>
      </c>
      <c r="K49" s="29">
        <v>0</v>
      </c>
      <c r="L49" s="47">
        <f t="shared" si="1"/>
        <v>0</v>
      </c>
      <c r="M49" s="28">
        <v>15</v>
      </c>
      <c r="N49" s="29">
        <v>0</v>
      </c>
      <c r="O49" s="63">
        <f t="shared" si="2"/>
        <v>0</v>
      </c>
      <c r="X49" s="57"/>
    </row>
    <row r="50" spans="1:24" s="3" customFormat="1" x14ac:dyDescent="0.25">
      <c r="A50" s="48">
        <v>32</v>
      </c>
      <c r="B50" s="8">
        <v>0.3</v>
      </c>
      <c r="C50" s="8">
        <v>15</v>
      </c>
      <c r="D50" s="8">
        <v>15</v>
      </c>
      <c r="E50" s="28">
        <v>15</v>
      </c>
      <c r="F50" s="51"/>
      <c r="G50" s="28">
        <f t="shared" si="7"/>
        <v>15</v>
      </c>
      <c r="H50" s="29">
        <v>0</v>
      </c>
      <c r="I50" s="47">
        <f t="shared" si="0"/>
        <v>0</v>
      </c>
      <c r="J50" s="28">
        <v>15</v>
      </c>
      <c r="K50" s="29">
        <v>0</v>
      </c>
      <c r="L50" s="47">
        <f t="shared" si="1"/>
        <v>0</v>
      </c>
      <c r="M50" s="28">
        <v>15</v>
      </c>
      <c r="N50" s="29">
        <v>0</v>
      </c>
      <c r="O50" s="63">
        <f t="shared" si="2"/>
        <v>0</v>
      </c>
      <c r="X50" s="57"/>
    </row>
    <row r="51" spans="1:24" s="3" customFormat="1" x14ac:dyDescent="0.25">
      <c r="A51" s="48">
        <v>33</v>
      </c>
      <c r="B51" s="8">
        <v>0.5</v>
      </c>
      <c r="C51" s="8">
        <v>15</v>
      </c>
      <c r="D51" s="8">
        <v>15</v>
      </c>
      <c r="E51" s="28">
        <v>15</v>
      </c>
      <c r="F51" s="51"/>
      <c r="G51" s="28">
        <f t="shared" si="7"/>
        <v>15</v>
      </c>
      <c r="H51" s="29">
        <v>0</v>
      </c>
      <c r="I51" s="47">
        <f t="shared" si="0"/>
        <v>0</v>
      </c>
      <c r="J51" s="28">
        <v>15</v>
      </c>
      <c r="K51" s="29">
        <v>0</v>
      </c>
      <c r="L51" s="47">
        <f t="shared" si="1"/>
        <v>0</v>
      </c>
      <c r="M51" s="28">
        <v>15</v>
      </c>
      <c r="N51" s="29">
        <v>0</v>
      </c>
      <c r="O51" s="63">
        <f t="shared" si="2"/>
        <v>0</v>
      </c>
      <c r="X51" s="57"/>
    </row>
    <row r="52" spans="1:24" s="3" customFormat="1" x14ac:dyDescent="0.25">
      <c r="A52" s="48">
        <v>34</v>
      </c>
      <c r="B52" s="8">
        <v>0.7</v>
      </c>
      <c r="C52" s="8">
        <v>15</v>
      </c>
      <c r="D52" s="8">
        <v>15</v>
      </c>
      <c r="E52" s="28">
        <v>15</v>
      </c>
      <c r="F52" s="51"/>
      <c r="G52" s="28">
        <f t="shared" si="7"/>
        <v>15</v>
      </c>
      <c r="H52" s="29">
        <v>0</v>
      </c>
      <c r="I52" s="47">
        <f t="shared" si="0"/>
        <v>0</v>
      </c>
      <c r="J52" s="28">
        <v>15</v>
      </c>
      <c r="K52" s="29">
        <v>0</v>
      </c>
      <c r="L52" s="47">
        <f t="shared" si="1"/>
        <v>0</v>
      </c>
      <c r="M52" s="28">
        <v>15</v>
      </c>
      <c r="N52" s="29">
        <v>0</v>
      </c>
      <c r="O52" s="63">
        <f t="shared" si="2"/>
        <v>0</v>
      </c>
      <c r="X52" s="57"/>
    </row>
    <row r="53" spans="1:24" s="3" customFormat="1" x14ac:dyDescent="0.25">
      <c r="A53" s="48">
        <v>35</v>
      </c>
      <c r="B53" s="8">
        <v>0.9</v>
      </c>
      <c r="C53" s="8">
        <v>15</v>
      </c>
      <c r="D53" s="8">
        <v>15</v>
      </c>
      <c r="E53" s="28">
        <v>15</v>
      </c>
      <c r="F53" s="51"/>
      <c r="G53" s="28">
        <f t="shared" si="7"/>
        <v>15</v>
      </c>
      <c r="H53" s="29">
        <v>0</v>
      </c>
      <c r="I53" s="47">
        <f t="shared" si="0"/>
        <v>0</v>
      </c>
      <c r="J53" s="28">
        <v>15</v>
      </c>
      <c r="K53" s="29">
        <v>0</v>
      </c>
      <c r="L53" s="47">
        <f t="shared" si="1"/>
        <v>0</v>
      </c>
      <c r="M53" s="28">
        <v>15</v>
      </c>
      <c r="N53" s="29">
        <v>0</v>
      </c>
      <c r="O53" s="63">
        <f t="shared" si="2"/>
        <v>0</v>
      </c>
      <c r="X53" s="57"/>
    </row>
    <row r="54" spans="1:24" s="3" customFormat="1" x14ac:dyDescent="0.25">
      <c r="A54" s="48">
        <v>36</v>
      </c>
      <c r="B54" s="8">
        <v>0.1</v>
      </c>
      <c r="C54" s="8">
        <v>20</v>
      </c>
      <c r="D54" s="8">
        <v>15</v>
      </c>
      <c r="E54" s="28">
        <v>15</v>
      </c>
      <c r="F54" s="51"/>
      <c r="G54" s="28">
        <f t="shared" ref="G54:G58" si="8">G44</f>
        <v>15</v>
      </c>
      <c r="H54" s="29">
        <v>0</v>
      </c>
      <c r="I54" s="47">
        <f>ABS((100/$E54*G69)-100)</f>
        <v>0</v>
      </c>
      <c r="J54" s="28">
        <v>15</v>
      </c>
      <c r="K54" s="29">
        <v>0</v>
      </c>
      <c r="L54" s="47">
        <f t="shared" si="1"/>
        <v>0</v>
      </c>
      <c r="M54" s="28">
        <v>15</v>
      </c>
      <c r="N54" s="29">
        <v>0</v>
      </c>
      <c r="O54" s="63">
        <f t="shared" si="2"/>
        <v>0</v>
      </c>
      <c r="X54" s="57"/>
    </row>
    <row r="55" spans="1:24" s="3" customFormat="1" x14ac:dyDescent="0.25">
      <c r="A55" s="48">
        <v>37</v>
      </c>
      <c r="B55" s="8">
        <v>0.3</v>
      </c>
      <c r="C55" s="8">
        <v>20</v>
      </c>
      <c r="D55" s="8">
        <v>15</v>
      </c>
      <c r="E55" s="28">
        <v>15</v>
      </c>
      <c r="F55" s="51"/>
      <c r="G55" s="28">
        <f t="shared" si="8"/>
        <v>15</v>
      </c>
      <c r="H55" s="29">
        <v>0</v>
      </c>
      <c r="I55" s="47">
        <f>ABS((100/$E55*G70)-100)</f>
        <v>0</v>
      </c>
      <c r="J55" s="28">
        <v>15</v>
      </c>
      <c r="K55" s="29">
        <v>0</v>
      </c>
      <c r="L55" s="47">
        <f t="shared" si="1"/>
        <v>0</v>
      </c>
      <c r="M55" s="28">
        <v>15</v>
      </c>
      <c r="N55" s="29">
        <v>0</v>
      </c>
      <c r="O55" s="63">
        <f t="shared" si="2"/>
        <v>0</v>
      </c>
      <c r="X55" s="57"/>
    </row>
    <row r="56" spans="1:24" s="3" customFormat="1" x14ac:dyDescent="0.25">
      <c r="A56" s="48">
        <v>38</v>
      </c>
      <c r="B56" s="8">
        <v>0.5</v>
      </c>
      <c r="C56" s="8">
        <v>20</v>
      </c>
      <c r="D56" s="8">
        <v>15</v>
      </c>
      <c r="E56" s="28">
        <v>15</v>
      </c>
      <c r="F56" s="51"/>
      <c r="G56" s="28">
        <f t="shared" si="8"/>
        <v>15</v>
      </c>
      <c r="H56" s="29">
        <v>0</v>
      </c>
      <c r="I56" s="47">
        <f>ABS((100/$E56*G71)-100)</f>
        <v>0</v>
      </c>
      <c r="J56" s="28">
        <v>15</v>
      </c>
      <c r="K56" s="29">
        <v>0</v>
      </c>
      <c r="L56" s="47">
        <f t="shared" si="1"/>
        <v>0</v>
      </c>
      <c r="M56" s="28">
        <v>15</v>
      </c>
      <c r="N56" s="29">
        <v>0</v>
      </c>
      <c r="O56" s="63">
        <f t="shared" si="2"/>
        <v>0</v>
      </c>
      <c r="X56" s="57"/>
    </row>
    <row r="57" spans="1:24" s="3" customFormat="1" x14ac:dyDescent="0.25">
      <c r="A57" s="48">
        <v>39</v>
      </c>
      <c r="B57" s="8">
        <v>0.7</v>
      </c>
      <c r="C57" s="8">
        <v>20</v>
      </c>
      <c r="D57" s="8">
        <v>15</v>
      </c>
      <c r="E57" s="28">
        <v>15</v>
      </c>
      <c r="F57" s="51"/>
      <c r="G57" s="28">
        <f t="shared" si="8"/>
        <v>15</v>
      </c>
      <c r="H57" s="29">
        <v>0</v>
      </c>
      <c r="I57" s="47">
        <f>ABS((100/$E57*G72)-100)</f>
        <v>0</v>
      </c>
      <c r="J57" s="28">
        <v>15</v>
      </c>
      <c r="K57" s="29">
        <v>0</v>
      </c>
      <c r="L57" s="47">
        <f t="shared" si="1"/>
        <v>0</v>
      </c>
      <c r="M57" s="28">
        <v>15</v>
      </c>
      <c r="N57" s="29">
        <v>0</v>
      </c>
      <c r="O57" s="63">
        <f t="shared" si="2"/>
        <v>0</v>
      </c>
      <c r="X57" s="57"/>
    </row>
    <row r="58" spans="1:24" s="3" customFormat="1" x14ac:dyDescent="0.25">
      <c r="A58" s="48">
        <v>40</v>
      </c>
      <c r="B58" s="8">
        <v>0.9</v>
      </c>
      <c r="C58" s="8">
        <v>20</v>
      </c>
      <c r="D58" s="8">
        <v>15</v>
      </c>
      <c r="E58" s="28">
        <v>15</v>
      </c>
      <c r="F58" s="51"/>
      <c r="G58" s="28">
        <f t="shared" si="8"/>
        <v>15</v>
      </c>
      <c r="H58" s="29">
        <v>0</v>
      </c>
      <c r="I58" s="47">
        <f>ABS((100/$E58*G73)-100)</f>
        <v>0</v>
      </c>
      <c r="J58" s="28">
        <v>15</v>
      </c>
      <c r="K58" s="29">
        <v>0</v>
      </c>
      <c r="L58" s="47">
        <f t="shared" si="1"/>
        <v>0</v>
      </c>
      <c r="M58" s="28">
        <v>15</v>
      </c>
      <c r="N58" s="29">
        <v>0</v>
      </c>
      <c r="O58" s="63">
        <f t="shared" si="2"/>
        <v>0</v>
      </c>
      <c r="X58" s="57"/>
    </row>
    <row r="59" spans="1:24" s="3" customFormat="1" x14ac:dyDescent="0.25">
      <c r="A59" s="48">
        <v>41</v>
      </c>
      <c r="B59" s="8">
        <v>0.1</v>
      </c>
      <c r="C59" s="8">
        <v>25</v>
      </c>
      <c r="D59" s="8">
        <v>15</v>
      </c>
      <c r="E59" s="28">
        <v>15</v>
      </c>
      <c r="F59" s="51"/>
      <c r="G59" s="28">
        <f t="shared" ref="G59:G63" si="9">G44</f>
        <v>15</v>
      </c>
      <c r="H59" s="29">
        <v>0</v>
      </c>
      <c r="I59" s="47">
        <f t="shared" si="0"/>
        <v>0</v>
      </c>
      <c r="J59" s="28">
        <v>15</v>
      </c>
      <c r="K59" s="29">
        <v>0</v>
      </c>
      <c r="L59" s="47">
        <f t="shared" si="1"/>
        <v>0</v>
      </c>
      <c r="M59" s="28">
        <v>15</v>
      </c>
      <c r="N59" s="29">
        <v>0</v>
      </c>
      <c r="O59" s="63">
        <f t="shared" si="2"/>
        <v>0</v>
      </c>
      <c r="X59" s="57"/>
    </row>
    <row r="60" spans="1:24" s="3" customFormat="1" x14ac:dyDescent="0.25">
      <c r="A60" s="48">
        <v>42</v>
      </c>
      <c r="B60" s="8">
        <v>0.3</v>
      </c>
      <c r="C60" s="8">
        <v>25</v>
      </c>
      <c r="D60" s="8">
        <v>15</v>
      </c>
      <c r="E60" s="28">
        <v>15</v>
      </c>
      <c r="F60" s="51"/>
      <c r="G60" s="28">
        <f t="shared" si="9"/>
        <v>15</v>
      </c>
      <c r="H60" s="29">
        <v>0</v>
      </c>
      <c r="I60" s="47">
        <f t="shared" si="0"/>
        <v>0</v>
      </c>
      <c r="J60" s="28">
        <v>15</v>
      </c>
      <c r="K60" s="29">
        <v>0</v>
      </c>
      <c r="L60" s="47">
        <f t="shared" si="1"/>
        <v>0</v>
      </c>
      <c r="M60" s="28">
        <v>15</v>
      </c>
      <c r="N60" s="29">
        <v>0</v>
      </c>
      <c r="O60" s="63">
        <f t="shared" si="2"/>
        <v>0</v>
      </c>
      <c r="Q60" s="7"/>
      <c r="R60" s="7"/>
      <c r="S60" s="7"/>
      <c r="T60" s="7"/>
      <c r="U60" s="7"/>
      <c r="V60" s="7"/>
      <c r="W60" s="7"/>
      <c r="X60" s="57"/>
    </row>
    <row r="61" spans="1:24" s="3" customFormat="1" x14ac:dyDescent="0.25">
      <c r="A61" s="48">
        <v>43</v>
      </c>
      <c r="B61" s="8">
        <v>0.5</v>
      </c>
      <c r="C61" s="8">
        <v>25</v>
      </c>
      <c r="D61" s="8">
        <v>15</v>
      </c>
      <c r="E61" s="28">
        <v>15</v>
      </c>
      <c r="F61" s="51"/>
      <c r="G61" s="28">
        <f t="shared" si="9"/>
        <v>15</v>
      </c>
      <c r="H61" s="29">
        <v>0</v>
      </c>
      <c r="I61" s="47">
        <f t="shared" si="0"/>
        <v>0</v>
      </c>
      <c r="J61" s="28">
        <v>15</v>
      </c>
      <c r="K61" s="29">
        <v>0</v>
      </c>
      <c r="L61" s="47">
        <f t="shared" si="1"/>
        <v>0</v>
      </c>
      <c r="M61" s="28">
        <v>15</v>
      </c>
      <c r="N61" s="29">
        <v>0</v>
      </c>
      <c r="O61" s="63">
        <f t="shared" si="2"/>
        <v>0</v>
      </c>
      <c r="Q61" s="7"/>
      <c r="R61" s="7"/>
      <c r="S61" s="7"/>
      <c r="T61" s="7"/>
      <c r="U61" s="7"/>
      <c r="V61" s="7"/>
      <c r="W61" s="7"/>
      <c r="X61" s="57"/>
    </row>
    <row r="62" spans="1:24" s="3" customFormat="1" x14ac:dyDescent="0.25">
      <c r="A62" s="48">
        <v>44</v>
      </c>
      <c r="B62" s="8">
        <v>0.7</v>
      </c>
      <c r="C62" s="8">
        <v>25</v>
      </c>
      <c r="D62" s="8">
        <v>15</v>
      </c>
      <c r="E62" s="28">
        <v>15</v>
      </c>
      <c r="F62" s="51"/>
      <c r="G62" s="28">
        <f t="shared" si="9"/>
        <v>15</v>
      </c>
      <c r="H62" s="29">
        <v>0</v>
      </c>
      <c r="I62" s="47">
        <f t="shared" si="0"/>
        <v>0</v>
      </c>
      <c r="J62" s="28">
        <v>15</v>
      </c>
      <c r="K62" s="29">
        <v>0</v>
      </c>
      <c r="L62" s="47">
        <f t="shared" si="1"/>
        <v>0</v>
      </c>
      <c r="M62" s="28">
        <v>15</v>
      </c>
      <c r="N62" s="29">
        <v>0</v>
      </c>
      <c r="O62" s="63">
        <f t="shared" si="2"/>
        <v>0</v>
      </c>
      <c r="Q62" s="7"/>
      <c r="R62" s="7"/>
      <c r="S62" s="7"/>
      <c r="T62" s="7"/>
      <c r="U62" s="7"/>
      <c r="V62" s="7"/>
      <c r="W62" s="7"/>
      <c r="X62" s="57"/>
    </row>
    <row r="63" spans="1:24" s="3" customFormat="1" x14ac:dyDescent="0.25">
      <c r="A63" s="48">
        <v>45</v>
      </c>
      <c r="B63" s="8">
        <v>0.9</v>
      </c>
      <c r="C63" s="8">
        <v>25</v>
      </c>
      <c r="D63" s="8">
        <v>15</v>
      </c>
      <c r="E63" s="28">
        <v>15</v>
      </c>
      <c r="F63" s="89"/>
      <c r="G63" s="28">
        <f t="shared" si="9"/>
        <v>15</v>
      </c>
      <c r="H63" s="29">
        <v>0</v>
      </c>
      <c r="I63" s="47">
        <f t="shared" si="0"/>
        <v>0</v>
      </c>
      <c r="J63" s="28">
        <v>15</v>
      </c>
      <c r="K63" s="29">
        <v>0</v>
      </c>
      <c r="L63" s="47">
        <f t="shared" si="1"/>
        <v>0</v>
      </c>
      <c r="M63" s="28">
        <v>15</v>
      </c>
      <c r="N63" s="29">
        <v>0</v>
      </c>
      <c r="O63" s="63">
        <f t="shared" si="2"/>
        <v>0</v>
      </c>
      <c r="Q63" s="7"/>
      <c r="R63" s="7"/>
      <c r="S63" s="7"/>
      <c r="T63" s="7"/>
      <c r="U63" s="7"/>
      <c r="V63" s="7"/>
      <c r="W63" s="7"/>
      <c r="X63" s="57"/>
    </row>
    <row r="64" spans="1:24" s="3" customFormat="1" x14ac:dyDescent="0.25">
      <c r="A64" s="48">
        <v>46</v>
      </c>
      <c r="B64" s="8">
        <v>0.1</v>
      </c>
      <c r="C64" s="8">
        <v>30</v>
      </c>
      <c r="D64" s="8">
        <v>15</v>
      </c>
      <c r="E64" s="28">
        <v>15</v>
      </c>
      <c r="F64" s="89"/>
      <c r="G64" s="28">
        <f t="shared" ref="G64:G68" si="10">G44</f>
        <v>15</v>
      </c>
      <c r="H64" s="29">
        <v>0</v>
      </c>
      <c r="I64" s="47">
        <f t="shared" si="0"/>
        <v>0</v>
      </c>
      <c r="J64" s="28">
        <v>15</v>
      </c>
      <c r="K64" s="29">
        <v>0</v>
      </c>
      <c r="L64" s="47">
        <f t="shared" si="1"/>
        <v>0</v>
      </c>
      <c r="M64" s="28">
        <v>15</v>
      </c>
      <c r="N64" s="29">
        <v>0</v>
      </c>
      <c r="O64" s="63">
        <f t="shared" si="2"/>
        <v>0</v>
      </c>
      <c r="Q64" s="7"/>
      <c r="R64" s="7"/>
      <c r="S64" s="7"/>
      <c r="T64" s="7"/>
      <c r="U64" s="7"/>
      <c r="V64" s="7"/>
      <c r="W64" s="7"/>
      <c r="X64" s="57"/>
    </row>
    <row r="65" spans="1:24" s="3" customFormat="1" x14ac:dyDescent="0.25">
      <c r="A65" s="48">
        <v>47</v>
      </c>
      <c r="B65" s="8">
        <v>0.3</v>
      </c>
      <c r="C65" s="8">
        <v>30</v>
      </c>
      <c r="D65" s="8">
        <v>15</v>
      </c>
      <c r="E65" s="28">
        <v>15</v>
      </c>
      <c r="F65" s="89"/>
      <c r="G65" s="28">
        <f t="shared" si="10"/>
        <v>15</v>
      </c>
      <c r="H65" s="29">
        <v>0</v>
      </c>
      <c r="I65" s="47">
        <f t="shared" si="0"/>
        <v>0</v>
      </c>
      <c r="J65" s="28">
        <v>15</v>
      </c>
      <c r="K65" s="29">
        <v>0</v>
      </c>
      <c r="L65" s="47">
        <f t="shared" si="1"/>
        <v>0</v>
      </c>
      <c r="M65" s="28">
        <v>15</v>
      </c>
      <c r="N65" s="29">
        <v>0</v>
      </c>
      <c r="O65" s="63">
        <f t="shared" si="2"/>
        <v>0</v>
      </c>
      <c r="Q65" s="7"/>
      <c r="R65" s="7"/>
      <c r="S65" s="7"/>
      <c r="T65" s="7"/>
      <c r="U65" s="7"/>
      <c r="V65" s="7"/>
      <c r="W65" s="7"/>
      <c r="X65" s="57"/>
    </row>
    <row r="66" spans="1:24" s="3" customFormat="1" x14ac:dyDescent="0.25">
      <c r="A66" s="48">
        <v>48</v>
      </c>
      <c r="B66" s="8">
        <v>0.5</v>
      </c>
      <c r="C66" s="8">
        <v>30</v>
      </c>
      <c r="D66" s="8">
        <v>15</v>
      </c>
      <c r="E66" s="28">
        <v>15</v>
      </c>
      <c r="F66" s="89"/>
      <c r="G66" s="28">
        <f t="shared" si="10"/>
        <v>15</v>
      </c>
      <c r="H66" s="29">
        <v>0</v>
      </c>
      <c r="I66" s="47">
        <f t="shared" si="0"/>
        <v>0</v>
      </c>
      <c r="J66" s="28">
        <v>15</v>
      </c>
      <c r="K66" s="29">
        <v>0</v>
      </c>
      <c r="L66" s="47">
        <f t="shared" si="1"/>
        <v>0</v>
      </c>
      <c r="M66" s="28">
        <v>15</v>
      </c>
      <c r="N66" s="29">
        <v>0</v>
      </c>
      <c r="O66" s="63">
        <f t="shared" si="2"/>
        <v>0</v>
      </c>
      <c r="Q66" s="7"/>
      <c r="R66" s="7"/>
      <c r="S66" s="7"/>
      <c r="T66" s="7"/>
      <c r="U66" s="7"/>
      <c r="V66" s="7"/>
      <c r="W66" s="7"/>
      <c r="X66" s="57"/>
    </row>
    <row r="67" spans="1:24" s="3" customFormat="1" x14ac:dyDescent="0.25">
      <c r="A67" s="48">
        <v>49</v>
      </c>
      <c r="B67" s="8">
        <v>0.7</v>
      </c>
      <c r="C67" s="8">
        <v>30</v>
      </c>
      <c r="D67" s="8">
        <v>15</v>
      </c>
      <c r="E67" s="28">
        <v>15</v>
      </c>
      <c r="F67" s="89"/>
      <c r="G67" s="28">
        <f t="shared" si="10"/>
        <v>15</v>
      </c>
      <c r="H67" s="29">
        <v>0</v>
      </c>
      <c r="I67" s="47">
        <f t="shared" si="0"/>
        <v>0</v>
      </c>
      <c r="J67" s="28">
        <v>15</v>
      </c>
      <c r="K67" s="29">
        <v>0</v>
      </c>
      <c r="L67" s="47">
        <f t="shared" si="1"/>
        <v>0</v>
      </c>
      <c r="M67" s="28">
        <v>15</v>
      </c>
      <c r="N67" s="29">
        <v>0</v>
      </c>
      <c r="O67" s="63">
        <f t="shared" si="2"/>
        <v>0</v>
      </c>
      <c r="Q67" s="7"/>
      <c r="R67" s="7"/>
      <c r="S67" s="7"/>
      <c r="T67" s="7"/>
      <c r="U67" s="7"/>
      <c r="V67" s="7"/>
      <c r="W67" s="7"/>
      <c r="X67" s="57"/>
    </row>
    <row r="68" spans="1:24" s="3" customFormat="1" x14ac:dyDescent="0.25">
      <c r="A68" s="48">
        <v>50</v>
      </c>
      <c r="B68" s="8">
        <v>0.9</v>
      </c>
      <c r="C68" s="8">
        <v>30</v>
      </c>
      <c r="D68" s="8">
        <v>15</v>
      </c>
      <c r="E68" s="28">
        <v>15</v>
      </c>
      <c r="F68" s="89"/>
      <c r="G68" s="28">
        <f t="shared" si="10"/>
        <v>15</v>
      </c>
      <c r="H68" s="29">
        <v>0</v>
      </c>
      <c r="I68" s="47">
        <f t="shared" si="0"/>
        <v>0</v>
      </c>
      <c r="J68" s="28">
        <v>15</v>
      </c>
      <c r="K68" s="29">
        <v>0</v>
      </c>
      <c r="L68" s="47">
        <f t="shared" si="1"/>
        <v>0</v>
      </c>
      <c r="M68" s="28">
        <v>15</v>
      </c>
      <c r="N68" s="29">
        <v>0</v>
      </c>
      <c r="O68" s="63">
        <f t="shared" si="2"/>
        <v>0</v>
      </c>
      <c r="Q68" s="7"/>
      <c r="R68" s="7"/>
      <c r="S68" s="7"/>
      <c r="T68" s="7"/>
      <c r="U68" s="7"/>
      <c r="V68" s="7"/>
      <c r="W68" s="7"/>
      <c r="X68" s="57"/>
    </row>
    <row r="69" spans="1:24" s="3" customFormat="1" x14ac:dyDescent="0.25">
      <c r="A69" s="48">
        <v>51</v>
      </c>
      <c r="B69" s="8">
        <v>0.1</v>
      </c>
      <c r="C69" s="8">
        <v>10</v>
      </c>
      <c r="D69" s="8">
        <v>20</v>
      </c>
      <c r="E69" s="28">
        <v>15</v>
      </c>
      <c r="F69" s="89"/>
      <c r="G69" s="28">
        <v>15</v>
      </c>
      <c r="H69" s="29">
        <v>0</v>
      </c>
      <c r="I69" s="47">
        <f t="shared" si="0"/>
        <v>0</v>
      </c>
      <c r="J69" s="28">
        <v>15</v>
      </c>
      <c r="K69" s="29">
        <v>0</v>
      </c>
      <c r="L69" s="47">
        <f t="shared" si="1"/>
        <v>0</v>
      </c>
      <c r="M69" s="28">
        <v>15</v>
      </c>
      <c r="N69" s="29">
        <v>0</v>
      </c>
      <c r="O69" s="63">
        <f t="shared" si="2"/>
        <v>0</v>
      </c>
      <c r="Q69" s="7"/>
      <c r="R69" s="7"/>
      <c r="S69" s="7"/>
      <c r="T69" s="7"/>
      <c r="U69" s="7"/>
      <c r="V69" s="7"/>
      <c r="W69" s="7"/>
      <c r="X69" s="57"/>
    </row>
    <row r="70" spans="1:24" s="3" customFormat="1" x14ac:dyDescent="0.25">
      <c r="A70" s="48">
        <v>52</v>
      </c>
      <c r="B70" s="8">
        <v>0.3</v>
      </c>
      <c r="C70" s="8">
        <v>10</v>
      </c>
      <c r="D70" s="8">
        <v>20</v>
      </c>
      <c r="E70" s="28">
        <v>15</v>
      </c>
      <c r="F70" s="89"/>
      <c r="G70" s="28">
        <v>15</v>
      </c>
      <c r="H70" s="29">
        <v>0</v>
      </c>
      <c r="I70" s="47">
        <f t="shared" si="0"/>
        <v>0</v>
      </c>
      <c r="J70" s="28">
        <v>15</v>
      </c>
      <c r="K70" s="29">
        <v>0</v>
      </c>
      <c r="L70" s="47">
        <f t="shared" si="1"/>
        <v>0</v>
      </c>
      <c r="M70" s="28">
        <v>15</v>
      </c>
      <c r="N70" s="29">
        <v>0</v>
      </c>
      <c r="O70" s="63">
        <f t="shared" si="2"/>
        <v>0</v>
      </c>
      <c r="Q70" s="7"/>
      <c r="R70" s="7"/>
      <c r="S70" s="7"/>
      <c r="T70" s="7"/>
      <c r="U70" s="7"/>
      <c r="V70" s="7"/>
      <c r="W70" s="7"/>
      <c r="X70" s="57"/>
    </row>
    <row r="71" spans="1:24" s="3" customFormat="1" x14ac:dyDescent="0.25">
      <c r="A71" s="48">
        <v>53</v>
      </c>
      <c r="B71" s="8">
        <v>0.5</v>
      </c>
      <c r="C71" s="8">
        <v>10</v>
      </c>
      <c r="D71" s="8">
        <v>20</v>
      </c>
      <c r="E71" s="28">
        <v>15</v>
      </c>
      <c r="F71" s="89"/>
      <c r="G71" s="28">
        <v>15</v>
      </c>
      <c r="H71" s="29">
        <v>0</v>
      </c>
      <c r="I71" s="47">
        <f t="shared" si="0"/>
        <v>0</v>
      </c>
      <c r="J71" s="28">
        <v>15</v>
      </c>
      <c r="K71" s="29">
        <v>0</v>
      </c>
      <c r="L71" s="47">
        <f t="shared" si="1"/>
        <v>0</v>
      </c>
      <c r="M71" s="28">
        <v>15</v>
      </c>
      <c r="N71" s="29">
        <v>0</v>
      </c>
      <c r="O71" s="63">
        <f t="shared" si="2"/>
        <v>0</v>
      </c>
      <c r="Q71" s="7"/>
      <c r="R71" s="7"/>
      <c r="S71" s="7"/>
      <c r="T71" s="7"/>
      <c r="U71" s="7"/>
      <c r="V71" s="7"/>
      <c r="W71" s="7"/>
      <c r="X71" s="57"/>
    </row>
    <row r="72" spans="1:24" s="3" customFormat="1" x14ac:dyDescent="0.25">
      <c r="A72" s="48">
        <v>54</v>
      </c>
      <c r="B72" s="8">
        <v>0.7</v>
      </c>
      <c r="C72" s="8">
        <v>10</v>
      </c>
      <c r="D72" s="8">
        <v>20</v>
      </c>
      <c r="E72" s="28">
        <v>15</v>
      </c>
      <c r="F72" s="89"/>
      <c r="G72" s="28">
        <v>15</v>
      </c>
      <c r="H72" s="29">
        <v>0</v>
      </c>
      <c r="I72" s="47">
        <f t="shared" si="0"/>
        <v>0</v>
      </c>
      <c r="J72" s="28">
        <v>15</v>
      </c>
      <c r="K72" s="29">
        <v>0</v>
      </c>
      <c r="L72" s="47">
        <f t="shared" si="1"/>
        <v>0</v>
      </c>
      <c r="M72" s="28">
        <v>15</v>
      </c>
      <c r="N72" s="29">
        <v>0</v>
      </c>
      <c r="O72" s="63">
        <f t="shared" si="2"/>
        <v>0</v>
      </c>
      <c r="Q72" s="7"/>
      <c r="R72" s="7"/>
      <c r="S72" s="7"/>
      <c r="T72" s="7"/>
      <c r="U72" s="7"/>
      <c r="V72" s="7"/>
      <c r="W72" s="7"/>
      <c r="X72" s="57"/>
    </row>
    <row r="73" spans="1:24" s="3" customFormat="1" x14ac:dyDescent="0.25">
      <c r="A73" s="48">
        <v>55</v>
      </c>
      <c r="B73" s="8">
        <v>0.9</v>
      </c>
      <c r="C73" s="8">
        <v>10</v>
      </c>
      <c r="D73" s="8">
        <v>20</v>
      </c>
      <c r="E73" s="28">
        <v>15</v>
      </c>
      <c r="F73" s="89"/>
      <c r="G73" s="28">
        <v>15</v>
      </c>
      <c r="H73" s="29">
        <v>0</v>
      </c>
      <c r="I73" s="47">
        <f t="shared" si="0"/>
        <v>0</v>
      </c>
      <c r="J73" s="28">
        <v>15</v>
      </c>
      <c r="K73" s="29">
        <v>0</v>
      </c>
      <c r="L73" s="47">
        <f t="shared" si="1"/>
        <v>0</v>
      </c>
      <c r="M73" s="28">
        <v>15</v>
      </c>
      <c r="N73" s="29">
        <v>0</v>
      </c>
      <c r="O73" s="63">
        <f t="shared" si="2"/>
        <v>0</v>
      </c>
      <c r="Q73" s="7"/>
      <c r="R73" s="7"/>
      <c r="S73" s="7"/>
      <c r="T73" s="7"/>
      <c r="U73" s="7"/>
      <c r="V73" s="7"/>
      <c r="W73" s="7"/>
      <c r="X73" s="57"/>
    </row>
    <row r="74" spans="1:24" s="3" customFormat="1" x14ac:dyDescent="0.25">
      <c r="A74" s="48">
        <v>56</v>
      </c>
      <c r="B74" s="8">
        <v>0.1</v>
      </c>
      <c r="C74" s="8">
        <v>15</v>
      </c>
      <c r="D74" s="8">
        <v>20</v>
      </c>
      <c r="E74" s="28">
        <v>15</v>
      </c>
      <c r="F74" s="89"/>
      <c r="G74" s="28">
        <f t="shared" ref="G74:G78" si="11">G69</f>
        <v>15</v>
      </c>
      <c r="H74" s="29">
        <v>0</v>
      </c>
      <c r="I74" s="47">
        <f t="shared" si="0"/>
        <v>0</v>
      </c>
      <c r="J74" s="28">
        <v>15</v>
      </c>
      <c r="K74" s="29">
        <v>0</v>
      </c>
      <c r="L74" s="47">
        <f t="shared" si="1"/>
        <v>0</v>
      </c>
      <c r="M74" s="28">
        <v>15</v>
      </c>
      <c r="N74" s="29">
        <v>0</v>
      </c>
      <c r="O74" s="63">
        <f t="shared" si="2"/>
        <v>0</v>
      </c>
      <c r="Q74" s="7"/>
      <c r="R74" s="7"/>
      <c r="S74" s="7"/>
      <c r="T74" s="7"/>
      <c r="U74" s="7"/>
      <c r="V74" s="7"/>
      <c r="W74" s="7"/>
      <c r="X74" s="57"/>
    </row>
    <row r="75" spans="1:24" s="3" customFormat="1" x14ac:dyDescent="0.25">
      <c r="A75" s="48">
        <v>57</v>
      </c>
      <c r="B75" s="8">
        <v>0.3</v>
      </c>
      <c r="C75" s="8">
        <v>15</v>
      </c>
      <c r="D75" s="8">
        <v>20</v>
      </c>
      <c r="E75" s="28">
        <v>15</v>
      </c>
      <c r="F75" s="89"/>
      <c r="G75" s="28">
        <f t="shared" si="11"/>
        <v>15</v>
      </c>
      <c r="H75" s="29">
        <v>0</v>
      </c>
      <c r="I75" s="47">
        <f t="shared" si="0"/>
        <v>0</v>
      </c>
      <c r="J75" s="28">
        <v>15</v>
      </c>
      <c r="K75" s="29">
        <v>0</v>
      </c>
      <c r="L75" s="47">
        <f t="shared" si="1"/>
        <v>0</v>
      </c>
      <c r="M75" s="28">
        <v>15</v>
      </c>
      <c r="N75" s="29">
        <v>0</v>
      </c>
      <c r="O75" s="63">
        <f t="shared" si="2"/>
        <v>0</v>
      </c>
      <c r="Q75" s="7"/>
      <c r="R75" s="7"/>
      <c r="S75" s="7"/>
      <c r="T75" s="7"/>
      <c r="U75" s="7"/>
      <c r="V75" s="7"/>
      <c r="W75" s="7"/>
      <c r="X75" s="57"/>
    </row>
    <row r="76" spans="1:24" s="3" customFormat="1" x14ac:dyDescent="0.25">
      <c r="A76" s="48">
        <v>58</v>
      </c>
      <c r="B76" s="8">
        <v>0.5</v>
      </c>
      <c r="C76" s="8">
        <v>15</v>
      </c>
      <c r="D76" s="8">
        <v>20</v>
      </c>
      <c r="E76" s="28">
        <v>15</v>
      </c>
      <c r="F76" s="89"/>
      <c r="G76" s="28">
        <f t="shared" si="11"/>
        <v>15</v>
      </c>
      <c r="H76" s="29">
        <v>0</v>
      </c>
      <c r="I76" s="47">
        <f t="shared" si="0"/>
        <v>0</v>
      </c>
      <c r="J76" s="28">
        <v>15</v>
      </c>
      <c r="K76" s="29">
        <v>0</v>
      </c>
      <c r="L76" s="47">
        <f t="shared" si="1"/>
        <v>0</v>
      </c>
      <c r="M76" s="28">
        <v>15</v>
      </c>
      <c r="N76" s="29">
        <v>0</v>
      </c>
      <c r="O76" s="63">
        <f t="shared" si="2"/>
        <v>0</v>
      </c>
      <c r="Q76" s="7"/>
      <c r="R76" s="7"/>
      <c r="S76" s="7"/>
      <c r="T76" s="7"/>
      <c r="U76" s="7"/>
      <c r="V76" s="7"/>
      <c r="W76" s="7"/>
      <c r="X76" s="57"/>
    </row>
    <row r="77" spans="1:24" s="3" customFormat="1" x14ac:dyDescent="0.25">
      <c r="A77" s="48">
        <v>59</v>
      </c>
      <c r="B77" s="8">
        <v>0.7</v>
      </c>
      <c r="C77" s="8">
        <v>15</v>
      </c>
      <c r="D77" s="8">
        <v>20</v>
      </c>
      <c r="E77" s="28">
        <v>15</v>
      </c>
      <c r="F77" s="89"/>
      <c r="G77" s="28">
        <f t="shared" si="11"/>
        <v>15</v>
      </c>
      <c r="H77" s="29">
        <v>0</v>
      </c>
      <c r="I77" s="47">
        <f t="shared" si="0"/>
        <v>0</v>
      </c>
      <c r="J77" s="28">
        <v>15</v>
      </c>
      <c r="K77" s="29">
        <v>0</v>
      </c>
      <c r="L77" s="47">
        <f t="shared" si="1"/>
        <v>0</v>
      </c>
      <c r="M77" s="28">
        <v>15</v>
      </c>
      <c r="N77" s="29">
        <v>0</v>
      </c>
      <c r="O77" s="63">
        <f t="shared" si="2"/>
        <v>0</v>
      </c>
      <c r="Q77" s="7"/>
      <c r="R77" s="7"/>
      <c r="S77" s="7"/>
      <c r="T77" s="7"/>
      <c r="U77" s="7"/>
      <c r="V77" s="7"/>
      <c r="W77" s="7"/>
      <c r="X77" s="57"/>
    </row>
    <row r="78" spans="1:24" s="3" customFormat="1" x14ac:dyDescent="0.25">
      <c r="A78" s="48">
        <v>60</v>
      </c>
      <c r="B78" s="8">
        <v>0.9</v>
      </c>
      <c r="C78" s="8">
        <v>15</v>
      </c>
      <c r="D78" s="8">
        <v>20</v>
      </c>
      <c r="E78" s="28">
        <v>15</v>
      </c>
      <c r="F78" s="89"/>
      <c r="G78" s="28">
        <f t="shared" si="11"/>
        <v>15</v>
      </c>
      <c r="H78" s="29">
        <v>0</v>
      </c>
      <c r="I78" s="47">
        <f t="shared" si="0"/>
        <v>0</v>
      </c>
      <c r="J78" s="28">
        <v>15</v>
      </c>
      <c r="K78" s="29">
        <v>0</v>
      </c>
      <c r="L78" s="47">
        <f t="shared" si="1"/>
        <v>0</v>
      </c>
      <c r="M78" s="28">
        <v>15</v>
      </c>
      <c r="N78" s="29">
        <v>0</v>
      </c>
      <c r="O78" s="63">
        <f t="shared" si="2"/>
        <v>0</v>
      </c>
      <c r="Q78" s="7"/>
      <c r="R78" s="7"/>
      <c r="S78" s="7"/>
      <c r="T78" s="7"/>
      <c r="U78" s="7"/>
      <c r="V78" s="7"/>
      <c r="W78" s="7"/>
      <c r="X78" s="57"/>
    </row>
    <row r="79" spans="1:24" s="3" customFormat="1" x14ac:dyDescent="0.25">
      <c r="A79" s="48">
        <v>61</v>
      </c>
      <c r="B79" s="8">
        <v>0.1</v>
      </c>
      <c r="C79" s="8">
        <v>20</v>
      </c>
      <c r="D79" s="8">
        <v>20</v>
      </c>
      <c r="E79" s="28">
        <v>15</v>
      </c>
      <c r="F79" s="89"/>
      <c r="G79" s="28">
        <f t="shared" ref="G79:G83" si="12">G69</f>
        <v>15</v>
      </c>
      <c r="H79" s="29">
        <v>0</v>
      </c>
      <c r="I79" s="47">
        <f t="shared" si="0"/>
        <v>0</v>
      </c>
      <c r="J79" s="28">
        <v>15</v>
      </c>
      <c r="K79" s="29">
        <v>0</v>
      </c>
      <c r="L79" s="47">
        <f t="shared" si="1"/>
        <v>0</v>
      </c>
      <c r="M79" s="28">
        <v>15</v>
      </c>
      <c r="N79" s="29">
        <v>0</v>
      </c>
      <c r="O79" s="63">
        <f t="shared" si="2"/>
        <v>0</v>
      </c>
      <c r="Q79" s="7"/>
      <c r="R79" s="7"/>
      <c r="S79" s="7"/>
      <c r="T79" s="7"/>
      <c r="U79" s="7"/>
      <c r="V79" s="7"/>
      <c r="W79" s="7"/>
      <c r="X79" s="57"/>
    </row>
    <row r="80" spans="1:24" s="3" customFormat="1" x14ac:dyDescent="0.25">
      <c r="A80" s="48">
        <v>62</v>
      </c>
      <c r="B80" s="8">
        <v>0.3</v>
      </c>
      <c r="C80" s="8">
        <v>20</v>
      </c>
      <c r="D80" s="8">
        <v>20</v>
      </c>
      <c r="E80" s="28">
        <v>15</v>
      </c>
      <c r="F80" s="89"/>
      <c r="G80" s="28">
        <f t="shared" si="12"/>
        <v>15</v>
      </c>
      <c r="H80" s="29">
        <v>0</v>
      </c>
      <c r="I80" s="47">
        <f t="shared" si="0"/>
        <v>0</v>
      </c>
      <c r="J80" s="28">
        <v>15</v>
      </c>
      <c r="K80" s="29">
        <v>0</v>
      </c>
      <c r="L80" s="47">
        <f t="shared" si="1"/>
        <v>0</v>
      </c>
      <c r="M80" s="28">
        <v>15</v>
      </c>
      <c r="N80" s="29">
        <v>0</v>
      </c>
      <c r="O80" s="63">
        <f t="shared" si="2"/>
        <v>0</v>
      </c>
      <c r="Q80" s="7"/>
      <c r="R80" s="7"/>
      <c r="S80" s="7"/>
      <c r="T80" s="7"/>
      <c r="U80" s="7"/>
      <c r="V80" s="7"/>
      <c r="W80" s="7"/>
      <c r="X80" s="57"/>
    </row>
    <row r="81" spans="1:24" s="3" customFormat="1" x14ac:dyDescent="0.25">
      <c r="A81" s="48">
        <v>63</v>
      </c>
      <c r="B81" s="8">
        <v>0.5</v>
      </c>
      <c r="C81" s="8">
        <v>20</v>
      </c>
      <c r="D81" s="8">
        <v>20</v>
      </c>
      <c r="E81" s="28">
        <v>15</v>
      </c>
      <c r="F81" s="89"/>
      <c r="G81" s="28">
        <f t="shared" si="12"/>
        <v>15</v>
      </c>
      <c r="H81" s="29">
        <v>0</v>
      </c>
      <c r="I81" s="47">
        <f t="shared" si="0"/>
        <v>0</v>
      </c>
      <c r="J81" s="28">
        <v>15</v>
      </c>
      <c r="K81" s="29">
        <v>0</v>
      </c>
      <c r="L81" s="47">
        <f t="shared" si="1"/>
        <v>0</v>
      </c>
      <c r="M81" s="28">
        <v>15</v>
      </c>
      <c r="N81" s="29">
        <v>0</v>
      </c>
      <c r="O81" s="63">
        <f t="shared" si="2"/>
        <v>0</v>
      </c>
      <c r="Q81" s="7"/>
      <c r="R81" s="7"/>
      <c r="S81" s="7"/>
      <c r="T81" s="7"/>
      <c r="U81" s="7"/>
      <c r="V81" s="7"/>
      <c r="W81" s="7"/>
      <c r="X81" s="57"/>
    </row>
    <row r="82" spans="1:24" s="3" customFormat="1" x14ac:dyDescent="0.25">
      <c r="A82" s="48">
        <v>64</v>
      </c>
      <c r="B82" s="8">
        <v>0.7</v>
      </c>
      <c r="C82" s="8">
        <v>20</v>
      </c>
      <c r="D82" s="8">
        <v>20</v>
      </c>
      <c r="E82" s="28">
        <v>15</v>
      </c>
      <c r="F82" s="89"/>
      <c r="G82" s="28">
        <f t="shared" si="12"/>
        <v>15</v>
      </c>
      <c r="H82" s="29">
        <v>0</v>
      </c>
      <c r="I82" s="47">
        <f t="shared" si="0"/>
        <v>0</v>
      </c>
      <c r="J82" s="28">
        <v>15</v>
      </c>
      <c r="K82" s="29">
        <v>0</v>
      </c>
      <c r="L82" s="47">
        <f t="shared" si="1"/>
        <v>0</v>
      </c>
      <c r="M82" s="28">
        <v>15</v>
      </c>
      <c r="N82" s="29">
        <v>0</v>
      </c>
      <c r="O82" s="63">
        <f t="shared" si="2"/>
        <v>0</v>
      </c>
      <c r="Q82" s="7"/>
      <c r="R82" s="7"/>
      <c r="S82" s="7"/>
      <c r="T82" s="7"/>
      <c r="U82" s="7"/>
      <c r="V82" s="7"/>
      <c r="W82" s="7"/>
      <c r="X82" s="57"/>
    </row>
    <row r="83" spans="1:24" s="3" customFormat="1" x14ac:dyDescent="0.25">
      <c r="A83" s="48">
        <v>65</v>
      </c>
      <c r="B83" s="8">
        <v>0.9</v>
      </c>
      <c r="C83" s="8">
        <v>20</v>
      </c>
      <c r="D83" s="8">
        <v>20</v>
      </c>
      <c r="E83" s="28">
        <v>15</v>
      </c>
      <c r="F83" s="89"/>
      <c r="G83" s="28">
        <f t="shared" si="12"/>
        <v>15</v>
      </c>
      <c r="H83" s="29">
        <v>0</v>
      </c>
      <c r="I83" s="47">
        <f t="shared" ref="I83:I143" si="13">ABS((100/$E83*G83)-100)</f>
        <v>0</v>
      </c>
      <c r="J83" s="28">
        <v>15</v>
      </c>
      <c r="K83" s="29">
        <v>0</v>
      </c>
      <c r="L83" s="47">
        <f t="shared" ref="L83:L143" si="14">ABS((100/$E83*J83)-100)</f>
        <v>0</v>
      </c>
      <c r="M83" s="28">
        <v>15</v>
      </c>
      <c r="N83" s="29">
        <v>0</v>
      </c>
      <c r="O83" s="63">
        <f t="shared" ref="O83:O143" si="15">ABS((100/$E83*M83)-100)</f>
        <v>0</v>
      </c>
      <c r="Q83" s="7"/>
      <c r="R83" s="7"/>
      <c r="S83" s="7"/>
      <c r="T83" s="7"/>
      <c r="U83" s="7"/>
      <c r="V83" s="7"/>
      <c r="W83" s="7"/>
      <c r="X83" s="57"/>
    </row>
    <row r="84" spans="1:24" s="3" customFormat="1" x14ac:dyDescent="0.25">
      <c r="A84" s="48">
        <v>66</v>
      </c>
      <c r="B84" s="8">
        <v>0.1</v>
      </c>
      <c r="C84" s="8">
        <v>25</v>
      </c>
      <c r="D84" s="8">
        <v>20</v>
      </c>
      <c r="E84" s="28">
        <v>15</v>
      </c>
      <c r="F84" s="89"/>
      <c r="G84" s="28">
        <f t="shared" ref="G84:G88" si="16">G69</f>
        <v>15</v>
      </c>
      <c r="H84" s="29">
        <v>0</v>
      </c>
      <c r="I84" s="47">
        <f t="shared" si="13"/>
        <v>0</v>
      </c>
      <c r="J84" s="28">
        <v>15</v>
      </c>
      <c r="K84" s="29">
        <v>0</v>
      </c>
      <c r="L84" s="47">
        <f t="shared" si="14"/>
        <v>0</v>
      </c>
      <c r="M84" s="28">
        <v>15</v>
      </c>
      <c r="N84" s="29">
        <v>0</v>
      </c>
      <c r="O84" s="63">
        <f t="shared" si="15"/>
        <v>0</v>
      </c>
      <c r="Q84" s="7"/>
      <c r="R84" s="7"/>
      <c r="S84" s="7"/>
      <c r="T84" s="7"/>
      <c r="U84" s="7"/>
      <c r="V84" s="7"/>
      <c r="W84" s="7"/>
      <c r="X84" s="57"/>
    </row>
    <row r="85" spans="1:24" s="3" customFormat="1" x14ac:dyDescent="0.25">
      <c r="A85" s="48">
        <v>67</v>
      </c>
      <c r="B85" s="8">
        <v>0.3</v>
      </c>
      <c r="C85" s="8">
        <v>25</v>
      </c>
      <c r="D85" s="8">
        <v>20</v>
      </c>
      <c r="E85" s="28">
        <v>15</v>
      </c>
      <c r="F85" s="89"/>
      <c r="G85" s="28">
        <f t="shared" si="16"/>
        <v>15</v>
      </c>
      <c r="H85" s="29">
        <v>0</v>
      </c>
      <c r="I85" s="47">
        <f t="shared" si="13"/>
        <v>0</v>
      </c>
      <c r="J85" s="28">
        <v>15</v>
      </c>
      <c r="K85" s="29">
        <v>0</v>
      </c>
      <c r="L85" s="47">
        <f t="shared" si="14"/>
        <v>0</v>
      </c>
      <c r="M85" s="28">
        <v>15</v>
      </c>
      <c r="N85" s="29">
        <v>0</v>
      </c>
      <c r="O85" s="63">
        <f t="shared" si="15"/>
        <v>0</v>
      </c>
      <c r="Q85" s="7"/>
      <c r="R85" s="7"/>
      <c r="S85" s="7"/>
      <c r="T85" s="7"/>
      <c r="U85" s="7"/>
      <c r="V85" s="7"/>
      <c r="W85" s="7"/>
      <c r="X85" s="57"/>
    </row>
    <row r="86" spans="1:24" s="3" customFormat="1" x14ac:dyDescent="0.25">
      <c r="A86" s="48">
        <v>68</v>
      </c>
      <c r="B86" s="8">
        <v>0.5</v>
      </c>
      <c r="C86" s="8">
        <v>25</v>
      </c>
      <c r="D86" s="8">
        <v>20</v>
      </c>
      <c r="E86" s="28">
        <v>15</v>
      </c>
      <c r="F86" s="89"/>
      <c r="G86" s="28">
        <f t="shared" si="16"/>
        <v>15</v>
      </c>
      <c r="H86" s="29">
        <v>0</v>
      </c>
      <c r="I86" s="47">
        <f t="shared" si="13"/>
        <v>0</v>
      </c>
      <c r="J86" s="28">
        <v>15</v>
      </c>
      <c r="K86" s="29">
        <v>0</v>
      </c>
      <c r="L86" s="47">
        <f t="shared" si="14"/>
        <v>0</v>
      </c>
      <c r="M86" s="28">
        <v>15</v>
      </c>
      <c r="N86" s="29">
        <v>0</v>
      </c>
      <c r="O86" s="63">
        <f t="shared" si="15"/>
        <v>0</v>
      </c>
      <c r="Q86" s="7"/>
      <c r="R86" s="7"/>
      <c r="S86" s="7"/>
      <c r="T86" s="7"/>
      <c r="U86" s="7"/>
      <c r="V86" s="7"/>
      <c r="W86" s="7"/>
      <c r="X86" s="57"/>
    </row>
    <row r="87" spans="1:24" s="3" customFormat="1" x14ac:dyDescent="0.25">
      <c r="A87" s="48">
        <v>69</v>
      </c>
      <c r="B87" s="8">
        <v>0.7</v>
      </c>
      <c r="C87" s="8">
        <v>25</v>
      </c>
      <c r="D87" s="8">
        <v>20</v>
      </c>
      <c r="E87" s="28">
        <v>15</v>
      </c>
      <c r="F87" s="89"/>
      <c r="G87" s="28">
        <f t="shared" si="16"/>
        <v>15</v>
      </c>
      <c r="H87" s="29">
        <v>0</v>
      </c>
      <c r="I87" s="47">
        <f t="shared" si="13"/>
        <v>0</v>
      </c>
      <c r="J87" s="28">
        <v>15</v>
      </c>
      <c r="K87" s="29">
        <v>0</v>
      </c>
      <c r="L87" s="47">
        <f t="shared" si="14"/>
        <v>0</v>
      </c>
      <c r="M87" s="28">
        <v>15</v>
      </c>
      <c r="N87" s="29">
        <v>0</v>
      </c>
      <c r="O87" s="63">
        <f t="shared" si="15"/>
        <v>0</v>
      </c>
      <c r="Q87" s="7"/>
      <c r="R87" s="7"/>
      <c r="S87" s="7"/>
      <c r="T87" s="7"/>
      <c r="U87" s="7"/>
      <c r="V87" s="7"/>
      <c r="W87" s="7"/>
      <c r="X87" s="57"/>
    </row>
    <row r="88" spans="1:24" s="3" customFormat="1" x14ac:dyDescent="0.25">
      <c r="A88" s="48">
        <v>70</v>
      </c>
      <c r="B88" s="8">
        <v>0.9</v>
      </c>
      <c r="C88" s="8">
        <v>25</v>
      </c>
      <c r="D88" s="8">
        <v>20</v>
      </c>
      <c r="E88" s="28">
        <v>15</v>
      </c>
      <c r="F88" s="89"/>
      <c r="G88" s="28">
        <f t="shared" si="16"/>
        <v>15</v>
      </c>
      <c r="H88" s="29">
        <v>0</v>
      </c>
      <c r="I88" s="47">
        <f t="shared" si="13"/>
        <v>0</v>
      </c>
      <c r="J88" s="28">
        <v>15</v>
      </c>
      <c r="K88" s="29">
        <v>0</v>
      </c>
      <c r="L88" s="47">
        <f t="shared" si="14"/>
        <v>0</v>
      </c>
      <c r="M88" s="28">
        <v>15</v>
      </c>
      <c r="N88" s="29">
        <v>0</v>
      </c>
      <c r="O88" s="63">
        <f t="shared" si="15"/>
        <v>0</v>
      </c>
      <c r="Q88" s="7"/>
      <c r="R88" s="7"/>
      <c r="S88" s="7"/>
      <c r="T88" s="7"/>
      <c r="U88" s="7"/>
      <c r="V88" s="7"/>
      <c r="W88" s="7"/>
      <c r="X88" s="57"/>
    </row>
    <row r="89" spans="1:24" s="3" customFormat="1" x14ac:dyDescent="0.25">
      <c r="A89" s="48">
        <v>71</v>
      </c>
      <c r="B89" s="8">
        <v>0.1</v>
      </c>
      <c r="C89" s="8">
        <v>30</v>
      </c>
      <c r="D89" s="8">
        <v>20</v>
      </c>
      <c r="E89" s="28">
        <v>15</v>
      </c>
      <c r="F89" s="89"/>
      <c r="G89" s="28">
        <f t="shared" ref="G89:G93" si="17">G69</f>
        <v>15</v>
      </c>
      <c r="H89" s="29">
        <v>0</v>
      </c>
      <c r="I89" s="47">
        <f t="shared" si="13"/>
        <v>0</v>
      </c>
      <c r="J89" s="28">
        <v>15</v>
      </c>
      <c r="K89" s="29">
        <v>0</v>
      </c>
      <c r="L89" s="47">
        <f t="shared" si="14"/>
        <v>0</v>
      </c>
      <c r="M89" s="28">
        <v>15</v>
      </c>
      <c r="N89" s="29">
        <v>0</v>
      </c>
      <c r="O89" s="63">
        <f t="shared" si="15"/>
        <v>0</v>
      </c>
      <c r="Q89" s="7"/>
      <c r="R89" s="7"/>
      <c r="S89" s="7"/>
      <c r="T89" s="7"/>
      <c r="U89" s="7"/>
      <c r="V89" s="7"/>
      <c r="W89" s="7"/>
      <c r="X89" s="57"/>
    </row>
    <row r="90" spans="1:24" s="3" customFormat="1" x14ac:dyDescent="0.25">
      <c r="A90" s="48">
        <v>72</v>
      </c>
      <c r="B90" s="8">
        <v>0.3</v>
      </c>
      <c r="C90" s="8">
        <v>30</v>
      </c>
      <c r="D90" s="8">
        <v>20</v>
      </c>
      <c r="E90" s="28">
        <v>15</v>
      </c>
      <c r="F90" s="89"/>
      <c r="G90" s="28">
        <f t="shared" si="17"/>
        <v>15</v>
      </c>
      <c r="H90" s="29">
        <v>0</v>
      </c>
      <c r="I90" s="47">
        <f t="shared" si="13"/>
        <v>0</v>
      </c>
      <c r="J90" s="28">
        <v>15</v>
      </c>
      <c r="K90" s="29">
        <v>0</v>
      </c>
      <c r="L90" s="47">
        <f t="shared" si="14"/>
        <v>0</v>
      </c>
      <c r="M90" s="28">
        <v>15</v>
      </c>
      <c r="N90" s="29">
        <v>0</v>
      </c>
      <c r="O90" s="63">
        <f t="shared" si="15"/>
        <v>0</v>
      </c>
      <c r="Q90" s="7"/>
      <c r="R90" s="7"/>
      <c r="S90" s="7"/>
      <c r="T90" s="7"/>
      <c r="U90" s="7"/>
      <c r="V90" s="7"/>
      <c r="W90" s="7"/>
      <c r="X90" s="57"/>
    </row>
    <row r="91" spans="1:24" s="3" customFormat="1" x14ac:dyDescent="0.25">
      <c r="A91" s="48">
        <v>73</v>
      </c>
      <c r="B91" s="8">
        <v>0.5</v>
      </c>
      <c r="C91" s="8">
        <v>30</v>
      </c>
      <c r="D91" s="8">
        <v>20</v>
      </c>
      <c r="E91" s="28">
        <v>15</v>
      </c>
      <c r="F91" s="89"/>
      <c r="G91" s="28">
        <f t="shared" si="17"/>
        <v>15</v>
      </c>
      <c r="H91" s="29">
        <v>0</v>
      </c>
      <c r="I91" s="47">
        <f t="shared" si="13"/>
        <v>0</v>
      </c>
      <c r="J91" s="28">
        <v>15</v>
      </c>
      <c r="K91" s="29">
        <v>0</v>
      </c>
      <c r="L91" s="47">
        <f t="shared" si="14"/>
        <v>0</v>
      </c>
      <c r="M91" s="28">
        <v>15</v>
      </c>
      <c r="N91" s="29">
        <v>0</v>
      </c>
      <c r="O91" s="63">
        <f t="shared" si="15"/>
        <v>0</v>
      </c>
      <c r="Q91" s="7"/>
      <c r="R91" s="7"/>
      <c r="S91" s="7"/>
      <c r="T91" s="7"/>
      <c r="U91" s="7"/>
      <c r="V91" s="7"/>
      <c r="W91" s="7"/>
      <c r="X91" s="57"/>
    </row>
    <row r="92" spans="1:24" s="3" customFormat="1" x14ac:dyDescent="0.25">
      <c r="A92" s="48">
        <v>74</v>
      </c>
      <c r="B92" s="8">
        <v>0.7</v>
      </c>
      <c r="C92" s="8">
        <v>30</v>
      </c>
      <c r="D92" s="8">
        <v>20</v>
      </c>
      <c r="E92" s="28">
        <v>15</v>
      </c>
      <c r="F92" s="89"/>
      <c r="G92" s="28">
        <f t="shared" si="17"/>
        <v>15</v>
      </c>
      <c r="H92" s="29">
        <v>0</v>
      </c>
      <c r="I92" s="47">
        <f t="shared" si="13"/>
        <v>0</v>
      </c>
      <c r="J92" s="28">
        <v>15</v>
      </c>
      <c r="K92" s="29">
        <v>0</v>
      </c>
      <c r="L92" s="47">
        <f t="shared" si="14"/>
        <v>0</v>
      </c>
      <c r="M92" s="28">
        <v>15</v>
      </c>
      <c r="N92" s="29">
        <v>0</v>
      </c>
      <c r="O92" s="63">
        <f t="shared" si="15"/>
        <v>0</v>
      </c>
      <c r="Q92" s="7"/>
      <c r="R92" s="7"/>
      <c r="S92" s="7"/>
      <c r="T92" s="7"/>
      <c r="U92" s="7"/>
      <c r="V92" s="7"/>
      <c r="W92" s="7"/>
      <c r="X92" s="57"/>
    </row>
    <row r="93" spans="1:24" s="3" customFormat="1" x14ac:dyDescent="0.25">
      <c r="A93" s="48">
        <v>75</v>
      </c>
      <c r="B93" s="8">
        <v>0.9</v>
      </c>
      <c r="C93" s="8">
        <v>30</v>
      </c>
      <c r="D93" s="8">
        <v>20</v>
      </c>
      <c r="E93" s="28">
        <v>15</v>
      </c>
      <c r="F93" s="89"/>
      <c r="G93" s="28">
        <f t="shared" si="17"/>
        <v>15</v>
      </c>
      <c r="H93" s="29">
        <v>0</v>
      </c>
      <c r="I93" s="47">
        <f t="shared" si="13"/>
        <v>0</v>
      </c>
      <c r="J93" s="28">
        <v>15</v>
      </c>
      <c r="K93" s="29">
        <v>0</v>
      </c>
      <c r="L93" s="47">
        <f t="shared" si="14"/>
        <v>0</v>
      </c>
      <c r="M93" s="28">
        <v>15</v>
      </c>
      <c r="N93" s="29">
        <v>0</v>
      </c>
      <c r="O93" s="63">
        <f t="shared" si="15"/>
        <v>0</v>
      </c>
      <c r="Q93" s="7"/>
      <c r="R93" s="7"/>
      <c r="S93" s="7"/>
      <c r="T93" s="7"/>
      <c r="U93" s="7"/>
      <c r="V93" s="7"/>
      <c r="W93" s="7"/>
      <c r="X93" s="57"/>
    </row>
    <row r="94" spans="1:24" s="3" customFormat="1" x14ac:dyDescent="0.25">
      <c r="A94" s="48">
        <v>76</v>
      </c>
      <c r="B94" s="8">
        <v>0.1</v>
      </c>
      <c r="C94" s="8">
        <v>10</v>
      </c>
      <c r="D94" s="8">
        <v>25</v>
      </c>
      <c r="E94" s="28">
        <v>15</v>
      </c>
      <c r="F94" s="89"/>
      <c r="G94" s="28">
        <v>15</v>
      </c>
      <c r="H94" s="29">
        <v>0</v>
      </c>
      <c r="I94" s="47">
        <f t="shared" si="13"/>
        <v>0</v>
      </c>
      <c r="J94" s="28">
        <v>15</v>
      </c>
      <c r="K94" s="29">
        <v>0</v>
      </c>
      <c r="L94" s="47">
        <f t="shared" si="14"/>
        <v>0</v>
      </c>
      <c r="M94" s="28">
        <v>15</v>
      </c>
      <c r="N94" s="29">
        <v>0</v>
      </c>
      <c r="O94" s="63">
        <f t="shared" si="15"/>
        <v>0</v>
      </c>
      <c r="Q94" s="7"/>
      <c r="R94" s="7"/>
      <c r="S94" s="7"/>
      <c r="T94" s="7"/>
      <c r="U94" s="7"/>
      <c r="V94" s="7"/>
      <c r="W94" s="7"/>
      <c r="X94" s="57"/>
    </row>
    <row r="95" spans="1:24" s="3" customFormat="1" x14ac:dyDescent="0.25">
      <c r="A95" s="48">
        <v>77</v>
      </c>
      <c r="B95" s="8">
        <v>0.3</v>
      </c>
      <c r="C95" s="8">
        <v>10</v>
      </c>
      <c r="D95" s="8">
        <v>25</v>
      </c>
      <c r="E95" s="28">
        <v>15</v>
      </c>
      <c r="F95" s="89"/>
      <c r="G95" s="28">
        <v>15</v>
      </c>
      <c r="H95" s="29">
        <v>0</v>
      </c>
      <c r="I95" s="47">
        <f t="shared" si="13"/>
        <v>0</v>
      </c>
      <c r="J95" s="28">
        <v>15</v>
      </c>
      <c r="K95" s="29">
        <v>0</v>
      </c>
      <c r="L95" s="47">
        <f t="shared" si="14"/>
        <v>0</v>
      </c>
      <c r="M95" s="28">
        <v>15</v>
      </c>
      <c r="N95" s="29">
        <v>0</v>
      </c>
      <c r="O95" s="63">
        <f t="shared" si="15"/>
        <v>0</v>
      </c>
      <c r="Q95" s="7"/>
      <c r="R95" s="7"/>
      <c r="S95" s="7"/>
      <c r="T95" s="7"/>
      <c r="U95" s="7"/>
      <c r="V95" s="7"/>
      <c r="W95" s="7"/>
      <c r="X95" s="57"/>
    </row>
    <row r="96" spans="1:24" s="3" customFormat="1" x14ac:dyDescent="0.25">
      <c r="A96" s="48">
        <v>78</v>
      </c>
      <c r="B96" s="8">
        <v>0.5</v>
      </c>
      <c r="C96" s="8">
        <v>10</v>
      </c>
      <c r="D96" s="8">
        <v>25</v>
      </c>
      <c r="E96" s="28">
        <v>15</v>
      </c>
      <c r="F96" s="89"/>
      <c r="G96" s="28">
        <v>15</v>
      </c>
      <c r="H96" s="29">
        <v>0</v>
      </c>
      <c r="I96" s="47">
        <f t="shared" si="13"/>
        <v>0</v>
      </c>
      <c r="J96" s="28">
        <v>15</v>
      </c>
      <c r="K96" s="29">
        <v>0</v>
      </c>
      <c r="L96" s="47">
        <f t="shared" si="14"/>
        <v>0</v>
      </c>
      <c r="M96" s="28">
        <v>15</v>
      </c>
      <c r="N96" s="29">
        <v>0</v>
      </c>
      <c r="O96" s="63">
        <f t="shared" si="15"/>
        <v>0</v>
      </c>
      <c r="Q96" s="7"/>
      <c r="R96" s="7"/>
      <c r="S96" s="7"/>
      <c r="T96" s="7"/>
      <c r="U96" s="7"/>
      <c r="V96" s="7"/>
      <c r="W96" s="7"/>
      <c r="X96" s="57"/>
    </row>
    <row r="97" spans="1:24" s="3" customFormat="1" x14ac:dyDescent="0.25">
      <c r="A97" s="48">
        <v>79</v>
      </c>
      <c r="B97" s="8">
        <v>0.7</v>
      </c>
      <c r="C97" s="8">
        <v>10</v>
      </c>
      <c r="D97" s="8">
        <v>25</v>
      </c>
      <c r="E97" s="28">
        <v>15</v>
      </c>
      <c r="F97" s="89"/>
      <c r="G97" s="28">
        <v>15</v>
      </c>
      <c r="H97" s="29">
        <v>0</v>
      </c>
      <c r="I97" s="47">
        <f t="shared" si="13"/>
        <v>0</v>
      </c>
      <c r="J97" s="28">
        <v>15</v>
      </c>
      <c r="K97" s="29">
        <v>0</v>
      </c>
      <c r="L97" s="47">
        <f t="shared" si="14"/>
        <v>0</v>
      </c>
      <c r="M97" s="28">
        <v>15</v>
      </c>
      <c r="N97" s="29">
        <v>0</v>
      </c>
      <c r="O97" s="63">
        <f t="shared" si="15"/>
        <v>0</v>
      </c>
      <c r="Q97" s="7"/>
      <c r="R97" s="7"/>
      <c r="S97" s="7"/>
      <c r="T97" s="7"/>
      <c r="U97" s="7"/>
      <c r="V97" s="7"/>
      <c r="W97" s="7"/>
      <c r="X97" s="57"/>
    </row>
    <row r="98" spans="1:24" s="3" customFormat="1" x14ac:dyDescent="0.25">
      <c r="A98" s="48">
        <v>80</v>
      </c>
      <c r="B98" s="8">
        <v>0.9</v>
      </c>
      <c r="C98" s="8">
        <v>10</v>
      </c>
      <c r="D98" s="8">
        <v>25</v>
      </c>
      <c r="E98" s="28">
        <v>15</v>
      </c>
      <c r="F98" s="89"/>
      <c r="G98" s="28">
        <v>15</v>
      </c>
      <c r="H98" s="29">
        <v>0</v>
      </c>
      <c r="I98" s="47">
        <f t="shared" si="13"/>
        <v>0</v>
      </c>
      <c r="J98" s="28">
        <v>15</v>
      </c>
      <c r="K98" s="29">
        <v>0</v>
      </c>
      <c r="L98" s="47">
        <f t="shared" si="14"/>
        <v>0</v>
      </c>
      <c r="M98" s="28">
        <v>15</v>
      </c>
      <c r="N98" s="29">
        <v>0</v>
      </c>
      <c r="O98" s="63">
        <f t="shared" si="15"/>
        <v>0</v>
      </c>
      <c r="Q98" s="7"/>
      <c r="R98" s="7"/>
      <c r="S98" s="7"/>
      <c r="T98" s="7"/>
      <c r="U98" s="7"/>
      <c r="V98" s="7"/>
      <c r="W98" s="7"/>
      <c r="X98" s="57"/>
    </row>
    <row r="99" spans="1:24" s="3" customFormat="1" x14ac:dyDescent="0.25">
      <c r="A99" s="48">
        <v>81</v>
      </c>
      <c r="B99" s="8">
        <v>0.1</v>
      </c>
      <c r="C99" s="8">
        <v>15</v>
      </c>
      <c r="D99" s="8">
        <v>25</v>
      </c>
      <c r="E99" s="28">
        <v>15</v>
      </c>
      <c r="F99" s="89"/>
      <c r="G99" s="28">
        <f t="shared" ref="G99:G103" si="18">G94</f>
        <v>15</v>
      </c>
      <c r="H99" s="29">
        <v>0</v>
      </c>
      <c r="I99" s="47">
        <f t="shared" si="13"/>
        <v>0</v>
      </c>
      <c r="J99" s="28">
        <v>15</v>
      </c>
      <c r="K99" s="29">
        <v>0</v>
      </c>
      <c r="L99" s="47">
        <f t="shared" si="14"/>
        <v>0</v>
      </c>
      <c r="M99" s="28">
        <v>15</v>
      </c>
      <c r="N99" s="29">
        <v>0</v>
      </c>
      <c r="O99" s="63">
        <f t="shared" si="15"/>
        <v>0</v>
      </c>
      <c r="Q99" s="7"/>
      <c r="R99" s="7"/>
      <c r="S99" s="7"/>
      <c r="T99" s="7"/>
      <c r="U99" s="7"/>
      <c r="V99" s="7"/>
      <c r="W99" s="7"/>
      <c r="X99" s="57"/>
    </row>
    <row r="100" spans="1:24" s="3" customFormat="1" x14ac:dyDescent="0.25">
      <c r="A100" s="48">
        <v>82</v>
      </c>
      <c r="B100" s="8">
        <v>0.3</v>
      </c>
      <c r="C100" s="8">
        <v>15</v>
      </c>
      <c r="D100" s="8">
        <v>25</v>
      </c>
      <c r="E100" s="28">
        <v>15</v>
      </c>
      <c r="F100" s="89"/>
      <c r="G100" s="28">
        <f t="shared" si="18"/>
        <v>15</v>
      </c>
      <c r="H100" s="29">
        <v>0</v>
      </c>
      <c r="I100" s="47">
        <f t="shared" si="13"/>
        <v>0</v>
      </c>
      <c r="J100" s="28">
        <v>15</v>
      </c>
      <c r="K100" s="29">
        <v>0</v>
      </c>
      <c r="L100" s="47">
        <f t="shared" si="14"/>
        <v>0</v>
      </c>
      <c r="M100" s="28">
        <v>15</v>
      </c>
      <c r="N100" s="29">
        <v>0</v>
      </c>
      <c r="O100" s="63">
        <f t="shared" si="15"/>
        <v>0</v>
      </c>
      <c r="Q100" s="7"/>
      <c r="R100" s="7"/>
      <c r="S100" s="7"/>
      <c r="T100" s="7"/>
      <c r="U100" s="7"/>
      <c r="V100" s="7"/>
      <c r="W100" s="7"/>
      <c r="X100" s="57"/>
    </row>
    <row r="101" spans="1:24" s="3" customFormat="1" x14ac:dyDescent="0.25">
      <c r="A101" s="48">
        <v>83</v>
      </c>
      <c r="B101" s="8">
        <v>0.5</v>
      </c>
      <c r="C101" s="8">
        <v>15</v>
      </c>
      <c r="D101" s="8">
        <v>25</v>
      </c>
      <c r="E101" s="28">
        <v>15</v>
      </c>
      <c r="F101" s="89"/>
      <c r="G101" s="28">
        <f t="shared" si="18"/>
        <v>15</v>
      </c>
      <c r="H101" s="29">
        <v>0</v>
      </c>
      <c r="I101" s="47">
        <f t="shared" si="13"/>
        <v>0</v>
      </c>
      <c r="J101" s="28">
        <v>15</v>
      </c>
      <c r="K101" s="29">
        <v>0</v>
      </c>
      <c r="L101" s="47">
        <f t="shared" si="14"/>
        <v>0</v>
      </c>
      <c r="M101" s="28">
        <v>15</v>
      </c>
      <c r="N101" s="29">
        <v>0</v>
      </c>
      <c r="O101" s="63">
        <f t="shared" si="15"/>
        <v>0</v>
      </c>
      <c r="Q101" s="7"/>
      <c r="R101" s="7"/>
      <c r="S101" s="7"/>
      <c r="T101" s="7"/>
      <c r="U101" s="7"/>
      <c r="V101" s="7"/>
      <c r="W101" s="7"/>
      <c r="X101" s="57"/>
    </row>
    <row r="102" spans="1:24" s="3" customFormat="1" x14ac:dyDescent="0.25">
      <c r="A102" s="48">
        <v>84</v>
      </c>
      <c r="B102" s="8">
        <v>0.7</v>
      </c>
      <c r="C102" s="8">
        <v>15</v>
      </c>
      <c r="D102" s="8">
        <v>25</v>
      </c>
      <c r="E102" s="28">
        <v>15</v>
      </c>
      <c r="F102" s="89"/>
      <c r="G102" s="28">
        <f t="shared" si="18"/>
        <v>15</v>
      </c>
      <c r="H102" s="29">
        <v>0</v>
      </c>
      <c r="I102" s="47">
        <f t="shared" si="13"/>
        <v>0</v>
      </c>
      <c r="J102" s="28">
        <v>15</v>
      </c>
      <c r="K102" s="29">
        <v>0</v>
      </c>
      <c r="L102" s="47">
        <f t="shared" si="14"/>
        <v>0</v>
      </c>
      <c r="M102" s="28">
        <v>15</v>
      </c>
      <c r="N102" s="29">
        <v>0</v>
      </c>
      <c r="O102" s="63">
        <f t="shared" si="15"/>
        <v>0</v>
      </c>
      <c r="Q102" s="7"/>
      <c r="R102" s="7"/>
      <c r="S102" s="7"/>
      <c r="T102" s="7"/>
      <c r="U102" s="7"/>
      <c r="V102" s="7"/>
      <c r="W102" s="7"/>
      <c r="X102" s="57"/>
    </row>
    <row r="103" spans="1:24" s="3" customFormat="1" x14ac:dyDescent="0.25">
      <c r="A103" s="48">
        <v>85</v>
      </c>
      <c r="B103" s="8">
        <v>0.9</v>
      </c>
      <c r="C103" s="8">
        <v>15</v>
      </c>
      <c r="D103" s="8">
        <v>25</v>
      </c>
      <c r="E103" s="28">
        <v>15</v>
      </c>
      <c r="F103" s="89"/>
      <c r="G103" s="28">
        <f t="shared" si="18"/>
        <v>15</v>
      </c>
      <c r="H103" s="29">
        <v>0</v>
      </c>
      <c r="I103" s="47">
        <f t="shared" si="13"/>
        <v>0</v>
      </c>
      <c r="J103" s="28">
        <v>15</v>
      </c>
      <c r="K103" s="29">
        <v>0</v>
      </c>
      <c r="L103" s="47">
        <f t="shared" si="14"/>
        <v>0</v>
      </c>
      <c r="M103" s="28">
        <v>15</v>
      </c>
      <c r="N103" s="29">
        <v>0</v>
      </c>
      <c r="O103" s="63">
        <f t="shared" si="15"/>
        <v>0</v>
      </c>
      <c r="Q103" s="7"/>
      <c r="R103" s="7"/>
      <c r="S103" s="7"/>
      <c r="T103" s="7"/>
      <c r="U103" s="7"/>
      <c r="V103" s="7"/>
      <c r="W103" s="7"/>
      <c r="X103" s="57"/>
    </row>
    <row r="104" spans="1:24" s="3" customFormat="1" x14ac:dyDescent="0.25">
      <c r="A104" s="48">
        <v>86</v>
      </c>
      <c r="B104" s="8">
        <v>0.1</v>
      </c>
      <c r="C104" s="8">
        <v>20</v>
      </c>
      <c r="D104" s="8">
        <v>25</v>
      </c>
      <c r="E104" s="28">
        <v>15</v>
      </c>
      <c r="F104" s="89"/>
      <c r="G104" s="28">
        <f t="shared" ref="G104:G108" si="19">G94</f>
        <v>15</v>
      </c>
      <c r="H104" s="29">
        <v>0</v>
      </c>
      <c r="I104" s="47">
        <f t="shared" si="13"/>
        <v>0</v>
      </c>
      <c r="J104" s="28">
        <v>15</v>
      </c>
      <c r="K104" s="29">
        <v>0</v>
      </c>
      <c r="L104" s="47">
        <f t="shared" si="14"/>
        <v>0</v>
      </c>
      <c r="M104" s="28">
        <v>15</v>
      </c>
      <c r="N104" s="29">
        <v>0</v>
      </c>
      <c r="O104" s="63">
        <f t="shared" si="15"/>
        <v>0</v>
      </c>
      <c r="Q104" s="7"/>
      <c r="R104" s="7"/>
      <c r="S104" s="7"/>
      <c r="T104" s="7"/>
      <c r="U104" s="7"/>
      <c r="V104" s="7"/>
      <c r="W104" s="7"/>
      <c r="X104" s="57"/>
    </row>
    <row r="105" spans="1:24" s="3" customFormat="1" x14ac:dyDescent="0.25">
      <c r="A105" s="48">
        <v>87</v>
      </c>
      <c r="B105" s="8">
        <v>0.3</v>
      </c>
      <c r="C105" s="8">
        <v>20</v>
      </c>
      <c r="D105" s="8">
        <v>25</v>
      </c>
      <c r="E105" s="28">
        <v>15</v>
      </c>
      <c r="F105" s="89"/>
      <c r="G105" s="28">
        <f t="shared" si="19"/>
        <v>15</v>
      </c>
      <c r="H105" s="29">
        <v>0</v>
      </c>
      <c r="I105" s="47">
        <f t="shared" si="13"/>
        <v>0</v>
      </c>
      <c r="J105" s="28">
        <v>15</v>
      </c>
      <c r="K105" s="29">
        <v>0</v>
      </c>
      <c r="L105" s="47">
        <f t="shared" si="14"/>
        <v>0</v>
      </c>
      <c r="M105" s="28">
        <v>15</v>
      </c>
      <c r="N105" s="29">
        <v>0</v>
      </c>
      <c r="O105" s="63">
        <f t="shared" si="15"/>
        <v>0</v>
      </c>
      <c r="Q105" s="7"/>
      <c r="R105" s="7"/>
      <c r="S105" s="7"/>
      <c r="T105" s="7"/>
      <c r="U105" s="7"/>
      <c r="V105" s="7"/>
      <c r="W105" s="7"/>
      <c r="X105" s="57"/>
    </row>
    <row r="106" spans="1:24" s="3" customFormat="1" x14ac:dyDescent="0.25">
      <c r="A106" s="48">
        <v>88</v>
      </c>
      <c r="B106" s="8">
        <v>0.5</v>
      </c>
      <c r="C106" s="8">
        <v>20</v>
      </c>
      <c r="D106" s="8">
        <v>25</v>
      </c>
      <c r="E106" s="28">
        <v>15</v>
      </c>
      <c r="F106" s="89"/>
      <c r="G106" s="28">
        <f t="shared" si="19"/>
        <v>15</v>
      </c>
      <c r="H106" s="29">
        <v>0</v>
      </c>
      <c r="I106" s="47">
        <f t="shared" si="13"/>
        <v>0</v>
      </c>
      <c r="J106" s="28">
        <v>15</v>
      </c>
      <c r="K106" s="29">
        <v>0</v>
      </c>
      <c r="L106" s="47">
        <f t="shared" si="14"/>
        <v>0</v>
      </c>
      <c r="M106" s="28">
        <v>15</v>
      </c>
      <c r="N106" s="29">
        <v>0</v>
      </c>
      <c r="O106" s="63">
        <f t="shared" si="15"/>
        <v>0</v>
      </c>
      <c r="Q106" s="7"/>
      <c r="R106" s="7"/>
      <c r="S106" s="7"/>
      <c r="T106" s="7"/>
      <c r="U106" s="7"/>
      <c r="V106" s="7"/>
      <c r="W106" s="7"/>
      <c r="X106" s="57"/>
    </row>
    <row r="107" spans="1:24" s="3" customFormat="1" x14ac:dyDescent="0.25">
      <c r="A107" s="48">
        <v>89</v>
      </c>
      <c r="B107" s="8">
        <v>0.7</v>
      </c>
      <c r="C107" s="8">
        <v>20</v>
      </c>
      <c r="D107" s="8">
        <v>25</v>
      </c>
      <c r="E107" s="28">
        <v>15</v>
      </c>
      <c r="F107" s="89"/>
      <c r="G107" s="28">
        <f t="shared" si="19"/>
        <v>15</v>
      </c>
      <c r="H107" s="29">
        <v>0</v>
      </c>
      <c r="I107" s="47">
        <f t="shared" si="13"/>
        <v>0</v>
      </c>
      <c r="J107" s="28">
        <v>15</v>
      </c>
      <c r="K107" s="29">
        <v>0</v>
      </c>
      <c r="L107" s="47">
        <f t="shared" si="14"/>
        <v>0</v>
      </c>
      <c r="M107" s="28">
        <v>15</v>
      </c>
      <c r="N107" s="29">
        <v>0</v>
      </c>
      <c r="O107" s="63">
        <f t="shared" si="15"/>
        <v>0</v>
      </c>
      <c r="Q107" s="7"/>
      <c r="R107" s="7"/>
      <c r="S107" s="7"/>
      <c r="T107" s="7"/>
      <c r="U107" s="7"/>
      <c r="V107" s="7"/>
      <c r="W107" s="7"/>
      <c r="X107" s="57"/>
    </row>
    <row r="108" spans="1:24" s="3" customFormat="1" x14ac:dyDescent="0.25">
      <c r="A108" s="48">
        <v>90</v>
      </c>
      <c r="B108" s="8">
        <v>0.9</v>
      </c>
      <c r="C108" s="8">
        <v>20</v>
      </c>
      <c r="D108" s="8">
        <v>25</v>
      </c>
      <c r="E108" s="28">
        <v>15</v>
      </c>
      <c r="F108" s="89"/>
      <c r="G108" s="28">
        <f t="shared" si="19"/>
        <v>15</v>
      </c>
      <c r="H108" s="29">
        <v>0</v>
      </c>
      <c r="I108" s="47">
        <f t="shared" si="13"/>
        <v>0</v>
      </c>
      <c r="J108" s="28">
        <v>15</v>
      </c>
      <c r="K108" s="29">
        <v>0</v>
      </c>
      <c r="L108" s="47">
        <f t="shared" si="14"/>
        <v>0</v>
      </c>
      <c r="M108" s="28">
        <v>15</v>
      </c>
      <c r="N108" s="29">
        <v>0</v>
      </c>
      <c r="O108" s="63">
        <f t="shared" si="15"/>
        <v>0</v>
      </c>
      <c r="Q108" s="7"/>
      <c r="R108" s="7"/>
      <c r="S108" s="7"/>
      <c r="T108" s="7"/>
      <c r="U108" s="7"/>
      <c r="V108" s="7"/>
      <c r="W108" s="7"/>
      <c r="X108" s="57"/>
    </row>
    <row r="109" spans="1:24" s="3" customFormat="1" x14ac:dyDescent="0.25">
      <c r="A109" s="48">
        <v>91</v>
      </c>
      <c r="B109" s="8">
        <v>0.1</v>
      </c>
      <c r="C109" s="8">
        <v>25</v>
      </c>
      <c r="D109" s="8">
        <v>25</v>
      </c>
      <c r="E109" s="28">
        <v>15</v>
      </c>
      <c r="F109" s="89"/>
      <c r="G109" s="28">
        <f t="shared" ref="G109:G113" si="20">G94</f>
        <v>15</v>
      </c>
      <c r="H109" s="29">
        <v>0</v>
      </c>
      <c r="I109" s="47">
        <f t="shared" si="13"/>
        <v>0</v>
      </c>
      <c r="J109" s="28">
        <v>15</v>
      </c>
      <c r="K109" s="29">
        <v>0</v>
      </c>
      <c r="L109" s="47">
        <f t="shared" si="14"/>
        <v>0</v>
      </c>
      <c r="M109" s="28">
        <v>15</v>
      </c>
      <c r="N109" s="29">
        <v>0</v>
      </c>
      <c r="O109" s="63">
        <f t="shared" si="15"/>
        <v>0</v>
      </c>
      <c r="Q109" s="7"/>
      <c r="R109" s="7"/>
      <c r="S109" s="7"/>
      <c r="T109" s="7"/>
      <c r="U109" s="7"/>
      <c r="V109" s="7"/>
      <c r="W109" s="7"/>
      <c r="X109" s="57"/>
    </row>
    <row r="110" spans="1:24" s="3" customFormat="1" x14ac:dyDescent="0.25">
      <c r="A110" s="48">
        <v>92</v>
      </c>
      <c r="B110" s="8">
        <v>0.3</v>
      </c>
      <c r="C110" s="8">
        <v>25</v>
      </c>
      <c r="D110" s="8">
        <v>25</v>
      </c>
      <c r="E110" s="28">
        <v>15</v>
      </c>
      <c r="F110" s="89"/>
      <c r="G110" s="28">
        <f t="shared" si="20"/>
        <v>15</v>
      </c>
      <c r="H110" s="29">
        <v>0</v>
      </c>
      <c r="I110" s="47">
        <f t="shared" si="13"/>
        <v>0</v>
      </c>
      <c r="J110" s="28">
        <v>15</v>
      </c>
      <c r="K110" s="29">
        <v>0</v>
      </c>
      <c r="L110" s="47">
        <f t="shared" si="14"/>
        <v>0</v>
      </c>
      <c r="M110" s="28">
        <v>15</v>
      </c>
      <c r="N110" s="29">
        <v>0</v>
      </c>
      <c r="O110" s="63">
        <f t="shared" si="15"/>
        <v>0</v>
      </c>
      <c r="Q110" s="7"/>
      <c r="R110" s="7"/>
      <c r="S110" s="7"/>
      <c r="T110" s="7"/>
      <c r="U110" s="7"/>
      <c r="V110" s="7"/>
      <c r="W110" s="7"/>
      <c r="X110" s="57"/>
    </row>
    <row r="111" spans="1:24" s="3" customFormat="1" x14ac:dyDescent="0.25">
      <c r="A111" s="48">
        <v>93</v>
      </c>
      <c r="B111" s="8">
        <v>0.5</v>
      </c>
      <c r="C111" s="8">
        <v>25</v>
      </c>
      <c r="D111" s="8">
        <v>25</v>
      </c>
      <c r="E111" s="28">
        <v>15</v>
      </c>
      <c r="F111" s="89"/>
      <c r="G111" s="28">
        <f t="shared" si="20"/>
        <v>15</v>
      </c>
      <c r="H111" s="29">
        <v>0</v>
      </c>
      <c r="I111" s="47">
        <f t="shared" si="13"/>
        <v>0</v>
      </c>
      <c r="J111" s="28">
        <v>15</v>
      </c>
      <c r="K111" s="29">
        <v>0</v>
      </c>
      <c r="L111" s="47">
        <f t="shared" si="14"/>
        <v>0</v>
      </c>
      <c r="M111" s="28">
        <v>15</v>
      </c>
      <c r="N111" s="29">
        <v>0</v>
      </c>
      <c r="O111" s="63">
        <f t="shared" si="15"/>
        <v>0</v>
      </c>
      <c r="Q111" s="7"/>
      <c r="R111" s="7"/>
      <c r="S111" s="7"/>
      <c r="T111" s="7"/>
      <c r="U111" s="7"/>
      <c r="V111" s="7"/>
      <c r="W111" s="7"/>
      <c r="X111" s="57"/>
    </row>
    <row r="112" spans="1:24" s="3" customFormat="1" x14ac:dyDescent="0.25">
      <c r="A112" s="48">
        <v>94</v>
      </c>
      <c r="B112" s="8">
        <v>0.7</v>
      </c>
      <c r="C112" s="8">
        <v>25</v>
      </c>
      <c r="D112" s="8">
        <v>25</v>
      </c>
      <c r="E112" s="28">
        <v>15</v>
      </c>
      <c r="F112" s="89"/>
      <c r="G112" s="28">
        <f t="shared" si="20"/>
        <v>15</v>
      </c>
      <c r="H112" s="29">
        <v>0</v>
      </c>
      <c r="I112" s="47">
        <f t="shared" si="13"/>
        <v>0</v>
      </c>
      <c r="J112" s="28">
        <v>15</v>
      </c>
      <c r="K112" s="29">
        <v>0</v>
      </c>
      <c r="L112" s="47">
        <f t="shared" si="14"/>
        <v>0</v>
      </c>
      <c r="M112" s="28">
        <v>15</v>
      </c>
      <c r="N112" s="29">
        <v>0</v>
      </c>
      <c r="O112" s="63">
        <f t="shared" si="15"/>
        <v>0</v>
      </c>
      <c r="Q112" s="7"/>
      <c r="R112" s="7"/>
      <c r="S112" s="7"/>
      <c r="T112" s="7"/>
      <c r="U112" s="7"/>
      <c r="V112" s="7"/>
      <c r="W112" s="7"/>
      <c r="X112" s="57"/>
    </row>
    <row r="113" spans="1:24" s="3" customFormat="1" x14ac:dyDescent="0.25">
      <c r="A113" s="48">
        <v>95</v>
      </c>
      <c r="B113" s="8">
        <v>0.9</v>
      </c>
      <c r="C113" s="8">
        <v>25</v>
      </c>
      <c r="D113" s="8">
        <v>25</v>
      </c>
      <c r="E113" s="28">
        <v>15</v>
      </c>
      <c r="F113" s="89"/>
      <c r="G113" s="28">
        <f t="shared" si="20"/>
        <v>15</v>
      </c>
      <c r="H113" s="29">
        <v>0</v>
      </c>
      <c r="I113" s="47">
        <f t="shared" si="13"/>
        <v>0</v>
      </c>
      <c r="J113" s="28">
        <v>15</v>
      </c>
      <c r="K113" s="29">
        <v>0</v>
      </c>
      <c r="L113" s="47">
        <f t="shared" si="14"/>
        <v>0</v>
      </c>
      <c r="M113" s="28">
        <v>15</v>
      </c>
      <c r="N113" s="29">
        <v>0</v>
      </c>
      <c r="O113" s="63">
        <f t="shared" si="15"/>
        <v>0</v>
      </c>
      <c r="Q113" s="7"/>
      <c r="R113" s="7"/>
      <c r="S113" s="7"/>
      <c r="T113" s="7"/>
      <c r="U113" s="7"/>
      <c r="V113" s="7"/>
      <c r="W113" s="7"/>
      <c r="X113" s="57"/>
    </row>
    <row r="114" spans="1:24" s="3" customFormat="1" x14ac:dyDescent="0.25">
      <c r="A114" s="48">
        <v>96</v>
      </c>
      <c r="B114" s="8">
        <v>0.1</v>
      </c>
      <c r="C114" s="8">
        <v>30</v>
      </c>
      <c r="D114" s="8">
        <v>25</v>
      </c>
      <c r="E114" s="28">
        <v>15</v>
      </c>
      <c r="F114" s="89"/>
      <c r="G114" s="28">
        <f t="shared" ref="G114:G118" si="21">G94</f>
        <v>15</v>
      </c>
      <c r="H114" s="29">
        <v>0</v>
      </c>
      <c r="I114" s="47">
        <f t="shared" si="13"/>
        <v>0</v>
      </c>
      <c r="J114" s="28">
        <v>15</v>
      </c>
      <c r="K114" s="29">
        <v>0</v>
      </c>
      <c r="L114" s="47">
        <f t="shared" si="14"/>
        <v>0</v>
      </c>
      <c r="M114" s="28">
        <v>15</v>
      </c>
      <c r="N114" s="29">
        <v>0</v>
      </c>
      <c r="O114" s="63">
        <f t="shared" si="15"/>
        <v>0</v>
      </c>
      <c r="Q114" s="7"/>
      <c r="R114" s="7"/>
      <c r="S114" s="7"/>
      <c r="T114" s="7"/>
      <c r="U114" s="7"/>
      <c r="V114" s="7"/>
      <c r="W114" s="7"/>
      <c r="X114" s="57"/>
    </row>
    <row r="115" spans="1:24" s="3" customFormat="1" x14ac:dyDescent="0.25">
      <c r="A115" s="48">
        <v>97</v>
      </c>
      <c r="B115" s="8">
        <v>0.3</v>
      </c>
      <c r="C115" s="8">
        <v>30</v>
      </c>
      <c r="D115" s="8">
        <v>25</v>
      </c>
      <c r="E115" s="28">
        <v>15</v>
      </c>
      <c r="F115" s="89"/>
      <c r="G115" s="28">
        <f t="shared" si="21"/>
        <v>15</v>
      </c>
      <c r="H115" s="29">
        <v>0</v>
      </c>
      <c r="I115" s="47">
        <f t="shared" si="13"/>
        <v>0</v>
      </c>
      <c r="J115" s="28">
        <v>15</v>
      </c>
      <c r="K115" s="29">
        <v>0</v>
      </c>
      <c r="L115" s="47">
        <f t="shared" si="14"/>
        <v>0</v>
      </c>
      <c r="M115" s="28">
        <v>15</v>
      </c>
      <c r="N115" s="29">
        <v>0</v>
      </c>
      <c r="O115" s="63">
        <f t="shared" si="15"/>
        <v>0</v>
      </c>
      <c r="Q115" s="7"/>
      <c r="R115" s="7"/>
      <c r="S115" s="7"/>
      <c r="T115" s="7"/>
      <c r="U115" s="7"/>
      <c r="V115" s="7"/>
      <c r="W115" s="7"/>
      <c r="X115" s="57"/>
    </row>
    <row r="116" spans="1:24" s="3" customFormat="1" x14ac:dyDescent="0.25">
      <c r="A116" s="48">
        <v>98</v>
      </c>
      <c r="B116" s="8">
        <v>0.5</v>
      </c>
      <c r="C116" s="8">
        <v>30</v>
      </c>
      <c r="D116" s="8">
        <v>25</v>
      </c>
      <c r="E116" s="28">
        <v>15</v>
      </c>
      <c r="F116" s="89"/>
      <c r="G116" s="28">
        <f t="shared" si="21"/>
        <v>15</v>
      </c>
      <c r="H116" s="29">
        <v>0</v>
      </c>
      <c r="I116" s="47">
        <f t="shared" si="13"/>
        <v>0</v>
      </c>
      <c r="J116" s="28">
        <v>15</v>
      </c>
      <c r="K116" s="29">
        <v>0</v>
      </c>
      <c r="L116" s="47">
        <f t="shared" si="14"/>
        <v>0</v>
      </c>
      <c r="M116" s="28">
        <v>15</v>
      </c>
      <c r="N116" s="29">
        <v>0</v>
      </c>
      <c r="O116" s="63">
        <f t="shared" si="15"/>
        <v>0</v>
      </c>
      <c r="Q116" s="7"/>
      <c r="R116" s="7"/>
      <c r="S116" s="7"/>
      <c r="T116" s="7"/>
      <c r="U116" s="7"/>
      <c r="V116" s="7"/>
      <c r="W116" s="7"/>
      <c r="X116" s="57"/>
    </row>
    <row r="117" spans="1:24" s="3" customFormat="1" x14ac:dyDescent="0.25">
      <c r="A117" s="48">
        <v>99</v>
      </c>
      <c r="B117" s="8">
        <v>0.7</v>
      </c>
      <c r="C117" s="8">
        <v>30</v>
      </c>
      <c r="D117" s="8">
        <v>25</v>
      </c>
      <c r="E117" s="28">
        <v>15</v>
      </c>
      <c r="F117" s="89"/>
      <c r="G117" s="28">
        <f t="shared" si="21"/>
        <v>15</v>
      </c>
      <c r="H117" s="29">
        <v>0</v>
      </c>
      <c r="I117" s="47">
        <f t="shared" si="13"/>
        <v>0</v>
      </c>
      <c r="J117" s="28">
        <v>15</v>
      </c>
      <c r="K117" s="29">
        <v>0</v>
      </c>
      <c r="L117" s="47">
        <f t="shared" si="14"/>
        <v>0</v>
      </c>
      <c r="M117" s="28">
        <v>15</v>
      </c>
      <c r="N117" s="29">
        <v>0</v>
      </c>
      <c r="O117" s="63">
        <f t="shared" si="15"/>
        <v>0</v>
      </c>
      <c r="Q117" s="7"/>
      <c r="R117" s="7"/>
      <c r="S117" s="7"/>
      <c r="T117" s="7"/>
      <c r="U117" s="7"/>
      <c r="V117" s="7"/>
      <c r="W117" s="7"/>
      <c r="X117" s="57"/>
    </row>
    <row r="118" spans="1:24" s="3" customFormat="1" x14ac:dyDescent="0.25">
      <c r="A118" s="48">
        <v>100</v>
      </c>
      <c r="B118" s="8">
        <v>0.9</v>
      </c>
      <c r="C118" s="8">
        <v>30</v>
      </c>
      <c r="D118" s="8">
        <v>25</v>
      </c>
      <c r="E118" s="28">
        <v>15</v>
      </c>
      <c r="F118" s="89"/>
      <c r="G118" s="28">
        <f t="shared" si="21"/>
        <v>15</v>
      </c>
      <c r="H118" s="29">
        <v>0</v>
      </c>
      <c r="I118" s="47">
        <f t="shared" si="13"/>
        <v>0</v>
      </c>
      <c r="J118" s="28">
        <v>15</v>
      </c>
      <c r="K118" s="29">
        <v>0</v>
      </c>
      <c r="L118" s="47">
        <f t="shared" si="14"/>
        <v>0</v>
      </c>
      <c r="M118" s="28">
        <v>15</v>
      </c>
      <c r="N118" s="29">
        <v>0</v>
      </c>
      <c r="O118" s="63">
        <f t="shared" si="15"/>
        <v>0</v>
      </c>
      <c r="Q118" s="7"/>
      <c r="R118" s="7"/>
      <c r="S118" s="7"/>
      <c r="T118" s="7"/>
      <c r="U118" s="7"/>
      <c r="V118" s="7"/>
      <c r="W118" s="7"/>
      <c r="X118" s="57"/>
    </row>
    <row r="119" spans="1:24" s="3" customFormat="1" x14ac:dyDescent="0.25">
      <c r="A119" s="48">
        <v>101</v>
      </c>
      <c r="B119" s="8">
        <v>0.1</v>
      </c>
      <c r="C119" s="8">
        <v>10</v>
      </c>
      <c r="D119" s="8">
        <v>30</v>
      </c>
      <c r="E119" s="28">
        <v>15</v>
      </c>
      <c r="F119" s="89"/>
      <c r="G119" s="28">
        <v>15</v>
      </c>
      <c r="H119" s="29">
        <v>0</v>
      </c>
      <c r="I119" s="47">
        <f t="shared" si="13"/>
        <v>0</v>
      </c>
      <c r="J119" s="28">
        <v>15</v>
      </c>
      <c r="K119" s="29">
        <v>0</v>
      </c>
      <c r="L119" s="47">
        <f t="shared" si="14"/>
        <v>0</v>
      </c>
      <c r="M119" s="28">
        <v>15</v>
      </c>
      <c r="N119" s="29">
        <v>0</v>
      </c>
      <c r="O119" s="63">
        <f t="shared" si="15"/>
        <v>0</v>
      </c>
      <c r="Q119" s="7"/>
      <c r="R119" s="7"/>
      <c r="S119" s="7"/>
      <c r="T119" s="7"/>
      <c r="U119" s="7"/>
      <c r="V119" s="7"/>
      <c r="W119" s="7"/>
      <c r="X119" s="57"/>
    </row>
    <row r="120" spans="1:24" s="3" customFormat="1" x14ac:dyDescent="0.25">
      <c r="A120" s="48">
        <v>102</v>
      </c>
      <c r="B120" s="8">
        <v>0.3</v>
      </c>
      <c r="C120" s="8">
        <v>10</v>
      </c>
      <c r="D120" s="8">
        <v>30</v>
      </c>
      <c r="E120" s="28">
        <v>15</v>
      </c>
      <c r="F120" s="89"/>
      <c r="G120" s="28">
        <v>15</v>
      </c>
      <c r="H120" s="29">
        <v>0</v>
      </c>
      <c r="I120" s="47">
        <f t="shared" si="13"/>
        <v>0</v>
      </c>
      <c r="J120" s="28">
        <v>15</v>
      </c>
      <c r="K120" s="29">
        <v>0</v>
      </c>
      <c r="L120" s="47">
        <f t="shared" si="14"/>
        <v>0</v>
      </c>
      <c r="M120" s="28">
        <v>15</v>
      </c>
      <c r="N120" s="29">
        <v>0</v>
      </c>
      <c r="O120" s="63">
        <f t="shared" si="15"/>
        <v>0</v>
      </c>
      <c r="Q120" s="7"/>
      <c r="R120" s="7"/>
      <c r="S120" s="7"/>
      <c r="T120" s="7"/>
      <c r="U120" s="7"/>
      <c r="V120" s="7"/>
      <c r="W120" s="7"/>
      <c r="X120" s="57"/>
    </row>
    <row r="121" spans="1:24" s="3" customFormat="1" x14ac:dyDescent="0.25">
      <c r="A121" s="48">
        <v>103</v>
      </c>
      <c r="B121" s="8">
        <v>0.5</v>
      </c>
      <c r="C121" s="8">
        <v>10</v>
      </c>
      <c r="D121" s="8">
        <v>30</v>
      </c>
      <c r="E121" s="28">
        <v>15</v>
      </c>
      <c r="F121" s="89"/>
      <c r="G121" s="28">
        <v>15</v>
      </c>
      <c r="H121" s="29">
        <v>0</v>
      </c>
      <c r="I121" s="47">
        <f t="shared" si="13"/>
        <v>0</v>
      </c>
      <c r="J121" s="28">
        <v>15</v>
      </c>
      <c r="K121" s="29">
        <v>0</v>
      </c>
      <c r="L121" s="47">
        <f t="shared" si="14"/>
        <v>0</v>
      </c>
      <c r="M121" s="28">
        <v>15</v>
      </c>
      <c r="N121" s="29">
        <v>0</v>
      </c>
      <c r="O121" s="63">
        <f t="shared" si="15"/>
        <v>0</v>
      </c>
      <c r="Q121" s="7"/>
      <c r="R121" s="7"/>
      <c r="S121" s="7"/>
      <c r="T121" s="7"/>
      <c r="U121" s="7"/>
      <c r="V121" s="7"/>
      <c r="W121" s="7"/>
      <c r="X121" s="57"/>
    </row>
    <row r="122" spans="1:24" s="3" customFormat="1" x14ac:dyDescent="0.25">
      <c r="A122" s="48">
        <v>104</v>
      </c>
      <c r="B122" s="8">
        <v>0.7</v>
      </c>
      <c r="C122" s="8">
        <v>10</v>
      </c>
      <c r="D122" s="8">
        <v>30</v>
      </c>
      <c r="E122" s="28">
        <v>15</v>
      </c>
      <c r="F122" s="89"/>
      <c r="G122" s="28">
        <v>15</v>
      </c>
      <c r="H122" s="29">
        <v>0</v>
      </c>
      <c r="I122" s="47">
        <f t="shared" si="13"/>
        <v>0</v>
      </c>
      <c r="J122" s="28">
        <v>15</v>
      </c>
      <c r="K122" s="29">
        <v>0</v>
      </c>
      <c r="L122" s="47">
        <f t="shared" si="14"/>
        <v>0</v>
      </c>
      <c r="M122" s="28">
        <v>15</v>
      </c>
      <c r="N122" s="29">
        <v>0</v>
      </c>
      <c r="O122" s="63">
        <f t="shared" si="15"/>
        <v>0</v>
      </c>
      <c r="Q122" s="7"/>
      <c r="R122" s="7"/>
      <c r="S122" s="7"/>
      <c r="T122" s="7"/>
      <c r="U122" s="7"/>
      <c r="V122" s="7"/>
      <c r="W122" s="7"/>
      <c r="X122" s="57"/>
    </row>
    <row r="123" spans="1:24" s="3" customFormat="1" x14ac:dyDescent="0.25">
      <c r="A123" s="48">
        <v>105</v>
      </c>
      <c r="B123" s="8">
        <v>0.9</v>
      </c>
      <c r="C123" s="8">
        <v>10</v>
      </c>
      <c r="D123" s="8">
        <v>30</v>
      </c>
      <c r="E123" s="28">
        <v>15</v>
      </c>
      <c r="F123" s="89"/>
      <c r="G123" s="28">
        <v>15</v>
      </c>
      <c r="H123" s="29">
        <v>0</v>
      </c>
      <c r="I123" s="47">
        <f t="shared" si="13"/>
        <v>0</v>
      </c>
      <c r="J123" s="28">
        <v>15</v>
      </c>
      <c r="K123" s="29">
        <v>0</v>
      </c>
      <c r="L123" s="47">
        <f t="shared" si="14"/>
        <v>0</v>
      </c>
      <c r="M123" s="28">
        <v>15</v>
      </c>
      <c r="N123" s="29">
        <v>0</v>
      </c>
      <c r="O123" s="63">
        <f t="shared" si="15"/>
        <v>0</v>
      </c>
      <c r="Q123" s="7"/>
      <c r="R123" s="7"/>
      <c r="S123" s="7"/>
      <c r="T123" s="7"/>
      <c r="U123" s="7"/>
      <c r="V123" s="7"/>
      <c r="W123" s="7"/>
      <c r="X123" s="57"/>
    </row>
    <row r="124" spans="1:24" s="3" customFormat="1" x14ac:dyDescent="0.25">
      <c r="A124" s="48">
        <v>106</v>
      </c>
      <c r="B124" s="8">
        <v>0.1</v>
      </c>
      <c r="C124" s="8">
        <v>15</v>
      </c>
      <c r="D124" s="8">
        <v>30</v>
      </c>
      <c r="E124" s="28">
        <v>15</v>
      </c>
      <c r="F124" s="89"/>
      <c r="G124" s="28">
        <f t="shared" ref="G124:G128" si="22">G119</f>
        <v>15</v>
      </c>
      <c r="H124" s="29">
        <v>0</v>
      </c>
      <c r="I124" s="47">
        <f t="shared" si="13"/>
        <v>0</v>
      </c>
      <c r="J124" s="28">
        <v>15</v>
      </c>
      <c r="K124" s="29">
        <v>0</v>
      </c>
      <c r="L124" s="47">
        <f t="shared" si="14"/>
        <v>0</v>
      </c>
      <c r="M124" s="28">
        <v>15</v>
      </c>
      <c r="N124" s="29">
        <v>0</v>
      </c>
      <c r="O124" s="63">
        <f t="shared" si="15"/>
        <v>0</v>
      </c>
      <c r="Q124" s="7"/>
      <c r="R124" s="7"/>
      <c r="S124" s="7"/>
      <c r="T124" s="7"/>
      <c r="U124" s="7"/>
      <c r="V124" s="7"/>
      <c r="W124" s="7"/>
      <c r="X124" s="57"/>
    </row>
    <row r="125" spans="1:24" s="3" customFormat="1" x14ac:dyDescent="0.25">
      <c r="A125" s="48">
        <v>107</v>
      </c>
      <c r="B125" s="8">
        <v>0.3</v>
      </c>
      <c r="C125" s="8">
        <v>15</v>
      </c>
      <c r="D125" s="8">
        <v>30</v>
      </c>
      <c r="E125" s="28">
        <v>15</v>
      </c>
      <c r="F125" s="89"/>
      <c r="G125" s="28">
        <f t="shared" si="22"/>
        <v>15</v>
      </c>
      <c r="H125" s="29">
        <v>0</v>
      </c>
      <c r="I125" s="47">
        <f t="shared" si="13"/>
        <v>0</v>
      </c>
      <c r="J125" s="28">
        <v>15</v>
      </c>
      <c r="K125" s="29">
        <v>0</v>
      </c>
      <c r="L125" s="47">
        <f t="shared" si="14"/>
        <v>0</v>
      </c>
      <c r="M125" s="28">
        <v>15</v>
      </c>
      <c r="N125" s="29">
        <v>0</v>
      </c>
      <c r="O125" s="63">
        <f t="shared" si="15"/>
        <v>0</v>
      </c>
      <c r="Q125" s="7"/>
      <c r="R125" s="7"/>
      <c r="S125" s="7"/>
      <c r="T125" s="7"/>
      <c r="U125" s="7"/>
      <c r="V125" s="7"/>
      <c r="W125" s="7"/>
      <c r="X125" s="57"/>
    </row>
    <row r="126" spans="1:24" s="3" customFormat="1" x14ac:dyDescent="0.25">
      <c r="A126" s="48">
        <v>108</v>
      </c>
      <c r="B126" s="8">
        <v>0.5</v>
      </c>
      <c r="C126" s="8">
        <v>15</v>
      </c>
      <c r="D126" s="8">
        <v>30</v>
      </c>
      <c r="E126" s="28">
        <v>15</v>
      </c>
      <c r="F126" s="89"/>
      <c r="G126" s="28">
        <f t="shared" si="22"/>
        <v>15</v>
      </c>
      <c r="H126" s="29">
        <v>0</v>
      </c>
      <c r="I126" s="47">
        <f t="shared" si="13"/>
        <v>0</v>
      </c>
      <c r="J126" s="28">
        <v>15</v>
      </c>
      <c r="K126" s="29">
        <v>0</v>
      </c>
      <c r="L126" s="47">
        <f t="shared" si="14"/>
        <v>0</v>
      </c>
      <c r="M126" s="28">
        <v>15</v>
      </c>
      <c r="N126" s="29">
        <v>0</v>
      </c>
      <c r="O126" s="63">
        <f t="shared" si="15"/>
        <v>0</v>
      </c>
      <c r="Q126" s="7"/>
      <c r="R126" s="7"/>
      <c r="S126" s="7"/>
      <c r="T126" s="7"/>
      <c r="U126" s="7"/>
      <c r="V126" s="7"/>
      <c r="W126" s="7"/>
      <c r="X126" s="57"/>
    </row>
    <row r="127" spans="1:24" s="3" customFormat="1" x14ac:dyDescent="0.25">
      <c r="A127" s="48">
        <v>109</v>
      </c>
      <c r="B127" s="8">
        <v>0.7</v>
      </c>
      <c r="C127" s="8">
        <v>15</v>
      </c>
      <c r="D127" s="8">
        <v>30</v>
      </c>
      <c r="E127" s="28">
        <v>15</v>
      </c>
      <c r="F127" s="89"/>
      <c r="G127" s="28">
        <f t="shared" si="22"/>
        <v>15</v>
      </c>
      <c r="H127" s="29">
        <v>0</v>
      </c>
      <c r="I127" s="47">
        <f t="shared" si="13"/>
        <v>0</v>
      </c>
      <c r="J127" s="28">
        <v>15</v>
      </c>
      <c r="K127" s="29">
        <v>0</v>
      </c>
      <c r="L127" s="47">
        <f t="shared" si="14"/>
        <v>0</v>
      </c>
      <c r="M127" s="28">
        <v>15</v>
      </c>
      <c r="N127" s="29">
        <v>0</v>
      </c>
      <c r="O127" s="63">
        <f t="shared" si="15"/>
        <v>0</v>
      </c>
      <c r="Q127" s="7"/>
      <c r="R127" s="7"/>
      <c r="S127" s="7"/>
      <c r="T127" s="7"/>
      <c r="U127" s="7"/>
      <c r="V127" s="7"/>
      <c r="W127" s="7"/>
      <c r="X127" s="57"/>
    </row>
    <row r="128" spans="1:24" s="3" customFormat="1" x14ac:dyDescent="0.25">
      <c r="A128" s="48">
        <v>110</v>
      </c>
      <c r="B128" s="8">
        <v>0.9</v>
      </c>
      <c r="C128" s="8">
        <v>15</v>
      </c>
      <c r="D128" s="8">
        <v>30</v>
      </c>
      <c r="E128" s="28">
        <v>15</v>
      </c>
      <c r="F128" s="89"/>
      <c r="G128" s="28">
        <f t="shared" si="22"/>
        <v>15</v>
      </c>
      <c r="H128" s="29">
        <v>0</v>
      </c>
      <c r="I128" s="47">
        <f t="shared" si="13"/>
        <v>0</v>
      </c>
      <c r="J128" s="28">
        <v>15</v>
      </c>
      <c r="K128" s="29">
        <v>0</v>
      </c>
      <c r="L128" s="47">
        <f t="shared" si="14"/>
        <v>0</v>
      </c>
      <c r="M128" s="28">
        <v>15</v>
      </c>
      <c r="N128" s="29">
        <v>0</v>
      </c>
      <c r="O128" s="63">
        <f t="shared" si="15"/>
        <v>0</v>
      </c>
      <c r="Q128" s="7"/>
      <c r="R128" s="7"/>
      <c r="S128" s="7"/>
      <c r="T128" s="7"/>
      <c r="U128" s="7"/>
      <c r="V128" s="7"/>
      <c r="W128" s="7"/>
      <c r="X128" s="57"/>
    </row>
    <row r="129" spans="1:25" s="3" customFormat="1" x14ac:dyDescent="0.25">
      <c r="A129" s="48">
        <v>111</v>
      </c>
      <c r="B129" s="8">
        <v>0.1</v>
      </c>
      <c r="C129" s="8">
        <v>20</v>
      </c>
      <c r="D129" s="8">
        <v>30</v>
      </c>
      <c r="E129" s="28">
        <v>15</v>
      </c>
      <c r="F129" s="89"/>
      <c r="G129" s="28">
        <f t="shared" ref="G129:G133" si="23">G119</f>
        <v>15</v>
      </c>
      <c r="H129" s="29">
        <v>0</v>
      </c>
      <c r="I129" s="47">
        <f t="shared" si="13"/>
        <v>0</v>
      </c>
      <c r="J129" s="28">
        <v>15</v>
      </c>
      <c r="K129" s="29">
        <v>0</v>
      </c>
      <c r="L129" s="47">
        <f t="shared" si="14"/>
        <v>0</v>
      </c>
      <c r="M129" s="28">
        <v>15</v>
      </c>
      <c r="N129" s="29">
        <v>0</v>
      </c>
      <c r="O129" s="63">
        <f t="shared" si="15"/>
        <v>0</v>
      </c>
      <c r="Q129" s="7"/>
      <c r="R129" s="7"/>
      <c r="S129" s="7"/>
      <c r="T129" s="7"/>
      <c r="U129" s="7"/>
      <c r="V129" s="7"/>
      <c r="W129" s="7"/>
      <c r="X129" s="57"/>
    </row>
    <row r="130" spans="1:25" s="3" customFormat="1" x14ac:dyDescent="0.25">
      <c r="A130" s="48">
        <v>112</v>
      </c>
      <c r="B130" s="8">
        <v>0.3</v>
      </c>
      <c r="C130" s="8">
        <v>20</v>
      </c>
      <c r="D130" s="8">
        <v>30</v>
      </c>
      <c r="E130" s="28">
        <v>15</v>
      </c>
      <c r="F130" s="89"/>
      <c r="G130" s="28">
        <f t="shared" si="23"/>
        <v>15</v>
      </c>
      <c r="H130" s="29">
        <v>0</v>
      </c>
      <c r="I130" s="47">
        <f t="shared" si="13"/>
        <v>0</v>
      </c>
      <c r="J130" s="28">
        <v>15</v>
      </c>
      <c r="K130" s="29">
        <v>0</v>
      </c>
      <c r="L130" s="47">
        <f t="shared" si="14"/>
        <v>0</v>
      </c>
      <c r="M130" s="28">
        <v>15</v>
      </c>
      <c r="N130" s="29">
        <v>0</v>
      </c>
      <c r="O130" s="63">
        <f t="shared" si="15"/>
        <v>0</v>
      </c>
      <c r="Q130" s="7"/>
      <c r="R130" s="7"/>
      <c r="S130" s="7"/>
      <c r="T130" s="7"/>
      <c r="U130" s="7"/>
      <c r="V130" s="7"/>
      <c r="W130" s="7"/>
      <c r="X130" s="57"/>
    </row>
    <row r="131" spans="1:25" s="3" customFormat="1" x14ac:dyDescent="0.25">
      <c r="A131" s="48">
        <v>113</v>
      </c>
      <c r="B131" s="8">
        <v>0.5</v>
      </c>
      <c r="C131" s="8">
        <v>20</v>
      </c>
      <c r="D131" s="8">
        <v>30</v>
      </c>
      <c r="E131" s="28">
        <v>15</v>
      </c>
      <c r="F131" s="89"/>
      <c r="G131" s="28">
        <f t="shared" si="23"/>
        <v>15</v>
      </c>
      <c r="H131" s="29">
        <v>0</v>
      </c>
      <c r="I131" s="47">
        <f t="shared" si="13"/>
        <v>0</v>
      </c>
      <c r="J131" s="28">
        <v>15</v>
      </c>
      <c r="K131" s="29">
        <v>0</v>
      </c>
      <c r="L131" s="47">
        <f t="shared" si="14"/>
        <v>0</v>
      </c>
      <c r="M131" s="28">
        <v>15</v>
      </c>
      <c r="N131" s="29">
        <v>0</v>
      </c>
      <c r="O131" s="63">
        <f t="shared" si="15"/>
        <v>0</v>
      </c>
      <c r="Q131" s="7"/>
      <c r="R131" s="7"/>
      <c r="S131" s="7"/>
      <c r="T131" s="7"/>
      <c r="U131" s="7"/>
      <c r="V131" s="7"/>
      <c r="W131" s="7"/>
      <c r="X131" s="57"/>
    </row>
    <row r="132" spans="1:25" s="3" customFormat="1" x14ac:dyDescent="0.25">
      <c r="A132" s="48">
        <v>114</v>
      </c>
      <c r="B132" s="8">
        <v>0.7</v>
      </c>
      <c r="C132" s="8">
        <v>20</v>
      </c>
      <c r="D132" s="8">
        <v>30</v>
      </c>
      <c r="E132" s="28">
        <v>15</v>
      </c>
      <c r="F132" s="89"/>
      <c r="G132" s="28">
        <f t="shared" si="23"/>
        <v>15</v>
      </c>
      <c r="H132" s="29">
        <v>0</v>
      </c>
      <c r="I132" s="47">
        <f t="shared" si="13"/>
        <v>0</v>
      </c>
      <c r="J132" s="28">
        <v>15</v>
      </c>
      <c r="K132" s="29">
        <v>0</v>
      </c>
      <c r="L132" s="47">
        <f t="shared" si="14"/>
        <v>0</v>
      </c>
      <c r="M132" s="28">
        <v>15</v>
      </c>
      <c r="N132" s="29">
        <v>0</v>
      </c>
      <c r="O132" s="63">
        <f t="shared" si="15"/>
        <v>0</v>
      </c>
      <c r="Q132" s="7"/>
      <c r="R132" s="7"/>
      <c r="S132" s="7"/>
      <c r="T132" s="7"/>
      <c r="U132" s="7"/>
      <c r="V132" s="7"/>
      <c r="W132" s="7"/>
      <c r="X132" s="57"/>
    </row>
    <row r="133" spans="1:25" s="3" customFormat="1" x14ac:dyDescent="0.25">
      <c r="A133" s="48">
        <v>115</v>
      </c>
      <c r="B133" s="8">
        <v>0.9</v>
      </c>
      <c r="C133" s="8">
        <v>20</v>
      </c>
      <c r="D133" s="8">
        <v>30</v>
      </c>
      <c r="E133" s="28">
        <v>15</v>
      </c>
      <c r="F133" s="89"/>
      <c r="G133" s="28">
        <f t="shared" si="23"/>
        <v>15</v>
      </c>
      <c r="H133" s="29">
        <v>0</v>
      </c>
      <c r="I133" s="47">
        <f t="shared" si="13"/>
        <v>0</v>
      </c>
      <c r="J133" s="28">
        <v>15</v>
      </c>
      <c r="K133" s="29">
        <v>0</v>
      </c>
      <c r="L133" s="47">
        <f t="shared" si="14"/>
        <v>0</v>
      </c>
      <c r="M133" s="28">
        <v>15</v>
      </c>
      <c r="N133" s="29">
        <v>0</v>
      </c>
      <c r="O133" s="63">
        <f t="shared" si="15"/>
        <v>0</v>
      </c>
      <c r="Q133" s="7"/>
      <c r="R133" s="7"/>
      <c r="S133" s="7"/>
      <c r="T133" s="7"/>
      <c r="U133" s="7"/>
      <c r="V133" s="7"/>
      <c r="W133" s="7"/>
      <c r="X133" s="57"/>
    </row>
    <row r="134" spans="1:25" s="3" customFormat="1" x14ac:dyDescent="0.25">
      <c r="A134" s="48">
        <v>116</v>
      </c>
      <c r="B134" s="8">
        <v>0.1</v>
      </c>
      <c r="C134" s="8">
        <v>25</v>
      </c>
      <c r="D134" s="8">
        <v>30</v>
      </c>
      <c r="E134" s="28">
        <v>15</v>
      </c>
      <c r="F134" s="89"/>
      <c r="G134" s="28">
        <f t="shared" ref="G134:G138" si="24">G119</f>
        <v>15</v>
      </c>
      <c r="H134" s="29">
        <v>0</v>
      </c>
      <c r="I134" s="47">
        <f t="shared" si="13"/>
        <v>0</v>
      </c>
      <c r="J134" s="28">
        <v>15</v>
      </c>
      <c r="K134" s="29">
        <v>0</v>
      </c>
      <c r="L134" s="47">
        <f t="shared" si="14"/>
        <v>0</v>
      </c>
      <c r="M134" s="28">
        <v>15</v>
      </c>
      <c r="N134" s="29">
        <v>0</v>
      </c>
      <c r="O134" s="63">
        <f t="shared" si="15"/>
        <v>0</v>
      </c>
      <c r="Q134" s="7"/>
      <c r="R134" s="7"/>
      <c r="S134" s="7"/>
      <c r="T134" s="7"/>
      <c r="U134" s="7"/>
      <c r="V134" s="7"/>
      <c r="W134" s="7"/>
      <c r="X134" s="57"/>
    </row>
    <row r="135" spans="1:25" s="3" customFormat="1" x14ac:dyDescent="0.25">
      <c r="A135" s="48">
        <v>117</v>
      </c>
      <c r="B135" s="8">
        <v>0.3</v>
      </c>
      <c r="C135" s="8">
        <v>25</v>
      </c>
      <c r="D135" s="8">
        <v>30</v>
      </c>
      <c r="E135" s="28">
        <v>15</v>
      </c>
      <c r="F135" s="89"/>
      <c r="G135" s="28">
        <f t="shared" si="24"/>
        <v>15</v>
      </c>
      <c r="H135" s="29">
        <v>0</v>
      </c>
      <c r="I135" s="47">
        <f t="shared" si="13"/>
        <v>0</v>
      </c>
      <c r="J135" s="28">
        <v>15</v>
      </c>
      <c r="K135" s="29">
        <v>0</v>
      </c>
      <c r="L135" s="47">
        <f t="shared" si="14"/>
        <v>0</v>
      </c>
      <c r="M135" s="28">
        <v>15</v>
      </c>
      <c r="N135" s="29">
        <v>0</v>
      </c>
      <c r="O135" s="63">
        <f t="shared" si="15"/>
        <v>0</v>
      </c>
      <c r="Q135" s="7"/>
      <c r="R135" s="7"/>
      <c r="S135" s="7"/>
      <c r="T135" s="7"/>
      <c r="U135" s="7"/>
      <c r="V135" s="7"/>
      <c r="W135" s="7"/>
      <c r="X135" s="57"/>
    </row>
    <row r="136" spans="1:25" s="3" customFormat="1" x14ac:dyDescent="0.25">
      <c r="A136" s="48">
        <v>118</v>
      </c>
      <c r="B136" s="8">
        <v>0.5</v>
      </c>
      <c r="C136" s="8">
        <v>25</v>
      </c>
      <c r="D136" s="8">
        <v>30</v>
      </c>
      <c r="E136" s="28">
        <v>15</v>
      </c>
      <c r="F136" s="89"/>
      <c r="G136" s="28">
        <f t="shared" si="24"/>
        <v>15</v>
      </c>
      <c r="H136" s="29">
        <v>0</v>
      </c>
      <c r="I136" s="47">
        <f t="shared" si="13"/>
        <v>0</v>
      </c>
      <c r="J136" s="28">
        <v>15</v>
      </c>
      <c r="K136" s="29">
        <v>0</v>
      </c>
      <c r="L136" s="47">
        <f t="shared" si="14"/>
        <v>0</v>
      </c>
      <c r="M136" s="28">
        <v>15</v>
      </c>
      <c r="N136" s="29">
        <v>0</v>
      </c>
      <c r="O136" s="63">
        <f t="shared" si="15"/>
        <v>0</v>
      </c>
      <c r="Q136" s="7"/>
      <c r="R136" s="7"/>
      <c r="S136" s="7"/>
      <c r="T136" s="7"/>
      <c r="U136" s="7"/>
      <c r="V136" s="7"/>
      <c r="W136" s="7"/>
      <c r="X136" s="57"/>
    </row>
    <row r="137" spans="1:25" s="3" customFormat="1" x14ac:dyDescent="0.25">
      <c r="A137" s="48">
        <v>119</v>
      </c>
      <c r="B137" s="8">
        <v>0.7</v>
      </c>
      <c r="C137" s="8">
        <v>25</v>
      </c>
      <c r="D137" s="8">
        <v>30</v>
      </c>
      <c r="E137" s="28">
        <v>15</v>
      </c>
      <c r="F137" s="89"/>
      <c r="G137" s="28">
        <f t="shared" si="24"/>
        <v>15</v>
      </c>
      <c r="H137" s="29">
        <v>0</v>
      </c>
      <c r="I137" s="47">
        <f t="shared" si="13"/>
        <v>0</v>
      </c>
      <c r="J137" s="28">
        <v>15</v>
      </c>
      <c r="K137" s="29">
        <v>0</v>
      </c>
      <c r="L137" s="47">
        <f t="shared" si="14"/>
        <v>0</v>
      </c>
      <c r="M137" s="28">
        <v>15</v>
      </c>
      <c r="N137" s="29">
        <v>0</v>
      </c>
      <c r="O137" s="63">
        <f t="shared" si="15"/>
        <v>0</v>
      </c>
      <c r="Q137" s="7"/>
      <c r="R137" s="7"/>
      <c r="S137" s="7"/>
      <c r="T137" s="7"/>
      <c r="U137" s="7"/>
      <c r="V137" s="7"/>
      <c r="W137" s="7"/>
      <c r="X137" s="57"/>
    </row>
    <row r="138" spans="1:25" s="3" customFormat="1" x14ac:dyDescent="0.25">
      <c r="A138" s="48">
        <v>120</v>
      </c>
      <c r="B138" s="8">
        <v>0.9</v>
      </c>
      <c r="C138" s="8">
        <v>25</v>
      </c>
      <c r="D138" s="8">
        <v>30</v>
      </c>
      <c r="E138" s="28">
        <v>15</v>
      </c>
      <c r="F138" s="89"/>
      <c r="G138" s="28">
        <f t="shared" si="24"/>
        <v>15</v>
      </c>
      <c r="H138" s="29">
        <v>0</v>
      </c>
      <c r="I138" s="47">
        <f t="shared" si="13"/>
        <v>0</v>
      </c>
      <c r="J138" s="28">
        <v>15</v>
      </c>
      <c r="K138" s="29">
        <v>0</v>
      </c>
      <c r="L138" s="47">
        <f t="shared" si="14"/>
        <v>0</v>
      </c>
      <c r="M138" s="28">
        <v>15</v>
      </c>
      <c r="N138" s="29">
        <v>0</v>
      </c>
      <c r="O138" s="63">
        <f t="shared" si="15"/>
        <v>0</v>
      </c>
      <c r="Q138" s="7"/>
      <c r="R138" s="7"/>
      <c r="S138" s="7"/>
      <c r="T138" s="7"/>
      <c r="U138" s="7"/>
      <c r="V138" s="7"/>
      <c r="W138" s="7"/>
      <c r="X138" s="57"/>
    </row>
    <row r="139" spans="1:25" s="3" customFormat="1" x14ac:dyDescent="0.25">
      <c r="A139" s="48">
        <v>121</v>
      </c>
      <c r="B139" s="8">
        <v>0.1</v>
      </c>
      <c r="C139" s="8">
        <v>30</v>
      </c>
      <c r="D139" s="8">
        <v>30</v>
      </c>
      <c r="E139" s="28">
        <v>15</v>
      </c>
      <c r="F139" s="89"/>
      <c r="G139" s="28">
        <f t="shared" ref="G139:G143" si="25">G119</f>
        <v>15</v>
      </c>
      <c r="H139" s="29">
        <v>0</v>
      </c>
      <c r="I139" s="47">
        <f t="shared" si="13"/>
        <v>0</v>
      </c>
      <c r="J139" s="28">
        <v>15</v>
      </c>
      <c r="K139" s="29">
        <v>0</v>
      </c>
      <c r="L139" s="47">
        <f t="shared" si="14"/>
        <v>0</v>
      </c>
      <c r="M139" s="28">
        <v>15</v>
      </c>
      <c r="N139" s="29">
        <v>0</v>
      </c>
      <c r="O139" s="63">
        <f t="shared" si="15"/>
        <v>0</v>
      </c>
      <c r="Q139" s="7"/>
      <c r="R139" s="7"/>
      <c r="S139" s="7"/>
      <c r="T139" s="7"/>
      <c r="U139" s="7"/>
      <c r="V139" s="7"/>
      <c r="W139" s="7"/>
      <c r="X139" s="57"/>
    </row>
    <row r="140" spans="1:25" s="3" customFormat="1" x14ac:dyDescent="0.25">
      <c r="A140" s="48">
        <v>122</v>
      </c>
      <c r="B140" s="8">
        <v>0.3</v>
      </c>
      <c r="C140" s="8">
        <v>30</v>
      </c>
      <c r="D140" s="8">
        <v>30</v>
      </c>
      <c r="E140" s="28">
        <v>15</v>
      </c>
      <c r="F140" s="89"/>
      <c r="G140" s="28">
        <f t="shared" si="25"/>
        <v>15</v>
      </c>
      <c r="H140" s="29">
        <v>0</v>
      </c>
      <c r="I140" s="47">
        <f t="shared" si="13"/>
        <v>0</v>
      </c>
      <c r="J140" s="28">
        <v>15</v>
      </c>
      <c r="K140" s="29">
        <v>0</v>
      </c>
      <c r="L140" s="47">
        <f t="shared" si="14"/>
        <v>0</v>
      </c>
      <c r="M140" s="28">
        <v>15</v>
      </c>
      <c r="N140" s="29">
        <v>0</v>
      </c>
      <c r="O140" s="63">
        <f t="shared" si="15"/>
        <v>0</v>
      </c>
      <c r="Q140" s="7"/>
      <c r="R140" s="7"/>
      <c r="S140" s="7"/>
      <c r="T140" s="7"/>
      <c r="U140" s="7"/>
      <c r="V140" s="7"/>
      <c r="W140" s="7"/>
      <c r="X140" s="57"/>
    </row>
    <row r="141" spans="1:25" s="3" customFormat="1" x14ac:dyDescent="0.25">
      <c r="A141" s="48">
        <v>123</v>
      </c>
      <c r="B141" s="8">
        <v>0.5</v>
      </c>
      <c r="C141" s="8">
        <v>30</v>
      </c>
      <c r="D141" s="8">
        <v>30</v>
      </c>
      <c r="E141" s="28">
        <v>15</v>
      </c>
      <c r="F141" s="89"/>
      <c r="G141" s="28">
        <f t="shared" si="25"/>
        <v>15</v>
      </c>
      <c r="H141" s="29">
        <v>0</v>
      </c>
      <c r="I141" s="47">
        <f t="shared" si="13"/>
        <v>0</v>
      </c>
      <c r="J141" s="28">
        <v>15</v>
      </c>
      <c r="K141" s="29">
        <v>0</v>
      </c>
      <c r="L141" s="47">
        <f t="shared" si="14"/>
        <v>0</v>
      </c>
      <c r="M141" s="28">
        <v>15</v>
      </c>
      <c r="N141" s="29">
        <v>0</v>
      </c>
      <c r="O141" s="63">
        <f t="shared" si="15"/>
        <v>0</v>
      </c>
      <c r="Q141" s="7"/>
      <c r="R141" s="7"/>
      <c r="S141" s="7"/>
      <c r="T141" s="7"/>
      <c r="U141" s="7"/>
      <c r="V141" s="7"/>
      <c r="W141" s="7"/>
      <c r="X141" s="57"/>
    </row>
    <row r="142" spans="1:25" s="3" customFormat="1" x14ac:dyDescent="0.25">
      <c r="A142" s="48">
        <v>124</v>
      </c>
      <c r="B142" s="8">
        <v>0.7</v>
      </c>
      <c r="C142" s="8">
        <v>30</v>
      </c>
      <c r="D142" s="8">
        <v>30</v>
      </c>
      <c r="E142" s="28">
        <v>15</v>
      </c>
      <c r="F142" s="89"/>
      <c r="G142" s="28">
        <f t="shared" si="25"/>
        <v>15</v>
      </c>
      <c r="H142" s="29">
        <v>0</v>
      </c>
      <c r="I142" s="47">
        <f t="shared" si="13"/>
        <v>0</v>
      </c>
      <c r="J142" s="28">
        <v>15</v>
      </c>
      <c r="K142" s="29">
        <v>0</v>
      </c>
      <c r="L142" s="47">
        <f t="shared" si="14"/>
        <v>0</v>
      </c>
      <c r="M142" s="28">
        <v>15</v>
      </c>
      <c r="N142" s="29">
        <v>0</v>
      </c>
      <c r="O142" s="63">
        <f t="shared" si="15"/>
        <v>0</v>
      </c>
      <c r="Q142" s="7"/>
      <c r="R142" s="7"/>
      <c r="S142" s="7"/>
      <c r="T142" s="7"/>
      <c r="U142" s="7"/>
      <c r="V142" s="7"/>
      <c r="W142" s="7"/>
      <c r="X142" s="57"/>
    </row>
    <row r="143" spans="1:25" s="3" customFormat="1" ht="15.75" thickBot="1" x14ac:dyDescent="0.3">
      <c r="A143" s="48">
        <v>125</v>
      </c>
      <c r="B143" s="8">
        <v>0.9</v>
      </c>
      <c r="C143" s="8">
        <v>30</v>
      </c>
      <c r="D143" s="8">
        <v>30</v>
      </c>
      <c r="E143" s="52">
        <v>15</v>
      </c>
      <c r="F143" s="53"/>
      <c r="G143" s="28">
        <f t="shared" si="25"/>
        <v>15</v>
      </c>
      <c r="H143" s="29">
        <v>0</v>
      </c>
      <c r="I143" s="47">
        <f t="shared" si="13"/>
        <v>0</v>
      </c>
      <c r="J143" s="28">
        <v>15</v>
      </c>
      <c r="K143" s="29">
        <v>0</v>
      </c>
      <c r="L143" s="47">
        <f t="shared" si="14"/>
        <v>0</v>
      </c>
      <c r="M143" s="28">
        <v>15</v>
      </c>
      <c r="N143" s="29">
        <v>0</v>
      </c>
      <c r="O143" s="63">
        <f t="shared" si="15"/>
        <v>0</v>
      </c>
      <c r="Q143" s="7"/>
      <c r="R143" s="7"/>
      <c r="S143" s="7"/>
      <c r="T143" s="7"/>
      <c r="U143" s="7"/>
      <c r="V143" s="7"/>
      <c r="W143" s="7"/>
      <c r="X143" s="57"/>
    </row>
    <row r="144" spans="1:25" s="3" customFormat="1" x14ac:dyDescent="0.25">
      <c r="B144" s="6"/>
      <c r="C144" s="6"/>
      <c r="D144" s="7"/>
      <c r="E144" s="7"/>
      <c r="F144" s="49" t="s">
        <v>20</v>
      </c>
      <c r="G144" s="19"/>
      <c r="H144" s="30">
        <f>AVERAGE(H19:H143)</f>
        <v>0</v>
      </c>
      <c r="I144" s="20"/>
      <c r="J144" s="19"/>
      <c r="K144" s="30">
        <f>AVERAGE(K19:K143)</f>
        <v>0</v>
      </c>
      <c r="L144" s="20"/>
      <c r="M144" s="19"/>
      <c r="N144" s="30">
        <f>AVERAGE(N19:N143)</f>
        <v>0</v>
      </c>
      <c r="O144" s="20"/>
      <c r="S144" s="75"/>
      <c r="T144" s="75"/>
      <c r="U144" s="75"/>
      <c r="V144" s="75"/>
      <c r="W144" s="75"/>
      <c r="X144" s="75"/>
      <c r="Y144" s="75"/>
    </row>
    <row r="145" spans="2:25" x14ac:dyDescent="0.25">
      <c r="B145" s="6"/>
      <c r="C145" s="6"/>
      <c r="D145" s="10"/>
      <c r="E145" s="10"/>
      <c r="F145" s="14" t="s">
        <v>19</v>
      </c>
      <c r="G145" s="21"/>
      <c r="H145" s="31">
        <f>_xlfn.STDEV.S(H19:H143)</f>
        <v>0</v>
      </c>
      <c r="I145" s="22"/>
      <c r="J145" s="21"/>
      <c r="K145" s="31">
        <f>_xlfn.STDEV.S(K19:K143)</f>
        <v>0</v>
      </c>
      <c r="L145" s="22"/>
      <c r="M145" s="21"/>
      <c r="N145" s="31">
        <f>_xlfn.STDEV.S(N19:N143)</f>
        <v>0</v>
      </c>
      <c r="O145" s="22"/>
      <c r="S145" s="76"/>
      <c r="T145" s="76"/>
      <c r="U145" s="76"/>
      <c r="V145" s="76"/>
      <c r="W145" s="76"/>
      <c r="X145" s="76"/>
      <c r="Y145" s="76"/>
    </row>
    <row r="146" spans="2:25" x14ac:dyDescent="0.25">
      <c r="B146" s="2"/>
      <c r="C146" s="2"/>
      <c r="F146" s="14" t="s">
        <v>18</v>
      </c>
      <c r="G146" s="21"/>
      <c r="H146" s="31">
        <f>MIN(H19:H143)</f>
        <v>0</v>
      </c>
      <c r="I146" s="22"/>
      <c r="J146" s="21"/>
      <c r="K146" s="31">
        <f>MIN(K19:K143)</f>
        <v>0</v>
      </c>
      <c r="L146" s="22"/>
      <c r="M146" s="21"/>
      <c r="N146" s="31">
        <f>MIN(N19:N143)</f>
        <v>0</v>
      </c>
      <c r="O146" s="22"/>
      <c r="S146" s="10"/>
      <c r="T146" s="10"/>
      <c r="U146" s="10"/>
      <c r="V146" s="10"/>
      <c r="W146" s="10"/>
      <c r="X146" s="10"/>
      <c r="Y146" s="10"/>
    </row>
    <row r="147" spans="2:25" ht="15.75" thickBot="1" x14ac:dyDescent="0.3">
      <c r="B147" s="2"/>
      <c r="C147" s="2"/>
      <c r="F147" s="15" t="s">
        <v>21</v>
      </c>
      <c r="G147" s="23"/>
      <c r="H147" s="32">
        <f>MAX(H19:H143)</f>
        <v>0</v>
      </c>
      <c r="I147" s="24"/>
      <c r="J147" s="27"/>
      <c r="K147" s="32">
        <f>MAX(K19:K143)</f>
        <v>0</v>
      </c>
      <c r="L147" s="24"/>
      <c r="M147" s="27"/>
      <c r="N147" s="32">
        <f>MAX(N19:N143)</f>
        <v>0</v>
      </c>
      <c r="O147" s="24"/>
      <c r="S147" s="10"/>
      <c r="T147" s="10"/>
      <c r="U147" s="10"/>
      <c r="V147" s="10"/>
      <c r="W147" s="10"/>
      <c r="X147" s="10"/>
      <c r="Y147" s="10"/>
    </row>
    <row r="148" spans="2:25" x14ac:dyDescent="0.25">
      <c r="B148" s="2"/>
      <c r="C148" s="2"/>
    </row>
    <row r="149" spans="2:25" x14ac:dyDescent="0.25">
      <c r="B149" s="2"/>
      <c r="C149" s="2"/>
    </row>
    <row r="150" spans="2:25" x14ac:dyDescent="0.25">
      <c r="B150" s="2"/>
      <c r="C150" s="2"/>
    </row>
    <row r="151" spans="2:25" x14ac:dyDescent="0.25">
      <c r="B151" s="2"/>
      <c r="C151" s="2"/>
    </row>
    <row r="152" spans="2:25" x14ac:dyDescent="0.25">
      <c r="B152" s="2"/>
      <c r="C152" s="2"/>
    </row>
    <row r="153" spans="2:25" x14ac:dyDescent="0.25">
      <c r="B153" s="2"/>
      <c r="C153" s="2"/>
      <c r="P153" s="59"/>
      <c r="Q153" s="60"/>
    </row>
    <row r="154" spans="2:25" x14ac:dyDescent="0.25">
      <c r="B154" s="2"/>
      <c r="C154" s="2"/>
      <c r="O154" s="60"/>
      <c r="P154" s="60"/>
      <c r="Q154" s="60"/>
      <c r="R154" s="59"/>
    </row>
    <row r="155" spans="2:25" x14ac:dyDescent="0.25">
      <c r="B155" s="2"/>
      <c r="C155" s="2"/>
      <c r="E155" s="56" t="s">
        <v>28</v>
      </c>
      <c r="O155" s="60"/>
      <c r="P155" s="60"/>
      <c r="Q155" s="60"/>
      <c r="R155" s="59"/>
    </row>
    <row r="156" spans="2:25" x14ac:dyDescent="0.25">
      <c r="B156" s="2"/>
      <c r="C156" s="2"/>
      <c r="E156" s="41"/>
      <c r="F156" s="39" t="s">
        <v>17</v>
      </c>
      <c r="G156" s="39" t="s">
        <v>2</v>
      </c>
      <c r="H156" s="40" t="s">
        <v>3</v>
      </c>
      <c r="J156" s="60"/>
      <c r="K156" s="60"/>
      <c r="L156" s="62"/>
      <c r="M156" s="59"/>
    </row>
    <row r="157" spans="2:25" x14ac:dyDescent="0.25">
      <c r="B157" s="2"/>
      <c r="C157" s="2"/>
      <c r="E157" s="42" t="s">
        <v>29</v>
      </c>
      <c r="F157" s="43">
        <f>H144</f>
        <v>0</v>
      </c>
      <c r="G157" s="43">
        <f>K144</f>
        <v>0</v>
      </c>
      <c r="H157" s="44">
        <f>N144</f>
        <v>0</v>
      </c>
      <c r="J157" s="60"/>
      <c r="K157" s="60"/>
      <c r="L157" s="62"/>
      <c r="M157" s="59"/>
    </row>
    <row r="158" spans="2:25" x14ac:dyDescent="0.25">
      <c r="B158" s="2"/>
      <c r="C158" s="2"/>
      <c r="E158" s="42" t="s">
        <v>30</v>
      </c>
      <c r="F158" s="43">
        <f>H145</f>
        <v>0</v>
      </c>
      <c r="G158" s="43">
        <f>K145</f>
        <v>0</v>
      </c>
      <c r="H158" s="44">
        <f>N145</f>
        <v>0</v>
      </c>
      <c r="J158" s="60"/>
      <c r="K158" s="60"/>
      <c r="L158" s="62"/>
      <c r="M158" s="59"/>
    </row>
    <row r="159" spans="2:25" x14ac:dyDescent="0.25">
      <c r="B159" s="2"/>
      <c r="C159" s="2"/>
      <c r="E159" s="42" t="s">
        <v>31</v>
      </c>
      <c r="F159" s="43">
        <f>H146</f>
        <v>0</v>
      </c>
      <c r="G159" s="43">
        <f>K146</f>
        <v>0</v>
      </c>
      <c r="H159" s="44">
        <f>N146</f>
        <v>0</v>
      </c>
      <c r="J159" s="60"/>
      <c r="K159" s="60"/>
      <c r="L159" s="62"/>
      <c r="M159" s="59"/>
    </row>
    <row r="160" spans="2:25" x14ac:dyDescent="0.25">
      <c r="B160" s="2"/>
      <c r="C160" s="2"/>
      <c r="E160" s="86" t="s">
        <v>32</v>
      </c>
      <c r="F160" s="38">
        <f>H147</f>
        <v>0</v>
      </c>
      <c r="G160" s="38">
        <f>K147</f>
        <v>0</v>
      </c>
      <c r="H160" s="46">
        <f>N147</f>
        <v>0</v>
      </c>
      <c r="J160" s="60"/>
      <c r="K160" s="60"/>
      <c r="L160" s="62"/>
      <c r="M160" s="59"/>
    </row>
    <row r="161" spans="2:307" x14ac:dyDescent="0.25">
      <c r="B161" s="2"/>
      <c r="C161" s="2"/>
      <c r="O161" s="60"/>
      <c r="P161" s="60"/>
      <c r="Q161" s="62"/>
      <c r="R161" s="59"/>
    </row>
    <row r="162" spans="2:307" x14ac:dyDescent="0.25">
      <c r="B162" s="2"/>
      <c r="C162" s="2"/>
      <c r="O162" s="60"/>
      <c r="P162" s="60"/>
      <c r="Q162" s="62"/>
      <c r="R162" s="59"/>
    </row>
    <row r="163" spans="2:307" x14ac:dyDescent="0.25"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60"/>
      <c r="P163" s="60"/>
      <c r="Q163" s="62"/>
      <c r="R163" s="59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  <c r="DS163" s="37"/>
      <c r="DT163" s="37"/>
      <c r="DU163" s="37"/>
      <c r="DV163" s="37"/>
      <c r="DW163" s="37"/>
      <c r="DX163" s="37"/>
      <c r="DY163" s="37"/>
      <c r="DZ163" s="37"/>
      <c r="EA163" s="37"/>
      <c r="EB163" s="37"/>
      <c r="EC163" s="37"/>
      <c r="ED163" s="37"/>
      <c r="EE163" s="37"/>
      <c r="EF163" s="37"/>
      <c r="EG163" s="37"/>
      <c r="EH163" s="37"/>
      <c r="EI163" s="37"/>
      <c r="EJ163" s="37"/>
      <c r="EK163" s="37"/>
      <c r="EL163" s="37"/>
      <c r="EM163" s="37"/>
      <c r="EN163" s="37"/>
      <c r="EO163" s="37"/>
      <c r="EP163" s="37"/>
      <c r="EQ163" s="37"/>
      <c r="ER163" s="37"/>
      <c r="ES163" s="37"/>
      <c r="ET163" s="37"/>
      <c r="EU163" s="37"/>
      <c r="EV163" s="37"/>
      <c r="EW163" s="37"/>
      <c r="EX163" s="37"/>
      <c r="EY163" s="37"/>
      <c r="EZ163" s="37"/>
      <c r="FA163" s="37"/>
      <c r="FB163" s="37"/>
      <c r="FC163" s="37"/>
      <c r="FD163" s="37"/>
      <c r="FE163" s="37"/>
      <c r="FF163" s="37"/>
      <c r="FG163" s="37"/>
      <c r="FH163" s="37"/>
      <c r="FI163" s="37"/>
      <c r="FJ163" s="37"/>
      <c r="FK163" s="37"/>
      <c r="FL163" s="37"/>
      <c r="FM163" s="37"/>
      <c r="FN163" s="37"/>
      <c r="FO163" s="37"/>
      <c r="FP163" s="37"/>
      <c r="FQ163" s="37"/>
      <c r="FR163" s="37"/>
      <c r="FS163" s="37"/>
      <c r="FT163" s="37"/>
      <c r="FU163" s="37"/>
      <c r="FV163" s="37"/>
      <c r="FW163" s="37"/>
      <c r="FX163" s="37"/>
      <c r="FY163" s="37"/>
      <c r="FZ163" s="37"/>
      <c r="GA163" s="37"/>
      <c r="GB163" s="37"/>
      <c r="GC163" s="37"/>
      <c r="GD163" s="37"/>
      <c r="GE163" s="37"/>
      <c r="GF163" s="37"/>
      <c r="GG163" s="37"/>
      <c r="GH163" s="37"/>
      <c r="GI163" s="37"/>
      <c r="GJ163" s="37"/>
      <c r="GK163" s="37"/>
      <c r="GL163" s="37"/>
      <c r="GM163" s="37"/>
      <c r="GN163" s="37"/>
      <c r="GO163" s="37"/>
      <c r="GP163" s="37"/>
      <c r="GQ163" s="37"/>
      <c r="GR163" s="37"/>
      <c r="GS163" s="37"/>
      <c r="GT163" s="37"/>
      <c r="GU163" s="37"/>
      <c r="GV163" s="37"/>
      <c r="GW163" s="37"/>
      <c r="GX163" s="37"/>
      <c r="GY163" s="37"/>
      <c r="GZ163" s="37"/>
      <c r="HA163" s="37"/>
      <c r="HB163" s="37"/>
      <c r="HC163" s="37"/>
      <c r="HD163" s="37"/>
      <c r="HE163" s="37"/>
      <c r="HF163" s="37"/>
      <c r="HG163" s="37"/>
      <c r="HH163" s="37"/>
      <c r="HI163" s="37"/>
      <c r="HJ163" s="37"/>
      <c r="HK163" s="37"/>
      <c r="HL163" s="37"/>
      <c r="HM163" s="37"/>
      <c r="HN163" s="37"/>
      <c r="HO163" s="37"/>
      <c r="HP163" s="37"/>
      <c r="HQ163" s="37"/>
      <c r="HR163" s="37"/>
      <c r="HS163" s="37"/>
      <c r="HT163" s="37"/>
      <c r="HU163" s="37"/>
      <c r="HV163" s="37"/>
      <c r="HW163" s="37"/>
      <c r="HX163" s="37"/>
      <c r="HY163" s="37"/>
      <c r="HZ163" s="37"/>
      <c r="IA163" s="37"/>
      <c r="IB163" s="37"/>
      <c r="IC163" s="37"/>
      <c r="ID163" s="37"/>
      <c r="IE163" s="37"/>
      <c r="IF163" s="37"/>
      <c r="IG163" s="37"/>
      <c r="IH163" s="37"/>
      <c r="II163" s="37"/>
      <c r="IJ163" s="37"/>
      <c r="IK163" s="37"/>
      <c r="IL163" s="37"/>
      <c r="IM163" s="37"/>
      <c r="IN163" s="37"/>
      <c r="IO163" s="37"/>
      <c r="IP163" s="37"/>
      <c r="IQ163" s="37"/>
      <c r="IR163" s="37"/>
      <c r="IS163" s="37"/>
      <c r="IT163" s="37"/>
      <c r="IU163" s="37"/>
      <c r="IV163" s="37"/>
      <c r="IW163" s="37"/>
      <c r="IX163" s="37"/>
      <c r="IY163" s="37"/>
      <c r="IZ163" s="37"/>
      <c r="JA163" s="37"/>
      <c r="JB163" s="37"/>
      <c r="JC163" s="37"/>
      <c r="JD163" s="37"/>
      <c r="JE163" s="37"/>
      <c r="JF163" s="37"/>
      <c r="JG163" s="37"/>
      <c r="JH163" s="37"/>
      <c r="JI163" s="37"/>
      <c r="JJ163" s="37"/>
      <c r="JK163" s="37"/>
      <c r="JL163" s="37"/>
      <c r="JM163" s="37"/>
      <c r="JN163" s="37"/>
      <c r="JO163" s="37"/>
      <c r="JP163" s="37"/>
      <c r="JQ163" s="37"/>
      <c r="JR163" s="37"/>
      <c r="JS163" s="37"/>
      <c r="JT163" s="37"/>
      <c r="JU163" s="37"/>
      <c r="JV163" s="37"/>
      <c r="JW163" s="37"/>
      <c r="JX163" s="37"/>
      <c r="JY163" s="37"/>
      <c r="JZ163" s="37"/>
      <c r="KA163" s="37"/>
      <c r="KB163" s="37"/>
      <c r="KC163" s="37"/>
      <c r="KD163" s="37"/>
      <c r="KE163" s="37"/>
      <c r="KF163" s="37"/>
      <c r="KG163" s="37"/>
      <c r="KH163" s="37"/>
      <c r="KI163" s="37"/>
      <c r="KJ163" s="37"/>
      <c r="KK163" s="37"/>
      <c r="KL163" s="37"/>
      <c r="KM163" s="37"/>
      <c r="KN163" s="37"/>
      <c r="KO163" s="37"/>
      <c r="KP163" s="37"/>
      <c r="KQ163" s="37"/>
      <c r="KR163" s="37"/>
      <c r="KS163" s="37"/>
      <c r="KT163" s="37"/>
      <c r="KU163" s="37"/>
    </row>
    <row r="164" spans="2:307" x14ac:dyDescent="0.25"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60"/>
      <c r="P164" s="60"/>
      <c r="Q164" s="62"/>
      <c r="R164" s="59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  <c r="DS164" s="37"/>
      <c r="DT164" s="37"/>
      <c r="DU164" s="37"/>
      <c r="DV164" s="37"/>
      <c r="DW164" s="37"/>
      <c r="DX164" s="37"/>
      <c r="DY164" s="37"/>
      <c r="DZ164" s="37"/>
      <c r="EA164" s="37"/>
      <c r="EB164" s="37"/>
      <c r="EC164" s="37"/>
      <c r="ED164" s="37"/>
      <c r="EE164" s="37"/>
      <c r="EF164" s="37"/>
      <c r="EG164" s="37"/>
      <c r="EH164" s="37"/>
      <c r="EI164" s="37"/>
      <c r="EJ164" s="37"/>
      <c r="EK164" s="37"/>
      <c r="EL164" s="37"/>
      <c r="EM164" s="37"/>
      <c r="EN164" s="37"/>
      <c r="EO164" s="37"/>
      <c r="EP164" s="37"/>
      <c r="EQ164" s="37"/>
      <c r="ER164" s="37"/>
      <c r="ES164" s="37"/>
      <c r="ET164" s="37"/>
      <c r="EU164" s="37"/>
      <c r="EV164" s="37"/>
      <c r="EW164" s="37"/>
      <c r="EX164" s="37"/>
      <c r="EY164" s="37"/>
      <c r="EZ164" s="37"/>
      <c r="FA164" s="37"/>
      <c r="FB164" s="37"/>
      <c r="FC164" s="37"/>
      <c r="FD164" s="37"/>
      <c r="FE164" s="37"/>
      <c r="FF164" s="37"/>
      <c r="FG164" s="37"/>
      <c r="FH164" s="37"/>
      <c r="FI164" s="37"/>
      <c r="FJ164" s="37"/>
      <c r="FK164" s="37"/>
      <c r="FL164" s="37"/>
      <c r="FM164" s="37"/>
      <c r="FN164" s="37"/>
      <c r="FO164" s="37"/>
      <c r="FP164" s="37"/>
      <c r="FQ164" s="37"/>
      <c r="FR164" s="37"/>
      <c r="FS164" s="37"/>
      <c r="FT164" s="37"/>
      <c r="FU164" s="37"/>
      <c r="FV164" s="37"/>
      <c r="FW164" s="37"/>
      <c r="FX164" s="37"/>
      <c r="FY164" s="37"/>
      <c r="FZ164" s="37"/>
      <c r="GA164" s="37"/>
      <c r="GB164" s="37"/>
      <c r="GC164" s="37"/>
      <c r="GD164" s="37"/>
      <c r="GE164" s="37"/>
      <c r="GF164" s="37"/>
      <c r="GG164" s="37"/>
      <c r="GH164" s="37"/>
      <c r="GI164" s="37"/>
      <c r="GJ164" s="37"/>
      <c r="GK164" s="37"/>
      <c r="GL164" s="37"/>
      <c r="GM164" s="37"/>
      <c r="GN164" s="37"/>
      <c r="GO164" s="37"/>
      <c r="GP164" s="37"/>
      <c r="GQ164" s="37"/>
      <c r="GR164" s="37"/>
      <c r="GS164" s="37"/>
      <c r="GT164" s="37"/>
      <c r="GU164" s="37"/>
      <c r="GV164" s="37"/>
      <c r="GW164" s="37"/>
      <c r="GX164" s="37"/>
      <c r="GY164" s="37"/>
      <c r="GZ164" s="37"/>
      <c r="HA164" s="37"/>
      <c r="HB164" s="37"/>
      <c r="HC164" s="37"/>
      <c r="HD164" s="37"/>
      <c r="HE164" s="37"/>
      <c r="HF164" s="37"/>
      <c r="HG164" s="37"/>
      <c r="HH164" s="37"/>
      <c r="HI164" s="37"/>
      <c r="HJ164" s="37"/>
      <c r="HK164" s="37"/>
      <c r="HL164" s="37"/>
      <c r="HM164" s="37"/>
      <c r="HN164" s="37"/>
      <c r="HO164" s="37"/>
      <c r="HP164" s="37"/>
      <c r="HQ164" s="37"/>
      <c r="HR164" s="37"/>
      <c r="HS164" s="37"/>
      <c r="HT164" s="37"/>
      <c r="HU164" s="37"/>
      <c r="HV164" s="37"/>
      <c r="HW164" s="37"/>
      <c r="HX164" s="37"/>
      <c r="HY164" s="37"/>
      <c r="HZ164" s="37"/>
      <c r="IA164" s="37"/>
      <c r="IB164" s="37"/>
      <c r="IC164" s="37"/>
      <c r="ID164" s="37"/>
      <c r="IE164" s="37"/>
      <c r="IF164" s="37"/>
      <c r="IG164" s="37"/>
      <c r="IH164" s="37"/>
      <c r="II164" s="37"/>
      <c r="IJ164" s="37"/>
      <c r="IK164" s="37"/>
      <c r="IL164" s="37"/>
      <c r="IM164" s="37"/>
      <c r="IN164" s="37"/>
      <c r="IO164" s="37"/>
      <c r="IP164" s="37"/>
      <c r="IQ164" s="37"/>
      <c r="IR164" s="37"/>
      <c r="IS164" s="37"/>
      <c r="IT164" s="37"/>
      <c r="IU164" s="37"/>
      <c r="IV164" s="37"/>
      <c r="IW164" s="37"/>
      <c r="IX164" s="37"/>
      <c r="IY164" s="37"/>
      <c r="IZ164" s="37"/>
      <c r="JA164" s="37"/>
      <c r="JB164" s="37"/>
      <c r="JC164" s="37"/>
      <c r="JD164" s="37"/>
      <c r="JE164" s="37"/>
      <c r="JF164" s="37"/>
      <c r="JG164" s="37"/>
      <c r="JH164" s="37"/>
      <c r="JI164" s="37"/>
      <c r="JJ164" s="37"/>
      <c r="JK164" s="37"/>
      <c r="JL164" s="37"/>
      <c r="JM164" s="37"/>
      <c r="JN164" s="37"/>
      <c r="JO164" s="37"/>
      <c r="JP164" s="37"/>
      <c r="JQ164" s="37"/>
      <c r="JR164" s="37"/>
      <c r="JS164" s="37"/>
      <c r="JT164" s="37"/>
      <c r="JU164" s="37"/>
      <c r="JV164" s="37"/>
      <c r="JW164" s="37"/>
      <c r="JX164" s="37"/>
      <c r="JY164" s="37"/>
      <c r="JZ164" s="37"/>
      <c r="KA164" s="37"/>
      <c r="KB164" s="37"/>
      <c r="KC164" s="37"/>
      <c r="KD164" s="37"/>
      <c r="KE164" s="37"/>
      <c r="KF164" s="37"/>
      <c r="KG164" s="37"/>
      <c r="KH164" s="37"/>
      <c r="KI164" s="37"/>
      <c r="KJ164" s="37"/>
      <c r="KK164" s="37"/>
      <c r="KL164" s="37"/>
      <c r="KM164" s="37"/>
      <c r="KN164" s="37"/>
      <c r="KO164" s="37"/>
      <c r="KP164" s="37"/>
    </row>
    <row r="165" spans="2:307" x14ac:dyDescent="0.25">
      <c r="O165" s="60"/>
      <c r="P165" s="60"/>
      <c r="Q165" s="62"/>
      <c r="R165" s="59"/>
    </row>
    <row r="166" spans="2:307" x14ac:dyDescent="0.25">
      <c r="O166" s="60"/>
      <c r="P166" s="60"/>
      <c r="Q166" s="62"/>
      <c r="R166" s="59"/>
    </row>
    <row r="167" spans="2:307" x14ac:dyDescent="0.25">
      <c r="O167" s="60"/>
      <c r="P167" s="60"/>
      <c r="Q167" s="62"/>
      <c r="R167" s="59"/>
    </row>
    <row r="168" spans="2:307" x14ac:dyDescent="0.25">
      <c r="O168" s="60"/>
      <c r="P168" s="60"/>
      <c r="Q168" s="62"/>
      <c r="R168" s="59"/>
    </row>
    <row r="169" spans="2:307" x14ac:dyDescent="0.25">
      <c r="O169" s="60"/>
      <c r="P169" s="60"/>
      <c r="Q169" s="62"/>
      <c r="R169" s="59"/>
    </row>
    <row r="170" spans="2:307" x14ac:dyDescent="0.25">
      <c r="O170" s="60"/>
      <c r="P170" s="60"/>
      <c r="Q170" s="62"/>
      <c r="R170" s="62"/>
    </row>
    <row r="171" spans="2:307" x14ac:dyDescent="0.25">
      <c r="O171" s="60"/>
      <c r="P171" s="60"/>
      <c r="Q171" s="62"/>
      <c r="R171" s="62"/>
    </row>
    <row r="172" spans="2:307" x14ac:dyDescent="0.25">
      <c r="O172" s="60"/>
      <c r="P172" s="60"/>
      <c r="Q172" s="62"/>
      <c r="R172" s="62"/>
    </row>
    <row r="173" spans="2:307" x14ac:dyDescent="0.25">
      <c r="O173" s="60"/>
      <c r="P173" s="60"/>
      <c r="Q173" s="62"/>
      <c r="R173" s="62"/>
    </row>
    <row r="174" spans="2:307" x14ac:dyDescent="0.25">
      <c r="O174" s="60"/>
      <c r="P174" s="60"/>
      <c r="Q174" s="62"/>
      <c r="R174" s="62"/>
    </row>
    <row r="175" spans="2:307" x14ac:dyDescent="0.25">
      <c r="O175" s="61"/>
      <c r="P175" s="60"/>
      <c r="Q175" s="62"/>
      <c r="R175" s="62"/>
    </row>
    <row r="176" spans="2:307" x14ac:dyDescent="0.25">
      <c r="O176" s="60"/>
      <c r="P176" s="60"/>
      <c r="Q176" s="62"/>
      <c r="R176" s="62"/>
    </row>
    <row r="177" spans="15:18" x14ac:dyDescent="0.25">
      <c r="O177" s="60"/>
      <c r="P177" s="60"/>
      <c r="Q177" s="61"/>
      <c r="R177" s="62"/>
    </row>
    <row r="178" spans="15:18" x14ac:dyDescent="0.25">
      <c r="O178" s="60"/>
      <c r="P178" s="60"/>
      <c r="Q178" s="62"/>
      <c r="R178" s="62"/>
    </row>
    <row r="179" spans="15:18" x14ac:dyDescent="0.25">
      <c r="O179" s="60"/>
      <c r="P179" s="60"/>
      <c r="Q179" s="62"/>
      <c r="R179" s="62"/>
    </row>
    <row r="180" spans="15:18" x14ac:dyDescent="0.25">
      <c r="O180" s="60"/>
      <c r="P180" s="60"/>
      <c r="Q180" s="62"/>
      <c r="R180" s="62"/>
    </row>
    <row r="181" spans="15:18" x14ac:dyDescent="0.25">
      <c r="O181" s="60"/>
      <c r="P181" s="60"/>
      <c r="Q181" s="62"/>
      <c r="R181" s="62"/>
    </row>
    <row r="182" spans="15:18" x14ac:dyDescent="0.25">
      <c r="O182" s="60"/>
      <c r="P182" s="60"/>
      <c r="Q182" s="62"/>
      <c r="R182" s="62"/>
    </row>
    <row r="183" spans="15:18" x14ac:dyDescent="0.25">
      <c r="O183" s="60"/>
      <c r="P183" s="60"/>
      <c r="Q183" s="62"/>
      <c r="R183" s="62"/>
    </row>
    <row r="184" spans="15:18" x14ac:dyDescent="0.25">
      <c r="O184" s="60"/>
      <c r="P184" s="60"/>
      <c r="Q184" s="62"/>
      <c r="R184" s="62"/>
    </row>
    <row r="185" spans="15:18" x14ac:dyDescent="0.25">
      <c r="O185" s="60"/>
      <c r="P185" s="60"/>
      <c r="Q185" s="62"/>
      <c r="R185" s="62"/>
    </row>
    <row r="186" spans="15:18" x14ac:dyDescent="0.25">
      <c r="O186" s="60"/>
      <c r="P186" s="60"/>
      <c r="Q186" s="62"/>
      <c r="R186" s="62"/>
    </row>
    <row r="187" spans="15:18" x14ac:dyDescent="0.25">
      <c r="O187" s="60"/>
      <c r="P187" s="60"/>
      <c r="Q187" s="62"/>
      <c r="R187" s="62"/>
    </row>
    <row r="188" spans="15:18" x14ac:dyDescent="0.25">
      <c r="O188" s="60"/>
      <c r="P188" s="60"/>
      <c r="Q188" s="62"/>
      <c r="R188" s="62"/>
    </row>
    <row r="189" spans="15:18" x14ac:dyDescent="0.25">
      <c r="O189" s="59"/>
      <c r="P189" s="59"/>
      <c r="Q189" s="62"/>
    </row>
    <row r="190" spans="15:18" x14ac:dyDescent="0.25">
      <c r="O190" s="59"/>
      <c r="P190" s="59"/>
      <c r="Q190" s="62"/>
    </row>
    <row r="191" spans="15:18" x14ac:dyDescent="0.25">
      <c r="O191" s="59"/>
      <c r="P191" s="59"/>
      <c r="Q191" s="62"/>
    </row>
    <row r="192" spans="15:18" x14ac:dyDescent="0.25">
      <c r="O192" s="59"/>
      <c r="P192" s="59"/>
      <c r="Q192" s="60"/>
    </row>
    <row r="193" spans="15:17" x14ac:dyDescent="0.25">
      <c r="O193" s="59"/>
      <c r="P193" s="59"/>
      <c r="Q193" s="62"/>
    </row>
    <row r="194" spans="15:17" x14ac:dyDescent="0.25">
      <c r="O194" s="59"/>
      <c r="P194" s="59"/>
      <c r="Q194" s="62"/>
    </row>
    <row r="195" spans="15:17" x14ac:dyDescent="0.25">
      <c r="O195" s="59"/>
      <c r="P195" s="59"/>
      <c r="Q195" s="60"/>
    </row>
    <row r="196" spans="15:17" x14ac:dyDescent="0.25">
      <c r="O196" s="59"/>
      <c r="P196" s="59"/>
      <c r="Q196" s="60"/>
    </row>
    <row r="197" spans="15:17" x14ac:dyDescent="0.25">
      <c r="O197" s="59"/>
      <c r="P197" s="59"/>
      <c r="Q197" s="60"/>
    </row>
    <row r="198" spans="15:17" x14ac:dyDescent="0.25">
      <c r="O198" s="59"/>
      <c r="P198" s="59"/>
      <c r="Q198" s="60"/>
    </row>
    <row r="199" spans="15:17" x14ac:dyDescent="0.25">
      <c r="O199" s="59"/>
      <c r="P199" s="59"/>
      <c r="Q199" s="60"/>
    </row>
    <row r="200" spans="15:17" x14ac:dyDescent="0.25">
      <c r="O200" s="59"/>
      <c r="P200" s="59"/>
      <c r="Q200" s="60"/>
    </row>
    <row r="201" spans="15:17" x14ac:dyDescent="0.25">
      <c r="O201" s="59"/>
      <c r="P201" s="59"/>
      <c r="Q201" s="60"/>
    </row>
    <row r="202" spans="15:17" x14ac:dyDescent="0.25">
      <c r="O202" s="59"/>
      <c r="P202" s="59"/>
      <c r="Q202" s="60"/>
    </row>
    <row r="203" spans="15:17" x14ac:dyDescent="0.25">
      <c r="O203" s="59"/>
      <c r="P203" s="59"/>
      <c r="Q203" s="60"/>
    </row>
    <row r="204" spans="15:17" x14ac:dyDescent="0.25">
      <c r="O204" s="59"/>
      <c r="P204" s="59"/>
      <c r="Q204" s="60"/>
    </row>
    <row r="205" spans="15:17" x14ac:dyDescent="0.25">
      <c r="O205" s="59"/>
      <c r="P205" s="59"/>
      <c r="Q205" s="60"/>
    </row>
    <row r="206" spans="15:17" x14ac:dyDescent="0.25">
      <c r="O206" s="59"/>
      <c r="P206" s="59"/>
      <c r="Q206" s="60"/>
    </row>
    <row r="207" spans="15:17" x14ac:dyDescent="0.25">
      <c r="O207" s="59"/>
      <c r="P207" s="59"/>
      <c r="Q207" s="60"/>
    </row>
    <row r="208" spans="15:17" x14ac:dyDescent="0.25">
      <c r="O208" s="59"/>
      <c r="P208" s="59"/>
      <c r="Q208" s="60"/>
    </row>
    <row r="209" spans="15:17" x14ac:dyDescent="0.25">
      <c r="O209" s="59"/>
      <c r="P209" s="59"/>
      <c r="Q209" s="60"/>
    </row>
    <row r="210" spans="15:17" x14ac:dyDescent="0.25">
      <c r="O210" s="59"/>
      <c r="P210" s="59"/>
      <c r="Q210" s="60"/>
    </row>
    <row r="211" spans="15:17" x14ac:dyDescent="0.25">
      <c r="O211" s="59"/>
      <c r="P211" s="59"/>
      <c r="Q211" s="60"/>
    </row>
    <row r="212" spans="15:17" x14ac:dyDescent="0.25">
      <c r="O212" s="59"/>
      <c r="P212" s="59"/>
      <c r="Q212" s="60"/>
    </row>
    <row r="213" spans="15:17" x14ac:dyDescent="0.25">
      <c r="O213" s="59"/>
      <c r="P213" s="59"/>
      <c r="Q213" s="60"/>
    </row>
    <row r="214" spans="15:17" x14ac:dyDescent="0.25">
      <c r="O214" s="59"/>
      <c r="P214" s="59"/>
      <c r="Q214" s="60"/>
    </row>
    <row r="215" spans="15:17" x14ac:dyDescent="0.25">
      <c r="O215" s="59"/>
      <c r="P215" s="59"/>
      <c r="Q215" s="60"/>
    </row>
    <row r="216" spans="15:17" x14ac:dyDescent="0.25">
      <c r="O216" s="59"/>
      <c r="P216" s="59"/>
      <c r="Q216" s="60"/>
    </row>
    <row r="217" spans="15:17" x14ac:dyDescent="0.25">
      <c r="O217" s="59"/>
      <c r="P217" s="59"/>
      <c r="Q217" s="60"/>
    </row>
    <row r="218" spans="15:17" x14ac:dyDescent="0.25">
      <c r="O218" s="59"/>
      <c r="P218" s="59"/>
      <c r="Q218" s="60"/>
    </row>
    <row r="219" spans="15:17" x14ac:dyDescent="0.25">
      <c r="O219" s="59"/>
      <c r="P219" s="59"/>
      <c r="Q219" s="60"/>
    </row>
    <row r="220" spans="15:17" x14ac:dyDescent="0.25">
      <c r="O220" s="59"/>
      <c r="P220" s="59"/>
      <c r="Q220" s="60"/>
    </row>
    <row r="221" spans="15:17" x14ac:dyDescent="0.25">
      <c r="O221" s="59"/>
      <c r="P221" s="59"/>
      <c r="Q221" s="60"/>
    </row>
    <row r="222" spans="15:17" x14ac:dyDescent="0.25">
      <c r="O222" s="59"/>
      <c r="P222" s="59"/>
      <c r="Q222" s="60"/>
    </row>
    <row r="223" spans="15:17" x14ac:dyDescent="0.25">
      <c r="O223" s="59"/>
      <c r="P223" s="59"/>
      <c r="Q223" s="60"/>
    </row>
    <row r="224" spans="15:17" x14ac:dyDescent="0.25">
      <c r="O224" s="59"/>
      <c r="P224" s="59"/>
      <c r="Q224" s="60"/>
    </row>
    <row r="225" spans="15:17" x14ac:dyDescent="0.25">
      <c r="O225" s="59"/>
      <c r="P225" s="59"/>
      <c r="Q225" s="60"/>
    </row>
    <row r="226" spans="15:17" x14ac:dyDescent="0.25">
      <c r="O226" s="59"/>
      <c r="P226" s="59"/>
      <c r="Q226" s="60"/>
    </row>
    <row r="227" spans="15:17" x14ac:dyDescent="0.25">
      <c r="O227" s="59"/>
      <c r="P227" s="59"/>
      <c r="Q227" s="60"/>
    </row>
    <row r="228" spans="15:17" x14ac:dyDescent="0.25">
      <c r="O228" s="59"/>
      <c r="P228" s="59"/>
      <c r="Q228" s="60"/>
    </row>
    <row r="229" spans="15:17" x14ac:dyDescent="0.25">
      <c r="O229" s="59"/>
      <c r="P229" s="59"/>
      <c r="Q229" s="60"/>
    </row>
    <row r="230" spans="15:17" x14ac:dyDescent="0.25">
      <c r="O230" s="59"/>
      <c r="P230" s="59"/>
      <c r="Q230" s="60"/>
    </row>
    <row r="231" spans="15:17" x14ac:dyDescent="0.25">
      <c r="O231" s="59"/>
      <c r="P231" s="59"/>
      <c r="Q231" s="60"/>
    </row>
    <row r="232" spans="15:17" x14ac:dyDescent="0.25">
      <c r="O232" s="59"/>
      <c r="P232" s="59"/>
      <c r="Q232" s="60"/>
    </row>
    <row r="233" spans="15:17" x14ac:dyDescent="0.25">
      <c r="O233" s="59"/>
      <c r="P233" s="59"/>
      <c r="Q233" s="60"/>
    </row>
    <row r="234" spans="15:17" x14ac:dyDescent="0.25">
      <c r="O234" s="59"/>
      <c r="P234" s="59"/>
      <c r="Q234" s="60"/>
    </row>
    <row r="235" spans="15:17" x14ac:dyDescent="0.25">
      <c r="O235" s="59"/>
      <c r="P235" s="59"/>
      <c r="Q235" s="60"/>
    </row>
    <row r="236" spans="15:17" x14ac:dyDescent="0.25">
      <c r="O236" s="59"/>
      <c r="P236" s="59"/>
      <c r="Q236" s="60"/>
    </row>
    <row r="237" spans="15:17" x14ac:dyDescent="0.25">
      <c r="O237" s="59"/>
      <c r="P237" s="59"/>
      <c r="Q237" s="60"/>
    </row>
    <row r="238" spans="15:17" x14ac:dyDescent="0.25">
      <c r="O238" s="59"/>
      <c r="P238" s="59"/>
      <c r="Q238" s="60"/>
    </row>
    <row r="239" spans="15:17" x14ac:dyDescent="0.25">
      <c r="O239" s="59"/>
      <c r="P239" s="59"/>
      <c r="Q239" s="60"/>
    </row>
    <row r="240" spans="15:17" x14ac:dyDescent="0.25">
      <c r="O240" s="59"/>
      <c r="P240" s="59"/>
      <c r="Q240" s="60"/>
    </row>
    <row r="241" spans="15:17" x14ac:dyDescent="0.25">
      <c r="O241" s="59"/>
      <c r="P241" s="59"/>
      <c r="Q241" s="60"/>
    </row>
    <row r="242" spans="15:17" x14ac:dyDescent="0.25">
      <c r="O242" s="59"/>
      <c r="P242" s="59"/>
      <c r="Q242" s="60"/>
    </row>
    <row r="243" spans="15:17" x14ac:dyDescent="0.25">
      <c r="O243" s="59"/>
      <c r="P243" s="59"/>
      <c r="Q243" s="60"/>
    </row>
    <row r="244" spans="15:17" x14ac:dyDescent="0.25">
      <c r="O244" s="59"/>
      <c r="P244" s="59"/>
      <c r="Q244" s="60"/>
    </row>
    <row r="245" spans="15:17" x14ac:dyDescent="0.25">
      <c r="O245" s="59"/>
      <c r="P245" s="59"/>
      <c r="Q245" s="60"/>
    </row>
    <row r="246" spans="15:17" x14ac:dyDescent="0.25">
      <c r="O246" s="59"/>
      <c r="P246" s="59"/>
      <c r="Q246" s="60"/>
    </row>
    <row r="247" spans="15:17" x14ac:dyDescent="0.25">
      <c r="O247" s="59"/>
      <c r="P247" s="59"/>
      <c r="Q247" s="60"/>
    </row>
    <row r="248" spans="15:17" x14ac:dyDescent="0.25">
      <c r="O248" s="59"/>
      <c r="P248" s="59"/>
      <c r="Q248" s="60"/>
    </row>
    <row r="249" spans="15:17" x14ac:dyDescent="0.25">
      <c r="O249" s="59"/>
      <c r="P249" s="59"/>
      <c r="Q249" s="60"/>
    </row>
    <row r="250" spans="15:17" x14ac:dyDescent="0.25">
      <c r="O250" s="59"/>
      <c r="P250" s="59"/>
      <c r="Q250" s="60"/>
    </row>
    <row r="251" spans="15:17" x14ac:dyDescent="0.25">
      <c r="O251" s="59"/>
      <c r="P251" s="59"/>
      <c r="Q251" s="60"/>
    </row>
    <row r="252" spans="15:17" x14ac:dyDescent="0.25">
      <c r="O252" s="59"/>
      <c r="P252" s="59"/>
      <c r="Q252" s="60"/>
    </row>
    <row r="253" spans="15:17" x14ac:dyDescent="0.25">
      <c r="O253" s="59"/>
      <c r="P253" s="59"/>
      <c r="Q253" s="60"/>
    </row>
    <row r="254" spans="15:17" x14ac:dyDescent="0.25">
      <c r="O254" s="59"/>
      <c r="P254" s="59"/>
      <c r="Q254" s="60"/>
    </row>
    <row r="255" spans="15:17" x14ac:dyDescent="0.25">
      <c r="O255" s="59"/>
      <c r="P255" s="59"/>
      <c r="Q255" s="60"/>
    </row>
    <row r="256" spans="15:17" x14ac:dyDescent="0.25">
      <c r="O256" s="59"/>
      <c r="P256" s="59"/>
      <c r="Q256" s="60"/>
    </row>
    <row r="257" spans="15:17" x14ac:dyDescent="0.25">
      <c r="O257" s="59"/>
      <c r="P257" s="59"/>
      <c r="Q257" s="60"/>
    </row>
    <row r="258" spans="15:17" x14ac:dyDescent="0.25">
      <c r="O258" s="59"/>
      <c r="P258" s="59"/>
      <c r="Q258" s="60"/>
    </row>
    <row r="259" spans="15:17" x14ac:dyDescent="0.25">
      <c r="O259" s="59"/>
      <c r="P259" s="59"/>
      <c r="Q259" s="60"/>
    </row>
    <row r="260" spans="15:17" x14ac:dyDescent="0.25">
      <c r="O260" s="59"/>
      <c r="P260" s="60"/>
      <c r="Q260" s="60"/>
    </row>
    <row r="261" spans="15:17" x14ac:dyDescent="0.25">
      <c r="O261" s="59"/>
      <c r="P261" s="60"/>
      <c r="Q261" s="60"/>
    </row>
    <row r="262" spans="15:17" x14ac:dyDescent="0.25">
      <c r="O262" s="59"/>
      <c r="P262" s="60"/>
      <c r="Q262" s="60"/>
    </row>
    <row r="263" spans="15:17" x14ac:dyDescent="0.25">
      <c r="O263" s="59"/>
      <c r="P263" s="60"/>
      <c r="Q263" s="60"/>
    </row>
    <row r="264" spans="15:17" x14ac:dyDescent="0.25">
      <c r="O264" s="59"/>
      <c r="P264" s="60"/>
      <c r="Q264" s="60"/>
    </row>
    <row r="265" spans="15:17" x14ac:dyDescent="0.25">
      <c r="O265" s="59"/>
      <c r="P265" s="60"/>
      <c r="Q265" s="60"/>
    </row>
    <row r="266" spans="15:17" x14ac:dyDescent="0.25">
      <c r="O266" s="59"/>
      <c r="P266" s="60"/>
      <c r="Q266" s="60"/>
    </row>
    <row r="267" spans="15:17" x14ac:dyDescent="0.25">
      <c r="O267" s="59"/>
      <c r="P267" s="60"/>
      <c r="Q267" s="60"/>
    </row>
    <row r="268" spans="15:17" x14ac:dyDescent="0.25">
      <c r="O268" s="59"/>
      <c r="P268" s="60"/>
      <c r="Q268" s="60"/>
    </row>
    <row r="269" spans="15:17" x14ac:dyDescent="0.25">
      <c r="O269" s="59"/>
      <c r="P269" s="59"/>
    </row>
    <row r="270" spans="15:17" x14ac:dyDescent="0.25">
      <c r="O270" s="59"/>
      <c r="P270" s="59"/>
    </row>
    <row r="271" spans="15:17" x14ac:dyDescent="0.25">
      <c r="O271" s="59"/>
      <c r="P271" s="59"/>
    </row>
    <row r="272" spans="15:17" x14ac:dyDescent="0.25">
      <c r="O272" s="59"/>
      <c r="P272" s="59"/>
    </row>
    <row r="273" spans="15:16" x14ac:dyDescent="0.25">
      <c r="O273" s="59"/>
      <c r="P273" s="59"/>
    </row>
    <row r="274" spans="15:16" x14ac:dyDescent="0.25">
      <c r="O274" s="59"/>
      <c r="P274" s="59"/>
    </row>
    <row r="275" spans="15:16" x14ac:dyDescent="0.25">
      <c r="O275" s="59"/>
      <c r="P275" s="59"/>
    </row>
    <row r="276" spans="15:16" x14ac:dyDescent="0.25">
      <c r="O276" s="59"/>
      <c r="P276" s="59"/>
    </row>
    <row r="277" spans="15:16" x14ac:dyDescent="0.25">
      <c r="O277" s="59"/>
      <c r="P277" s="59"/>
    </row>
    <row r="278" spans="15:16" x14ac:dyDescent="0.25">
      <c r="O278" s="59"/>
      <c r="P278" s="59"/>
    </row>
    <row r="279" spans="15:16" x14ac:dyDescent="0.25">
      <c r="O279" s="59"/>
      <c r="P279" s="59"/>
    </row>
    <row r="280" spans="15:16" x14ac:dyDescent="0.25">
      <c r="O280" s="59"/>
      <c r="P280" s="59"/>
    </row>
    <row r="281" spans="15:16" x14ac:dyDescent="0.25">
      <c r="O281" s="59"/>
      <c r="P281" s="59"/>
    </row>
    <row r="282" spans="15:16" x14ac:dyDescent="0.25">
      <c r="O282" s="59"/>
      <c r="P282" s="59"/>
    </row>
    <row r="283" spans="15:16" x14ac:dyDescent="0.25">
      <c r="O283" s="59"/>
      <c r="P283" s="59"/>
    </row>
    <row r="284" spans="15:16" x14ac:dyDescent="0.25">
      <c r="O284" s="59"/>
      <c r="P284" s="59"/>
    </row>
    <row r="285" spans="15:16" x14ac:dyDescent="0.25">
      <c r="O285" s="59"/>
      <c r="P285" s="59"/>
    </row>
    <row r="286" spans="15:16" x14ac:dyDescent="0.25">
      <c r="O286" s="59"/>
      <c r="P286" s="59"/>
    </row>
    <row r="287" spans="15:16" x14ac:dyDescent="0.25">
      <c r="O287" s="59"/>
      <c r="P287" s="59"/>
    </row>
    <row r="288" spans="15:16" x14ac:dyDescent="0.25">
      <c r="O288" s="59"/>
      <c r="P288" s="59"/>
    </row>
  </sheetData>
  <mergeCells count="4">
    <mergeCell ref="E17:F17"/>
    <mergeCell ref="G17:I17"/>
    <mergeCell ref="J17:L17"/>
    <mergeCell ref="M17:O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KU288"/>
  <sheetViews>
    <sheetView showGridLines="0" topLeftCell="C103" zoomScale="110" zoomScaleNormal="110" workbookViewId="0">
      <selection activeCell="G139" sqref="G139:G143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34" t="s">
        <v>9</v>
      </c>
      <c r="D2" s="34"/>
    </row>
    <row r="3" spans="2:38" x14ac:dyDescent="0.25">
      <c r="C3" s="35" t="s">
        <v>26</v>
      </c>
      <c r="D3" s="35">
        <v>4</v>
      </c>
    </row>
    <row r="4" spans="2:38" x14ac:dyDescent="0.25">
      <c r="C4" s="35" t="s">
        <v>11</v>
      </c>
      <c r="D4" s="36" t="s">
        <v>54</v>
      </c>
    </row>
    <row r="5" spans="2:38" x14ac:dyDescent="0.25">
      <c r="C5" s="35" t="s">
        <v>4</v>
      </c>
      <c r="D5" s="36">
        <v>1</v>
      </c>
      <c r="F5" t="s">
        <v>22</v>
      </c>
    </row>
    <row r="6" spans="2:38" x14ac:dyDescent="0.25">
      <c r="C6" s="35" t="s">
        <v>6</v>
      </c>
      <c r="D6" s="36" t="s">
        <v>52</v>
      </c>
      <c r="F6" s="12"/>
      <c r="G6" s="4">
        <v>0</v>
      </c>
      <c r="H6" s="4">
        <v>1</v>
      </c>
      <c r="I6" s="4">
        <v>2</v>
      </c>
      <c r="J6" s="4">
        <v>3</v>
      </c>
      <c r="K6" s="4">
        <v>4</v>
      </c>
      <c r="L6" s="4">
        <v>5</v>
      </c>
      <c r="M6" s="4">
        <v>6</v>
      </c>
      <c r="N6" s="4">
        <v>7</v>
      </c>
      <c r="O6" s="4">
        <v>8</v>
      </c>
      <c r="P6" s="4">
        <v>9</v>
      </c>
      <c r="Q6" s="13">
        <v>10</v>
      </c>
      <c r="R6" s="4">
        <v>11</v>
      </c>
      <c r="S6" s="4">
        <v>12</v>
      </c>
      <c r="T6" s="4">
        <v>13</v>
      </c>
      <c r="U6" s="4">
        <v>14</v>
      </c>
      <c r="V6" s="4">
        <v>15</v>
      </c>
      <c r="W6" s="4">
        <v>16</v>
      </c>
      <c r="X6" s="4">
        <v>17</v>
      </c>
      <c r="Y6" s="4">
        <v>18</v>
      </c>
      <c r="Z6" s="4">
        <v>19</v>
      </c>
      <c r="AA6" s="4">
        <v>20</v>
      </c>
      <c r="AB6" s="4">
        <v>21</v>
      </c>
      <c r="AC6" s="4">
        <v>22</v>
      </c>
      <c r="AD6" s="4">
        <v>23</v>
      </c>
      <c r="AE6" s="4">
        <v>24</v>
      </c>
      <c r="AF6" s="4">
        <v>25</v>
      </c>
      <c r="AG6" s="4">
        <v>26</v>
      </c>
      <c r="AH6" s="4">
        <v>27</v>
      </c>
      <c r="AI6" s="4">
        <v>28</v>
      </c>
      <c r="AJ6" s="4">
        <v>29</v>
      </c>
      <c r="AK6" s="4">
        <v>30</v>
      </c>
      <c r="AL6" s="4" t="s">
        <v>25</v>
      </c>
    </row>
    <row r="7" spans="2:38" x14ac:dyDescent="0.25">
      <c r="C7" s="35" t="s">
        <v>7</v>
      </c>
      <c r="D7" s="36">
        <v>30</v>
      </c>
      <c r="F7" s="1" t="s">
        <v>23</v>
      </c>
      <c r="G7" s="16">
        <v>1.02371244380977E-5</v>
      </c>
      <c r="H7" s="16">
        <v>9.2134119942879301E-5</v>
      </c>
      <c r="I7" s="16">
        <v>4.3303036373153799E-4</v>
      </c>
      <c r="J7" s="16">
        <v>1.414565854856E-3</v>
      </c>
      <c r="K7" s="16">
        <v>3.6071429298839999E-3</v>
      </c>
      <c r="L7" s="16">
        <v>7.6471430113529996E-3</v>
      </c>
      <c r="M7" s="16">
        <v>1.4019762187480999E-2</v>
      </c>
      <c r="N7" s="16">
        <v>2.2832184133897999E-2</v>
      </c>
      <c r="O7" s="16">
        <v>3.3677471597500001E-2</v>
      </c>
      <c r="P7" s="16">
        <v>4.5651683721054999E-2</v>
      </c>
      <c r="Q7" s="16">
        <v>5.7521121488530003E-2</v>
      </c>
      <c r="R7" s="16">
        <v>6.7979507213715998E-2</v>
      </c>
      <c r="S7" s="16">
        <v>7.5910449721985004E-2</v>
      </c>
      <c r="T7" s="16">
        <v>8.0581862012565994E-2</v>
      </c>
      <c r="U7" s="16">
        <v>8.1733031469889E-2</v>
      </c>
      <c r="V7" s="16">
        <v>7.9553483964026006E-2</v>
      </c>
      <c r="W7" s="16">
        <v>7.4581391216274995E-2</v>
      </c>
      <c r="X7" s="16">
        <v>6.7561966160625E-2</v>
      </c>
      <c r="Y7" s="16">
        <v>5.9304392518771003E-2</v>
      </c>
      <c r="Z7" s="16">
        <v>5.0564797831795003E-2</v>
      </c>
      <c r="AA7" s="81">
        <v>4.1968782200389E-2</v>
      </c>
      <c r="AB7" s="81">
        <v>3.3974728447933998E-2</v>
      </c>
      <c r="AC7" s="81">
        <v>2.6870921590638999E-2</v>
      </c>
      <c r="AD7" s="81">
        <v>2.0795756709277E-2</v>
      </c>
      <c r="AE7" s="81">
        <v>1.5770115504534998E-2</v>
      </c>
      <c r="AF7" s="81">
        <v>1.1732965935374E-2</v>
      </c>
      <c r="AG7" s="81">
        <v>8.5740904912350001E-3</v>
      </c>
      <c r="AH7" s="81">
        <v>6.1606427974059998E-3</v>
      </c>
      <c r="AI7" s="81">
        <v>4.3564545495939997E-3</v>
      </c>
      <c r="AJ7" s="81">
        <v>3.034495927648E-3</v>
      </c>
      <c r="AK7" s="81">
        <v>2.0836872036520001E-3</v>
      </c>
      <c r="AL7" s="81">
        <f>SUMPRODUCT(G6:AK6,G7:AK7)</f>
        <v>14.927070947872208</v>
      </c>
    </row>
    <row r="8" spans="2:38" x14ac:dyDescent="0.25">
      <c r="C8" s="35" t="s">
        <v>8</v>
      </c>
      <c r="D8" s="36">
        <v>120</v>
      </c>
      <c r="F8" s="1" t="s">
        <v>24</v>
      </c>
      <c r="G8" s="81">
        <f>SUM(G7)</f>
        <v>1.02371244380977E-5</v>
      </c>
      <c r="H8" s="81">
        <f>SUM(G7:H7)</f>
        <v>1.02371244380977E-4</v>
      </c>
      <c r="I8" s="81">
        <f>SUM(G7:I7)</f>
        <v>5.3540160811251501E-4</v>
      </c>
      <c r="J8" s="81">
        <f>SUM(G7:J7)</f>
        <v>1.949967462968515E-3</v>
      </c>
      <c r="K8" s="81">
        <f>SUM(G7:K7)</f>
        <v>5.5571103928525149E-3</v>
      </c>
      <c r="L8" s="81">
        <f>SUM(G7:L7)</f>
        <v>1.3204253404205515E-2</v>
      </c>
      <c r="M8" s="81">
        <f>SUM(G7:M7)</f>
        <v>2.7224015591686516E-2</v>
      </c>
      <c r="N8" s="81">
        <f>SUM(G7:N7)</f>
        <v>5.0056199725584519E-2</v>
      </c>
      <c r="O8" s="81">
        <f>SUM(G7:O7)</f>
        <v>8.3733671323084513E-2</v>
      </c>
      <c r="P8" s="81">
        <f>SUM(G7:P7)</f>
        <v>0.12938535504413951</v>
      </c>
      <c r="Q8" s="81">
        <f>SUM(G7:Q7)</f>
        <v>0.18690647653266951</v>
      </c>
      <c r="R8" s="81">
        <f>SUM(G7:R7)</f>
        <v>0.25488598374638549</v>
      </c>
      <c r="S8" s="81">
        <f>SUM(G7:S7)</f>
        <v>0.33079643346837051</v>
      </c>
      <c r="T8" s="81">
        <f>SUM(G7:T7)</f>
        <v>0.41137829548093652</v>
      </c>
      <c r="U8" s="81">
        <f>SUM(G7:U7)</f>
        <v>0.49311132695082549</v>
      </c>
      <c r="V8" s="81">
        <f>SUM(G7:V7)</f>
        <v>0.57266481091485155</v>
      </c>
      <c r="W8" s="81">
        <f>SUM(G7:W7)</f>
        <v>0.64724620213112649</v>
      </c>
      <c r="X8" s="81">
        <f>SUM(G7:X7)</f>
        <v>0.71480816829175153</v>
      </c>
      <c r="Y8" s="81">
        <f>SUM(G7:Y7)</f>
        <v>0.77411256081052249</v>
      </c>
      <c r="Z8" s="81">
        <f>SUM(G7:Z7)</f>
        <v>0.8246773586423175</v>
      </c>
      <c r="AA8" s="81">
        <f>SUM(G7:AA7)</f>
        <v>0.86664614084270652</v>
      </c>
      <c r="AB8" s="81">
        <f>SUM(G7:AB7)</f>
        <v>0.90062086929064056</v>
      </c>
      <c r="AC8" s="81">
        <f>SUM(G7:AC7)</f>
        <v>0.92749179088127953</v>
      </c>
      <c r="AD8" s="81">
        <f>SUM(G7:AD7)</f>
        <v>0.94828754759055656</v>
      </c>
      <c r="AE8" s="81">
        <f>SUM(G7:AE7)</f>
        <v>0.96405766309509155</v>
      </c>
      <c r="AF8" s="81">
        <f>SUM(G7:AF7)</f>
        <v>0.97579062903046554</v>
      </c>
      <c r="AG8" s="81">
        <f>SUM(G7:AG7)</f>
        <v>0.98436471952170057</v>
      </c>
      <c r="AH8" s="81">
        <f>SUM(G7:AH7)</f>
        <v>0.99052536231910659</v>
      </c>
      <c r="AI8" s="81">
        <f>SUM(G7:AI7)</f>
        <v>0.99488181686870059</v>
      </c>
      <c r="AJ8" s="81">
        <f>SUM(G7:AJ7)</f>
        <v>0.99791631279634863</v>
      </c>
      <c r="AK8" s="81">
        <f>SUM(G7:AK7)</f>
        <v>1.0000000000000007</v>
      </c>
      <c r="AL8" s="81"/>
    </row>
    <row r="9" spans="2:38" x14ac:dyDescent="0.25">
      <c r="C9" s="35" t="s">
        <v>5</v>
      </c>
      <c r="D9" s="36">
        <v>0.49</v>
      </c>
    </row>
    <row r="10" spans="2:38" x14ac:dyDescent="0.25">
      <c r="C10" s="35" t="s">
        <v>13</v>
      </c>
      <c r="D10" s="36">
        <v>40</v>
      </c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10"/>
    </row>
    <row r="11" spans="2:38" x14ac:dyDescent="0.25"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2:38" x14ac:dyDescent="0.25">
      <c r="F12" s="76"/>
      <c r="G12" s="87"/>
      <c r="H12" s="87"/>
      <c r="I12" s="87"/>
      <c r="J12" s="87"/>
      <c r="K12" s="87"/>
      <c r="L12" s="87"/>
      <c r="M12" s="87"/>
      <c r="N12" s="87"/>
      <c r="O12" s="87"/>
      <c r="P12" s="11"/>
    </row>
    <row r="13" spans="2:38" x14ac:dyDescent="0.25">
      <c r="F13" s="76"/>
      <c r="G13" s="87"/>
      <c r="H13" s="87"/>
      <c r="I13" s="87"/>
      <c r="J13" s="87"/>
      <c r="K13" s="87"/>
      <c r="L13" s="87"/>
      <c r="M13" s="87"/>
      <c r="N13" s="87"/>
      <c r="O13" s="87"/>
      <c r="P13" s="11"/>
      <c r="AE13" s="3"/>
      <c r="AF13" s="3"/>
      <c r="AG13" s="3"/>
      <c r="AH13" s="3"/>
      <c r="AI13" s="3"/>
      <c r="AJ13" s="3"/>
      <c r="AK13" s="3"/>
      <c r="AL13" s="3"/>
    </row>
    <row r="15" spans="2:38" x14ac:dyDescent="0.25">
      <c r="B15" s="17">
        <f>0.5+D9</f>
        <v>0.99</v>
      </c>
      <c r="C15" s="17">
        <f>0.5-D9</f>
        <v>1.0000000000000009E-2</v>
      </c>
    </row>
    <row r="16" spans="2:38" ht="15.75" thickBot="1" x14ac:dyDescent="0.3">
      <c r="B16" s="17">
        <f>0.5-D9</f>
        <v>1.0000000000000009E-2</v>
      </c>
      <c r="C16" s="17">
        <f>0.5+D9</f>
        <v>0.99</v>
      </c>
    </row>
    <row r="17" spans="1:24" x14ac:dyDescent="0.25">
      <c r="B17" s="37"/>
      <c r="C17" s="37"/>
      <c r="D17" s="37"/>
      <c r="E17" s="98" t="s">
        <v>34</v>
      </c>
      <c r="F17" s="100"/>
      <c r="G17" s="98" t="s">
        <v>17</v>
      </c>
      <c r="H17" s="99"/>
      <c r="I17" s="100"/>
      <c r="J17" s="98" t="s">
        <v>41</v>
      </c>
      <c r="K17" s="99"/>
      <c r="L17" s="100"/>
      <c r="M17" s="98" t="s">
        <v>42</v>
      </c>
      <c r="N17" s="99"/>
      <c r="O17" s="100"/>
    </row>
    <row r="18" spans="1:24" ht="44.25" customHeight="1" x14ac:dyDescent="0.25">
      <c r="B18" s="4" t="s">
        <v>0</v>
      </c>
      <c r="C18" s="4" t="s">
        <v>51</v>
      </c>
      <c r="D18" s="4" t="s">
        <v>1</v>
      </c>
      <c r="E18" s="25" t="s">
        <v>10</v>
      </c>
      <c r="F18" s="50" t="s">
        <v>16</v>
      </c>
      <c r="G18" s="25" t="s">
        <v>14</v>
      </c>
      <c r="H18" s="5" t="s">
        <v>15</v>
      </c>
      <c r="I18" s="26" t="s">
        <v>27</v>
      </c>
      <c r="J18" s="25" t="s">
        <v>14</v>
      </c>
      <c r="K18" s="5" t="s">
        <v>15</v>
      </c>
      <c r="L18" s="26" t="s">
        <v>27</v>
      </c>
      <c r="M18" s="25" t="s">
        <v>14</v>
      </c>
      <c r="N18" s="5" t="s">
        <v>15</v>
      </c>
      <c r="O18" s="26" t="s">
        <v>27</v>
      </c>
      <c r="Q18" s="74"/>
      <c r="R18" s="74"/>
      <c r="S18" s="74"/>
      <c r="T18" s="74"/>
      <c r="U18" s="74"/>
      <c r="V18" s="74"/>
      <c r="W18" s="74"/>
    </row>
    <row r="19" spans="1:24" s="3" customFormat="1" x14ac:dyDescent="0.25">
      <c r="A19" s="48">
        <v>1</v>
      </c>
      <c r="B19" s="8">
        <v>0.1</v>
      </c>
      <c r="C19" s="8">
        <v>10</v>
      </c>
      <c r="D19" s="8">
        <v>10</v>
      </c>
      <c r="E19" s="28"/>
      <c r="F19" s="51"/>
      <c r="G19" s="28">
        <v>37</v>
      </c>
      <c r="H19" s="29"/>
      <c r="I19" s="47" t="e">
        <f t="shared" ref="I19:I62" si="0">ABS((100/$E19*G19)-100)</f>
        <v>#DIV/0!</v>
      </c>
      <c r="J19" s="28">
        <v>57</v>
      </c>
      <c r="K19" s="29"/>
      <c r="L19" s="47" t="e">
        <f t="shared" ref="L19:L62" si="1">ABS((100/$E19*J19)-100)</f>
        <v>#DIV/0!</v>
      </c>
      <c r="M19" s="28">
        <v>30</v>
      </c>
      <c r="N19" s="29"/>
      <c r="O19" s="63" t="e">
        <f t="shared" ref="O19:O62" si="2">ABS((100/$E19*M19)-100)</f>
        <v>#DIV/0!</v>
      </c>
      <c r="R19" s="58"/>
      <c r="S19" s="58"/>
      <c r="T19" s="58"/>
      <c r="X19" s="57"/>
    </row>
    <row r="20" spans="1:24" s="3" customFormat="1" x14ac:dyDescent="0.25">
      <c r="A20" s="48">
        <v>2</v>
      </c>
      <c r="B20" s="8">
        <v>0.3</v>
      </c>
      <c r="C20" s="8">
        <v>10</v>
      </c>
      <c r="D20" s="8">
        <v>10</v>
      </c>
      <c r="E20" s="28"/>
      <c r="F20" s="51"/>
      <c r="G20" s="28">
        <v>48</v>
      </c>
      <c r="H20" s="29"/>
      <c r="I20" s="47" t="e">
        <f t="shared" si="0"/>
        <v>#DIV/0!</v>
      </c>
      <c r="J20" s="28">
        <v>57</v>
      </c>
      <c r="K20" s="29"/>
      <c r="L20" s="47" t="e">
        <f t="shared" si="1"/>
        <v>#DIV/0!</v>
      </c>
      <c r="M20" s="28">
        <v>30</v>
      </c>
      <c r="N20" s="29"/>
      <c r="O20" s="63" t="e">
        <f t="shared" si="2"/>
        <v>#DIV/0!</v>
      </c>
      <c r="R20" s="58"/>
      <c r="S20" s="58"/>
      <c r="T20" s="58"/>
      <c r="X20" s="57"/>
    </row>
    <row r="21" spans="1:24" s="3" customFormat="1" x14ac:dyDescent="0.25">
      <c r="A21" s="48">
        <v>3</v>
      </c>
      <c r="B21" s="8">
        <v>0.5</v>
      </c>
      <c r="C21" s="8">
        <v>10</v>
      </c>
      <c r="D21" s="8">
        <v>10</v>
      </c>
      <c r="E21" s="28"/>
      <c r="F21" s="51"/>
      <c r="G21" s="28">
        <v>53</v>
      </c>
      <c r="H21" s="29"/>
      <c r="I21" s="47" t="e">
        <f t="shared" si="0"/>
        <v>#DIV/0!</v>
      </c>
      <c r="J21" s="28">
        <v>57</v>
      </c>
      <c r="K21" s="29"/>
      <c r="L21" s="47" t="e">
        <f t="shared" si="1"/>
        <v>#DIV/0!</v>
      </c>
      <c r="M21" s="28">
        <v>30</v>
      </c>
      <c r="N21" s="29"/>
      <c r="O21" s="63" t="e">
        <f t="shared" si="2"/>
        <v>#DIV/0!</v>
      </c>
      <c r="R21" s="58"/>
      <c r="S21" s="58"/>
      <c r="T21" s="58"/>
      <c r="X21" s="57"/>
    </row>
    <row r="22" spans="1:24" s="3" customFormat="1" x14ac:dyDescent="0.25">
      <c r="A22" s="48">
        <v>4</v>
      </c>
      <c r="B22" s="8">
        <v>0.7</v>
      </c>
      <c r="C22" s="8">
        <v>10</v>
      </c>
      <c r="D22" s="8">
        <v>10</v>
      </c>
      <c r="E22" s="28"/>
      <c r="F22" s="51"/>
      <c r="G22" s="28">
        <v>55</v>
      </c>
      <c r="H22" s="29"/>
      <c r="I22" s="47" t="e">
        <f t="shared" si="0"/>
        <v>#DIV/0!</v>
      </c>
      <c r="J22" s="28">
        <v>57</v>
      </c>
      <c r="K22" s="29"/>
      <c r="L22" s="47" t="e">
        <f t="shared" si="1"/>
        <v>#DIV/0!</v>
      </c>
      <c r="M22" s="28">
        <v>30</v>
      </c>
      <c r="N22" s="29"/>
      <c r="O22" s="63" t="e">
        <f t="shared" si="2"/>
        <v>#DIV/0!</v>
      </c>
      <c r="R22" s="58"/>
      <c r="S22" s="58"/>
      <c r="T22" s="58"/>
      <c r="X22" s="57"/>
    </row>
    <row r="23" spans="1:24" s="3" customFormat="1" x14ac:dyDescent="0.25">
      <c r="A23" s="48">
        <v>5</v>
      </c>
      <c r="B23" s="8">
        <v>0.9</v>
      </c>
      <c r="C23" s="8">
        <v>10</v>
      </c>
      <c r="D23" s="8">
        <v>10</v>
      </c>
      <c r="E23" s="28"/>
      <c r="F23" s="51"/>
      <c r="G23" s="28">
        <v>57</v>
      </c>
      <c r="H23" s="29"/>
      <c r="I23" s="47" t="e">
        <f t="shared" si="0"/>
        <v>#DIV/0!</v>
      </c>
      <c r="J23" s="28">
        <v>57</v>
      </c>
      <c r="K23" s="29"/>
      <c r="L23" s="47" t="e">
        <f t="shared" si="1"/>
        <v>#DIV/0!</v>
      </c>
      <c r="M23" s="28">
        <v>30</v>
      </c>
      <c r="N23" s="29"/>
      <c r="O23" s="63" t="e">
        <f t="shared" si="2"/>
        <v>#DIV/0!</v>
      </c>
      <c r="R23" s="58"/>
      <c r="S23" s="58"/>
      <c r="T23" s="58"/>
      <c r="X23" s="57"/>
    </row>
    <row r="24" spans="1:24" s="3" customFormat="1" x14ac:dyDescent="0.25">
      <c r="A24" s="48">
        <v>6</v>
      </c>
      <c r="B24" s="8">
        <v>0.1</v>
      </c>
      <c r="C24" s="8">
        <v>15</v>
      </c>
      <c r="D24" s="8">
        <v>10</v>
      </c>
      <c r="E24" s="28"/>
      <c r="F24" s="51"/>
      <c r="G24" s="28">
        <f t="shared" ref="G24:G28" si="3">G19</f>
        <v>37</v>
      </c>
      <c r="H24" s="29"/>
      <c r="I24" s="47" t="e">
        <f t="shared" si="0"/>
        <v>#DIV/0!</v>
      </c>
      <c r="J24" s="28">
        <v>57</v>
      </c>
      <c r="K24" s="29"/>
      <c r="L24" s="47" t="e">
        <f t="shared" si="1"/>
        <v>#DIV/0!</v>
      </c>
      <c r="M24" s="28">
        <v>30</v>
      </c>
      <c r="N24" s="29"/>
      <c r="O24" s="63" t="e">
        <f t="shared" si="2"/>
        <v>#DIV/0!</v>
      </c>
      <c r="R24" s="58"/>
      <c r="S24" s="58"/>
      <c r="U24" s="58"/>
      <c r="V24" s="58"/>
      <c r="W24" s="58"/>
      <c r="X24" s="57"/>
    </row>
    <row r="25" spans="1:24" s="3" customFormat="1" x14ac:dyDescent="0.25">
      <c r="A25" s="48">
        <v>7</v>
      </c>
      <c r="B25" s="8">
        <v>0.3</v>
      </c>
      <c r="C25" s="8">
        <v>15</v>
      </c>
      <c r="D25" s="8">
        <v>10</v>
      </c>
      <c r="E25" s="28"/>
      <c r="F25" s="51"/>
      <c r="G25" s="28">
        <f t="shared" si="3"/>
        <v>48</v>
      </c>
      <c r="H25" s="29"/>
      <c r="I25" s="47" t="e">
        <f t="shared" si="0"/>
        <v>#DIV/0!</v>
      </c>
      <c r="J25" s="28">
        <v>57</v>
      </c>
      <c r="K25" s="29"/>
      <c r="L25" s="47" t="e">
        <f t="shared" si="1"/>
        <v>#DIV/0!</v>
      </c>
      <c r="M25" s="28">
        <v>30</v>
      </c>
      <c r="N25" s="29"/>
      <c r="O25" s="63" t="e">
        <f t="shared" si="2"/>
        <v>#DIV/0!</v>
      </c>
      <c r="Q25" s="58"/>
      <c r="R25" s="58"/>
      <c r="S25" s="58"/>
      <c r="U25" s="58"/>
      <c r="V25" s="58"/>
      <c r="W25" s="58"/>
      <c r="X25" s="57"/>
    </row>
    <row r="26" spans="1:24" s="3" customFormat="1" x14ac:dyDescent="0.25">
      <c r="A26" s="48">
        <v>8</v>
      </c>
      <c r="B26" s="8">
        <v>0.5</v>
      </c>
      <c r="C26" s="8">
        <v>15</v>
      </c>
      <c r="D26" s="8">
        <v>10</v>
      </c>
      <c r="E26" s="28"/>
      <c r="F26" s="51"/>
      <c r="G26" s="28">
        <f t="shared" si="3"/>
        <v>53</v>
      </c>
      <c r="H26" s="29"/>
      <c r="I26" s="47" t="e">
        <f t="shared" si="0"/>
        <v>#DIV/0!</v>
      </c>
      <c r="J26" s="28">
        <v>57</v>
      </c>
      <c r="K26" s="29"/>
      <c r="L26" s="47" t="e">
        <f t="shared" si="1"/>
        <v>#DIV/0!</v>
      </c>
      <c r="M26" s="28">
        <v>30</v>
      </c>
      <c r="N26" s="29"/>
      <c r="O26" s="63" t="e">
        <f t="shared" si="2"/>
        <v>#DIV/0!</v>
      </c>
      <c r="Q26" s="58"/>
      <c r="R26" s="58"/>
      <c r="S26" s="58"/>
      <c r="U26" s="58"/>
      <c r="V26" s="58"/>
      <c r="W26" s="58"/>
      <c r="X26" s="57"/>
    </row>
    <row r="27" spans="1:24" s="3" customFormat="1" x14ac:dyDescent="0.25">
      <c r="A27" s="48">
        <v>9</v>
      </c>
      <c r="B27" s="8">
        <v>0.7</v>
      </c>
      <c r="C27" s="8">
        <v>15</v>
      </c>
      <c r="D27" s="8">
        <v>10</v>
      </c>
      <c r="E27" s="28"/>
      <c r="F27" s="51"/>
      <c r="G27" s="28">
        <f t="shared" si="3"/>
        <v>55</v>
      </c>
      <c r="H27" s="29"/>
      <c r="I27" s="47" t="e">
        <f t="shared" si="0"/>
        <v>#DIV/0!</v>
      </c>
      <c r="J27" s="28">
        <v>57</v>
      </c>
      <c r="K27" s="33"/>
      <c r="L27" s="47" t="e">
        <f t="shared" si="1"/>
        <v>#DIV/0!</v>
      </c>
      <c r="M27" s="28">
        <v>30</v>
      </c>
      <c r="N27" s="33"/>
      <c r="O27" s="63" t="e">
        <f t="shared" si="2"/>
        <v>#DIV/0!</v>
      </c>
      <c r="Q27" s="58"/>
      <c r="R27" s="58"/>
      <c r="S27" s="58"/>
      <c r="U27" s="58"/>
      <c r="V27" s="58"/>
      <c r="W27" s="58"/>
      <c r="X27" s="57"/>
    </row>
    <row r="28" spans="1:24" s="3" customFormat="1" x14ac:dyDescent="0.25">
      <c r="A28" s="48">
        <v>10</v>
      </c>
      <c r="B28" s="8">
        <v>0.9</v>
      </c>
      <c r="C28" s="8">
        <v>15</v>
      </c>
      <c r="D28" s="8">
        <v>10</v>
      </c>
      <c r="E28" s="28"/>
      <c r="F28" s="51"/>
      <c r="G28" s="28">
        <f t="shared" si="3"/>
        <v>57</v>
      </c>
      <c r="H28" s="29"/>
      <c r="I28" s="47" t="e">
        <f t="shared" si="0"/>
        <v>#DIV/0!</v>
      </c>
      <c r="J28" s="28">
        <v>57</v>
      </c>
      <c r="K28" s="29"/>
      <c r="L28" s="47" t="e">
        <f t="shared" si="1"/>
        <v>#DIV/0!</v>
      </c>
      <c r="M28" s="28">
        <v>30</v>
      </c>
      <c r="N28" s="29"/>
      <c r="O28" s="63" t="e">
        <f t="shared" si="2"/>
        <v>#DIV/0!</v>
      </c>
      <c r="Q28" s="58"/>
      <c r="R28" s="58"/>
      <c r="S28" s="58"/>
      <c r="U28" s="58"/>
      <c r="V28" s="58"/>
      <c r="W28" s="58"/>
      <c r="X28" s="57"/>
    </row>
    <row r="29" spans="1:24" s="3" customFormat="1" x14ac:dyDescent="0.25">
      <c r="A29" s="48">
        <v>11</v>
      </c>
      <c r="B29" s="8">
        <v>0.1</v>
      </c>
      <c r="C29" s="8">
        <v>20</v>
      </c>
      <c r="D29" s="8">
        <v>10</v>
      </c>
      <c r="E29" s="28"/>
      <c r="F29" s="51"/>
      <c r="G29" s="28">
        <f t="shared" ref="G29:G33" si="4">G19</f>
        <v>37</v>
      </c>
      <c r="H29" s="29"/>
      <c r="I29" s="47" t="e">
        <f t="shared" si="0"/>
        <v>#DIV/0!</v>
      </c>
      <c r="J29" s="28">
        <v>57</v>
      </c>
      <c r="K29" s="29"/>
      <c r="L29" s="47" t="e">
        <f t="shared" si="1"/>
        <v>#DIV/0!</v>
      </c>
      <c r="M29" s="28">
        <v>30</v>
      </c>
      <c r="N29" s="29"/>
      <c r="O29" s="63" t="e">
        <f t="shared" si="2"/>
        <v>#DIV/0!</v>
      </c>
      <c r="Q29" s="58"/>
      <c r="U29" s="58"/>
      <c r="V29" s="58"/>
      <c r="X29" s="57"/>
    </row>
    <row r="30" spans="1:24" s="3" customFormat="1" x14ac:dyDescent="0.25">
      <c r="A30" s="48">
        <v>12</v>
      </c>
      <c r="B30" s="8">
        <v>0.3</v>
      </c>
      <c r="C30" s="8">
        <v>20</v>
      </c>
      <c r="D30" s="8">
        <v>10</v>
      </c>
      <c r="E30" s="28"/>
      <c r="F30" s="51"/>
      <c r="G30" s="28">
        <f t="shared" si="4"/>
        <v>48</v>
      </c>
      <c r="H30" s="29"/>
      <c r="I30" s="47" t="e">
        <f t="shared" si="0"/>
        <v>#DIV/0!</v>
      </c>
      <c r="J30" s="28">
        <v>57</v>
      </c>
      <c r="K30" s="29"/>
      <c r="L30" s="47" t="e">
        <f t="shared" si="1"/>
        <v>#DIV/0!</v>
      </c>
      <c r="M30" s="28">
        <v>30</v>
      </c>
      <c r="N30" s="29"/>
      <c r="O30" s="63" t="e">
        <f t="shared" si="2"/>
        <v>#DIV/0!</v>
      </c>
      <c r="Q30" s="58"/>
      <c r="U30" s="58"/>
      <c r="V30" s="58"/>
      <c r="X30" s="57"/>
    </row>
    <row r="31" spans="1:24" s="3" customFormat="1" x14ac:dyDescent="0.25">
      <c r="A31" s="48">
        <v>13</v>
      </c>
      <c r="B31" s="8">
        <v>0.5</v>
      </c>
      <c r="C31" s="8">
        <v>20</v>
      </c>
      <c r="D31" s="8">
        <v>10</v>
      </c>
      <c r="E31" s="28"/>
      <c r="F31" s="51"/>
      <c r="G31" s="28">
        <f t="shared" si="4"/>
        <v>53</v>
      </c>
      <c r="H31" s="29"/>
      <c r="I31" s="47" t="e">
        <f t="shared" si="0"/>
        <v>#DIV/0!</v>
      </c>
      <c r="J31" s="28">
        <v>57</v>
      </c>
      <c r="K31" s="29"/>
      <c r="L31" s="47" t="e">
        <f t="shared" si="1"/>
        <v>#DIV/0!</v>
      </c>
      <c r="M31" s="28">
        <v>30</v>
      </c>
      <c r="N31" s="29"/>
      <c r="O31" s="63" t="e">
        <f t="shared" si="2"/>
        <v>#DIV/0!</v>
      </c>
      <c r="Q31" s="58"/>
      <c r="U31" s="58"/>
      <c r="V31" s="58"/>
      <c r="X31" s="57"/>
    </row>
    <row r="32" spans="1:24" s="3" customFormat="1" x14ac:dyDescent="0.25">
      <c r="A32" s="48">
        <v>14</v>
      </c>
      <c r="B32" s="8">
        <v>0.7</v>
      </c>
      <c r="C32" s="8">
        <v>20</v>
      </c>
      <c r="D32" s="8">
        <v>10</v>
      </c>
      <c r="E32" s="28"/>
      <c r="F32" s="51"/>
      <c r="G32" s="28">
        <f t="shared" si="4"/>
        <v>55</v>
      </c>
      <c r="H32" s="29"/>
      <c r="I32" s="47" t="e">
        <f t="shared" si="0"/>
        <v>#DIV/0!</v>
      </c>
      <c r="J32" s="28">
        <v>57</v>
      </c>
      <c r="K32" s="29"/>
      <c r="L32" s="47" t="e">
        <f t="shared" si="1"/>
        <v>#DIV/0!</v>
      </c>
      <c r="M32" s="28">
        <v>30</v>
      </c>
      <c r="N32" s="29"/>
      <c r="O32" s="63" t="e">
        <f t="shared" si="2"/>
        <v>#DIV/0!</v>
      </c>
      <c r="Q32" s="58"/>
      <c r="U32" s="58"/>
      <c r="V32" s="58"/>
      <c r="X32" s="57"/>
    </row>
    <row r="33" spans="1:24" s="3" customFormat="1" x14ac:dyDescent="0.25">
      <c r="A33" s="48">
        <v>15</v>
      </c>
      <c r="B33" s="8">
        <v>0.9</v>
      </c>
      <c r="C33" s="8">
        <v>20</v>
      </c>
      <c r="D33" s="8">
        <v>10</v>
      </c>
      <c r="E33" s="28"/>
      <c r="F33" s="51"/>
      <c r="G33" s="28">
        <f t="shared" si="4"/>
        <v>57</v>
      </c>
      <c r="H33" s="29"/>
      <c r="I33" s="47" t="e">
        <f t="shared" si="0"/>
        <v>#DIV/0!</v>
      </c>
      <c r="J33" s="28">
        <v>57</v>
      </c>
      <c r="K33" s="29"/>
      <c r="L33" s="47" t="e">
        <f t="shared" si="1"/>
        <v>#DIV/0!</v>
      </c>
      <c r="M33" s="28">
        <v>30</v>
      </c>
      <c r="N33" s="29"/>
      <c r="O33" s="63" t="e">
        <f t="shared" si="2"/>
        <v>#DIV/0!</v>
      </c>
      <c r="Q33" s="58"/>
      <c r="U33" s="58"/>
      <c r="V33" s="58"/>
      <c r="X33" s="57"/>
    </row>
    <row r="34" spans="1:24" s="3" customFormat="1" x14ac:dyDescent="0.25">
      <c r="A34" s="48">
        <v>16</v>
      </c>
      <c r="B34" s="8">
        <v>0.1</v>
      </c>
      <c r="C34" s="8">
        <v>25</v>
      </c>
      <c r="D34" s="8">
        <v>10</v>
      </c>
      <c r="E34" s="28"/>
      <c r="F34" s="51"/>
      <c r="G34" s="28">
        <f t="shared" ref="G34:G38" si="5">G19</f>
        <v>37</v>
      </c>
      <c r="H34" s="29"/>
      <c r="I34" s="47" t="e">
        <f t="shared" si="0"/>
        <v>#DIV/0!</v>
      </c>
      <c r="J34" s="28">
        <v>57</v>
      </c>
      <c r="K34" s="29"/>
      <c r="L34" s="47" t="e">
        <f t="shared" si="1"/>
        <v>#DIV/0!</v>
      </c>
      <c r="M34" s="28">
        <v>30</v>
      </c>
      <c r="N34" s="29"/>
      <c r="O34" s="63" t="e">
        <f t="shared" si="2"/>
        <v>#DIV/0!</v>
      </c>
      <c r="V34" s="58"/>
      <c r="X34" s="57"/>
    </row>
    <row r="35" spans="1:24" s="3" customFormat="1" x14ac:dyDescent="0.25">
      <c r="A35" s="48">
        <v>17</v>
      </c>
      <c r="B35" s="8">
        <v>0.3</v>
      </c>
      <c r="C35" s="8">
        <v>25</v>
      </c>
      <c r="D35" s="8">
        <v>10</v>
      </c>
      <c r="E35" s="28"/>
      <c r="F35" s="51"/>
      <c r="G35" s="28">
        <f t="shared" si="5"/>
        <v>48</v>
      </c>
      <c r="H35" s="29"/>
      <c r="I35" s="47" t="e">
        <f t="shared" si="0"/>
        <v>#DIV/0!</v>
      </c>
      <c r="J35" s="28">
        <v>57</v>
      </c>
      <c r="K35" s="29"/>
      <c r="L35" s="47" t="e">
        <f t="shared" si="1"/>
        <v>#DIV/0!</v>
      </c>
      <c r="M35" s="28">
        <v>30</v>
      </c>
      <c r="N35" s="29"/>
      <c r="O35" s="63" t="e">
        <f t="shared" si="2"/>
        <v>#DIV/0!</v>
      </c>
      <c r="V35" s="58"/>
      <c r="X35" s="57"/>
    </row>
    <row r="36" spans="1:24" s="3" customFormat="1" x14ac:dyDescent="0.25">
      <c r="A36" s="48">
        <v>18</v>
      </c>
      <c r="B36" s="8">
        <v>0.5</v>
      </c>
      <c r="C36" s="8">
        <v>25</v>
      </c>
      <c r="D36" s="8">
        <v>10</v>
      </c>
      <c r="E36" s="28"/>
      <c r="F36" s="51"/>
      <c r="G36" s="28">
        <f t="shared" si="5"/>
        <v>53</v>
      </c>
      <c r="H36" s="29"/>
      <c r="I36" s="47" t="e">
        <f t="shared" si="0"/>
        <v>#DIV/0!</v>
      </c>
      <c r="J36" s="28">
        <v>57</v>
      </c>
      <c r="K36" s="29"/>
      <c r="L36" s="47" t="e">
        <f t="shared" si="1"/>
        <v>#DIV/0!</v>
      </c>
      <c r="M36" s="28">
        <v>30</v>
      </c>
      <c r="N36" s="29"/>
      <c r="O36" s="63" t="e">
        <f t="shared" si="2"/>
        <v>#DIV/0!</v>
      </c>
      <c r="Q36" s="58"/>
      <c r="V36" s="58"/>
      <c r="X36" s="57"/>
    </row>
    <row r="37" spans="1:24" s="3" customFormat="1" x14ac:dyDescent="0.25">
      <c r="A37" s="48">
        <v>19</v>
      </c>
      <c r="B37" s="8">
        <v>0.7</v>
      </c>
      <c r="C37" s="8">
        <v>25</v>
      </c>
      <c r="D37" s="8">
        <v>10</v>
      </c>
      <c r="E37" s="28"/>
      <c r="F37" s="51"/>
      <c r="G37" s="28">
        <f t="shared" si="5"/>
        <v>55</v>
      </c>
      <c r="H37" s="29"/>
      <c r="I37" s="47" t="e">
        <f t="shared" si="0"/>
        <v>#DIV/0!</v>
      </c>
      <c r="J37" s="28">
        <v>57</v>
      </c>
      <c r="K37" s="29"/>
      <c r="L37" s="47" t="e">
        <f t="shared" si="1"/>
        <v>#DIV/0!</v>
      </c>
      <c r="M37" s="28">
        <v>30</v>
      </c>
      <c r="N37" s="29"/>
      <c r="O37" s="63" t="e">
        <f t="shared" si="2"/>
        <v>#DIV/0!</v>
      </c>
      <c r="Q37" s="58"/>
      <c r="V37" s="58"/>
      <c r="X37" s="57"/>
    </row>
    <row r="38" spans="1:24" s="3" customFormat="1" x14ac:dyDescent="0.25">
      <c r="A38" s="48">
        <v>20</v>
      </c>
      <c r="B38" s="8">
        <v>0.9</v>
      </c>
      <c r="C38" s="8">
        <v>25</v>
      </c>
      <c r="D38" s="8">
        <v>10</v>
      </c>
      <c r="E38" s="28"/>
      <c r="F38" s="51"/>
      <c r="G38" s="28">
        <f t="shared" si="5"/>
        <v>57</v>
      </c>
      <c r="H38" s="29"/>
      <c r="I38" s="47" t="e">
        <f t="shared" si="0"/>
        <v>#DIV/0!</v>
      </c>
      <c r="J38" s="28">
        <v>57</v>
      </c>
      <c r="K38" s="29"/>
      <c r="L38" s="47" t="e">
        <f t="shared" si="1"/>
        <v>#DIV/0!</v>
      </c>
      <c r="M38" s="28">
        <v>30</v>
      </c>
      <c r="N38" s="29"/>
      <c r="O38" s="63" t="e">
        <f t="shared" si="2"/>
        <v>#DIV/0!</v>
      </c>
      <c r="Q38" s="58"/>
      <c r="U38" s="58"/>
      <c r="V38" s="58"/>
      <c r="W38" s="58"/>
      <c r="X38" s="57"/>
    </row>
    <row r="39" spans="1:24" s="3" customFormat="1" x14ac:dyDescent="0.25">
      <c r="A39" s="48">
        <v>21</v>
      </c>
      <c r="B39" s="8">
        <v>0.1</v>
      </c>
      <c r="C39" s="8">
        <v>30</v>
      </c>
      <c r="D39" s="8">
        <v>10</v>
      </c>
      <c r="E39" s="28"/>
      <c r="F39" s="51"/>
      <c r="G39" s="28">
        <f t="shared" ref="G39:G43" si="6">G19</f>
        <v>37</v>
      </c>
      <c r="H39" s="29"/>
      <c r="I39" s="47" t="e">
        <f t="shared" si="0"/>
        <v>#DIV/0!</v>
      </c>
      <c r="J39" s="28">
        <v>57</v>
      </c>
      <c r="K39" s="29"/>
      <c r="L39" s="47" t="e">
        <f t="shared" si="1"/>
        <v>#DIV/0!</v>
      </c>
      <c r="M39" s="28">
        <v>30</v>
      </c>
      <c r="N39" s="29"/>
      <c r="O39" s="63" t="e">
        <f t="shared" si="2"/>
        <v>#DIV/0!</v>
      </c>
      <c r="V39" s="58"/>
      <c r="X39" s="57"/>
    </row>
    <row r="40" spans="1:24" s="3" customFormat="1" x14ac:dyDescent="0.25">
      <c r="A40" s="48">
        <v>22</v>
      </c>
      <c r="B40" s="8">
        <v>0.3</v>
      </c>
      <c r="C40" s="8">
        <v>30</v>
      </c>
      <c r="D40" s="8">
        <v>10</v>
      </c>
      <c r="E40" s="28"/>
      <c r="F40" s="51"/>
      <c r="G40" s="28">
        <f t="shared" si="6"/>
        <v>48</v>
      </c>
      <c r="H40" s="29"/>
      <c r="I40" s="47" t="e">
        <f t="shared" si="0"/>
        <v>#DIV/0!</v>
      </c>
      <c r="J40" s="28">
        <v>57</v>
      </c>
      <c r="K40" s="29"/>
      <c r="L40" s="47" t="e">
        <f t="shared" si="1"/>
        <v>#DIV/0!</v>
      </c>
      <c r="M40" s="28">
        <v>30</v>
      </c>
      <c r="N40" s="29"/>
      <c r="O40" s="63" t="e">
        <f t="shared" si="2"/>
        <v>#DIV/0!</v>
      </c>
      <c r="V40" s="58"/>
      <c r="X40" s="57"/>
    </row>
    <row r="41" spans="1:24" s="3" customFormat="1" x14ac:dyDescent="0.25">
      <c r="A41" s="48">
        <v>23</v>
      </c>
      <c r="B41" s="8">
        <v>0.5</v>
      </c>
      <c r="C41" s="8">
        <v>30</v>
      </c>
      <c r="D41" s="8">
        <v>10</v>
      </c>
      <c r="E41" s="28"/>
      <c r="F41" s="51"/>
      <c r="G41" s="28">
        <f t="shared" si="6"/>
        <v>53</v>
      </c>
      <c r="H41" s="29"/>
      <c r="I41" s="47" t="e">
        <f t="shared" si="0"/>
        <v>#DIV/0!</v>
      </c>
      <c r="J41" s="28">
        <v>57</v>
      </c>
      <c r="K41" s="29"/>
      <c r="L41" s="47" t="e">
        <f t="shared" si="1"/>
        <v>#DIV/0!</v>
      </c>
      <c r="M41" s="28">
        <v>30</v>
      </c>
      <c r="N41" s="29"/>
      <c r="O41" s="63" t="e">
        <f t="shared" si="2"/>
        <v>#DIV/0!</v>
      </c>
      <c r="V41" s="58"/>
      <c r="X41" s="57"/>
    </row>
    <row r="42" spans="1:24" s="3" customFormat="1" x14ac:dyDescent="0.25">
      <c r="A42" s="48">
        <v>24</v>
      </c>
      <c r="B42" s="8">
        <v>0.7</v>
      </c>
      <c r="C42" s="8">
        <v>30</v>
      </c>
      <c r="D42" s="8">
        <v>10</v>
      </c>
      <c r="E42" s="28"/>
      <c r="F42" s="51"/>
      <c r="G42" s="28">
        <f t="shared" si="6"/>
        <v>55</v>
      </c>
      <c r="H42" s="29"/>
      <c r="I42" s="47" t="e">
        <f t="shared" si="0"/>
        <v>#DIV/0!</v>
      </c>
      <c r="J42" s="28">
        <v>57</v>
      </c>
      <c r="K42" s="29"/>
      <c r="L42" s="47" t="e">
        <f t="shared" si="1"/>
        <v>#DIV/0!</v>
      </c>
      <c r="M42" s="28">
        <v>30</v>
      </c>
      <c r="N42" s="29"/>
      <c r="O42" s="63" t="e">
        <f t="shared" si="2"/>
        <v>#DIV/0!</v>
      </c>
      <c r="U42" s="58"/>
      <c r="V42" s="58"/>
      <c r="W42" s="58"/>
      <c r="X42" s="57"/>
    </row>
    <row r="43" spans="1:24" s="3" customFormat="1" x14ac:dyDescent="0.25">
      <c r="A43" s="48">
        <v>25</v>
      </c>
      <c r="B43" s="8">
        <v>0.9</v>
      </c>
      <c r="C43" s="8">
        <v>30</v>
      </c>
      <c r="D43" s="8">
        <v>10</v>
      </c>
      <c r="E43" s="28"/>
      <c r="F43" s="51"/>
      <c r="G43" s="28">
        <f t="shared" si="6"/>
        <v>57</v>
      </c>
      <c r="H43" s="29"/>
      <c r="I43" s="47" t="e">
        <f t="shared" si="0"/>
        <v>#DIV/0!</v>
      </c>
      <c r="J43" s="28">
        <v>57</v>
      </c>
      <c r="K43" s="29"/>
      <c r="L43" s="47" t="e">
        <f t="shared" si="1"/>
        <v>#DIV/0!</v>
      </c>
      <c r="M43" s="28">
        <v>30</v>
      </c>
      <c r="N43" s="29"/>
      <c r="O43" s="63" t="e">
        <f t="shared" si="2"/>
        <v>#DIV/0!</v>
      </c>
      <c r="R43" s="58"/>
      <c r="S43" s="58"/>
      <c r="U43" s="58"/>
      <c r="V43" s="58"/>
      <c r="W43" s="58"/>
      <c r="X43" s="57"/>
    </row>
    <row r="44" spans="1:24" s="3" customFormat="1" x14ac:dyDescent="0.25">
      <c r="A44" s="48">
        <v>26</v>
      </c>
      <c r="B44" s="8">
        <v>0.1</v>
      </c>
      <c r="C44" s="8">
        <v>10</v>
      </c>
      <c r="D44" s="8">
        <v>15</v>
      </c>
      <c r="E44" s="28"/>
      <c r="F44" s="51"/>
      <c r="G44" s="28">
        <v>21</v>
      </c>
      <c r="H44" s="29"/>
      <c r="I44" s="47" t="e">
        <f t="shared" si="0"/>
        <v>#DIV/0!</v>
      </c>
      <c r="J44" s="28">
        <v>50</v>
      </c>
      <c r="K44" s="29"/>
      <c r="L44" s="47" t="e">
        <f t="shared" si="1"/>
        <v>#DIV/0!</v>
      </c>
      <c r="M44" s="28">
        <v>21</v>
      </c>
      <c r="N44" s="29"/>
      <c r="O44" s="63" t="e">
        <f t="shared" si="2"/>
        <v>#DIV/0!</v>
      </c>
      <c r="V44" s="58"/>
      <c r="X44" s="57"/>
    </row>
    <row r="45" spans="1:24" s="3" customFormat="1" x14ac:dyDescent="0.25">
      <c r="A45" s="48">
        <v>27</v>
      </c>
      <c r="B45" s="8">
        <v>0.3</v>
      </c>
      <c r="C45" s="8">
        <v>10</v>
      </c>
      <c r="D45" s="8">
        <v>15</v>
      </c>
      <c r="E45" s="28"/>
      <c r="F45" s="51"/>
      <c r="G45" s="28">
        <v>22</v>
      </c>
      <c r="H45" s="29"/>
      <c r="I45" s="47" t="e">
        <f t="shared" si="0"/>
        <v>#DIV/0!</v>
      </c>
      <c r="J45" s="28">
        <v>50</v>
      </c>
      <c r="K45" s="29"/>
      <c r="L45" s="47" t="e">
        <f t="shared" si="1"/>
        <v>#DIV/0!</v>
      </c>
      <c r="M45" s="28">
        <v>21</v>
      </c>
      <c r="N45" s="29"/>
      <c r="O45" s="63" t="e">
        <f t="shared" si="2"/>
        <v>#DIV/0!</v>
      </c>
      <c r="Q45" s="58"/>
      <c r="U45" s="58"/>
      <c r="W45" s="58"/>
      <c r="X45" s="57"/>
    </row>
    <row r="46" spans="1:24" s="3" customFormat="1" x14ac:dyDescent="0.25">
      <c r="A46" s="48">
        <v>28</v>
      </c>
      <c r="B46" s="8">
        <v>0.5</v>
      </c>
      <c r="C46" s="8">
        <v>10</v>
      </c>
      <c r="D46" s="8">
        <v>15</v>
      </c>
      <c r="E46" s="28"/>
      <c r="F46" s="51"/>
      <c r="G46" s="28">
        <v>24</v>
      </c>
      <c r="H46" s="29"/>
      <c r="I46" s="47" t="e">
        <f t="shared" si="0"/>
        <v>#DIV/0!</v>
      </c>
      <c r="J46" s="28">
        <v>50</v>
      </c>
      <c r="K46" s="29"/>
      <c r="L46" s="47" t="e">
        <f t="shared" si="1"/>
        <v>#DIV/0!</v>
      </c>
      <c r="M46" s="28">
        <v>21</v>
      </c>
      <c r="N46" s="29"/>
      <c r="O46" s="63" t="e">
        <f t="shared" si="2"/>
        <v>#DIV/0!</v>
      </c>
      <c r="Q46" s="58"/>
      <c r="U46" s="58"/>
      <c r="W46" s="58"/>
      <c r="X46" s="57"/>
    </row>
    <row r="47" spans="1:24" s="3" customFormat="1" x14ac:dyDescent="0.25">
      <c r="A47" s="48">
        <v>29</v>
      </c>
      <c r="B47" s="8">
        <v>0.7</v>
      </c>
      <c r="C47" s="8">
        <v>10</v>
      </c>
      <c r="D47" s="8">
        <v>15</v>
      </c>
      <c r="E47" s="28"/>
      <c r="F47" s="51"/>
      <c r="G47" s="28">
        <v>30</v>
      </c>
      <c r="H47" s="29"/>
      <c r="I47" s="47" t="e">
        <f t="shared" si="0"/>
        <v>#DIV/0!</v>
      </c>
      <c r="J47" s="28">
        <v>50</v>
      </c>
      <c r="K47" s="29"/>
      <c r="L47" s="47" t="e">
        <f t="shared" si="1"/>
        <v>#DIV/0!</v>
      </c>
      <c r="M47" s="28">
        <v>21</v>
      </c>
      <c r="N47" s="29"/>
      <c r="O47" s="63" t="e">
        <f t="shared" si="2"/>
        <v>#DIV/0!</v>
      </c>
      <c r="Q47" s="58"/>
      <c r="U47" s="58"/>
      <c r="W47" s="58"/>
      <c r="X47" s="57"/>
    </row>
    <row r="48" spans="1:24" s="3" customFormat="1" x14ac:dyDescent="0.25">
      <c r="A48" s="48">
        <v>30</v>
      </c>
      <c r="B48" s="8">
        <v>0.9</v>
      </c>
      <c r="C48" s="8">
        <v>10</v>
      </c>
      <c r="D48" s="8">
        <v>15</v>
      </c>
      <c r="E48" s="28"/>
      <c r="F48" s="51"/>
      <c r="G48" s="28">
        <v>48</v>
      </c>
      <c r="H48" s="29"/>
      <c r="I48" s="47" t="e">
        <f t="shared" si="0"/>
        <v>#DIV/0!</v>
      </c>
      <c r="J48" s="28">
        <v>50</v>
      </c>
      <c r="K48" s="29"/>
      <c r="L48" s="47" t="e">
        <f t="shared" si="1"/>
        <v>#DIV/0!</v>
      </c>
      <c r="M48" s="28">
        <v>21</v>
      </c>
      <c r="N48" s="29"/>
      <c r="O48" s="63" t="e">
        <f t="shared" si="2"/>
        <v>#DIV/0!</v>
      </c>
      <c r="U48" s="58"/>
      <c r="W48" s="58"/>
      <c r="X48" s="57"/>
    </row>
    <row r="49" spans="1:24" s="3" customFormat="1" x14ac:dyDescent="0.25">
      <c r="A49" s="48">
        <v>31</v>
      </c>
      <c r="B49" s="8">
        <v>0.1</v>
      </c>
      <c r="C49" s="8">
        <v>15</v>
      </c>
      <c r="D49" s="8">
        <v>15</v>
      </c>
      <c r="E49" s="28"/>
      <c r="F49" s="51"/>
      <c r="G49" s="28">
        <f t="shared" ref="G49:G53" si="7">G44</f>
        <v>21</v>
      </c>
      <c r="H49" s="29"/>
      <c r="I49" s="47" t="e">
        <f t="shared" si="0"/>
        <v>#DIV/0!</v>
      </c>
      <c r="J49" s="28">
        <v>50</v>
      </c>
      <c r="K49" s="29"/>
      <c r="L49" s="47" t="e">
        <f t="shared" si="1"/>
        <v>#DIV/0!</v>
      </c>
      <c r="M49" s="28">
        <v>21</v>
      </c>
      <c r="N49" s="29"/>
      <c r="O49" s="63" t="e">
        <f t="shared" si="2"/>
        <v>#DIV/0!</v>
      </c>
      <c r="X49" s="57"/>
    </row>
    <row r="50" spans="1:24" s="3" customFormat="1" x14ac:dyDescent="0.25">
      <c r="A50" s="48">
        <v>32</v>
      </c>
      <c r="B50" s="8">
        <v>0.3</v>
      </c>
      <c r="C50" s="8">
        <v>15</v>
      </c>
      <c r="D50" s="8">
        <v>15</v>
      </c>
      <c r="E50" s="28"/>
      <c r="F50" s="51"/>
      <c r="G50" s="28">
        <f t="shared" si="7"/>
        <v>22</v>
      </c>
      <c r="H50" s="29"/>
      <c r="I50" s="47" t="e">
        <f t="shared" si="0"/>
        <v>#DIV/0!</v>
      </c>
      <c r="J50" s="28">
        <v>50</v>
      </c>
      <c r="K50" s="29"/>
      <c r="L50" s="47" t="e">
        <f t="shared" si="1"/>
        <v>#DIV/0!</v>
      </c>
      <c r="M50" s="28">
        <v>21</v>
      </c>
      <c r="N50" s="29"/>
      <c r="O50" s="63" t="e">
        <f t="shared" si="2"/>
        <v>#DIV/0!</v>
      </c>
      <c r="X50" s="57"/>
    </row>
    <row r="51" spans="1:24" s="3" customFormat="1" x14ac:dyDescent="0.25">
      <c r="A51" s="48">
        <v>33</v>
      </c>
      <c r="B51" s="8">
        <v>0.5</v>
      </c>
      <c r="C51" s="8">
        <v>15</v>
      </c>
      <c r="D51" s="8">
        <v>15</v>
      </c>
      <c r="E51" s="28"/>
      <c r="F51" s="51"/>
      <c r="G51" s="28">
        <f t="shared" si="7"/>
        <v>24</v>
      </c>
      <c r="H51" s="29"/>
      <c r="I51" s="47" t="e">
        <f t="shared" si="0"/>
        <v>#DIV/0!</v>
      </c>
      <c r="J51" s="28">
        <v>50</v>
      </c>
      <c r="K51" s="29"/>
      <c r="L51" s="47" t="e">
        <f t="shared" si="1"/>
        <v>#DIV/0!</v>
      </c>
      <c r="M51" s="28">
        <v>21</v>
      </c>
      <c r="N51" s="29"/>
      <c r="O51" s="63" t="e">
        <f t="shared" si="2"/>
        <v>#DIV/0!</v>
      </c>
      <c r="X51" s="57"/>
    </row>
    <row r="52" spans="1:24" s="3" customFormat="1" x14ac:dyDescent="0.25">
      <c r="A52" s="48">
        <v>34</v>
      </c>
      <c r="B52" s="8">
        <v>0.7</v>
      </c>
      <c r="C52" s="8">
        <v>15</v>
      </c>
      <c r="D52" s="8">
        <v>15</v>
      </c>
      <c r="E52" s="28"/>
      <c r="F52" s="51"/>
      <c r="G52" s="28">
        <f t="shared" si="7"/>
        <v>30</v>
      </c>
      <c r="H52" s="29"/>
      <c r="I52" s="47" t="e">
        <f t="shared" si="0"/>
        <v>#DIV/0!</v>
      </c>
      <c r="J52" s="28">
        <v>50</v>
      </c>
      <c r="K52" s="29"/>
      <c r="L52" s="47" t="e">
        <f t="shared" si="1"/>
        <v>#DIV/0!</v>
      </c>
      <c r="M52" s="28">
        <v>21</v>
      </c>
      <c r="N52" s="29"/>
      <c r="O52" s="63" t="e">
        <f t="shared" si="2"/>
        <v>#DIV/0!</v>
      </c>
      <c r="X52" s="57"/>
    </row>
    <row r="53" spans="1:24" s="3" customFormat="1" x14ac:dyDescent="0.25">
      <c r="A53" s="48">
        <v>35</v>
      </c>
      <c r="B53" s="8">
        <v>0.9</v>
      </c>
      <c r="C53" s="8">
        <v>15</v>
      </c>
      <c r="D53" s="8">
        <v>15</v>
      </c>
      <c r="E53" s="28"/>
      <c r="F53" s="51"/>
      <c r="G53" s="28">
        <f t="shared" si="7"/>
        <v>48</v>
      </c>
      <c r="H53" s="29"/>
      <c r="I53" s="47" t="e">
        <f t="shared" si="0"/>
        <v>#DIV/0!</v>
      </c>
      <c r="J53" s="28">
        <v>50</v>
      </c>
      <c r="K53" s="29"/>
      <c r="L53" s="47" t="e">
        <f t="shared" si="1"/>
        <v>#DIV/0!</v>
      </c>
      <c r="M53" s="28">
        <v>21</v>
      </c>
      <c r="N53" s="29"/>
      <c r="O53" s="63" t="e">
        <f t="shared" si="2"/>
        <v>#DIV/0!</v>
      </c>
      <c r="X53" s="57"/>
    </row>
    <row r="54" spans="1:24" s="3" customFormat="1" x14ac:dyDescent="0.25">
      <c r="A54" s="48">
        <v>36</v>
      </c>
      <c r="B54" s="8">
        <v>0.1</v>
      </c>
      <c r="C54" s="8">
        <v>20</v>
      </c>
      <c r="D54" s="8">
        <v>15</v>
      </c>
      <c r="E54" s="28"/>
      <c r="F54" s="51"/>
      <c r="G54" s="28">
        <f t="shared" ref="G54:G58" si="8">G44</f>
        <v>21</v>
      </c>
      <c r="H54" s="29"/>
      <c r="I54" s="47" t="e">
        <f t="shared" si="0"/>
        <v>#DIV/0!</v>
      </c>
      <c r="J54" s="28">
        <v>50</v>
      </c>
      <c r="K54" s="29"/>
      <c r="L54" s="47" t="e">
        <f t="shared" si="1"/>
        <v>#DIV/0!</v>
      </c>
      <c r="M54" s="28">
        <v>21</v>
      </c>
      <c r="N54" s="29"/>
      <c r="O54" s="63" t="e">
        <f t="shared" si="2"/>
        <v>#DIV/0!</v>
      </c>
      <c r="X54" s="57"/>
    </row>
    <row r="55" spans="1:24" s="3" customFormat="1" x14ac:dyDescent="0.25">
      <c r="A55" s="48">
        <v>37</v>
      </c>
      <c r="B55" s="8">
        <v>0.3</v>
      </c>
      <c r="C55" s="8">
        <v>20</v>
      </c>
      <c r="D55" s="8">
        <v>15</v>
      </c>
      <c r="E55" s="28"/>
      <c r="F55" s="51"/>
      <c r="G55" s="28">
        <f t="shared" si="8"/>
        <v>22</v>
      </c>
      <c r="H55" s="29"/>
      <c r="I55" s="47" t="e">
        <f t="shared" si="0"/>
        <v>#DIV/0!</v>
      </c>
      <c r="J55" s="28">
        <v>50</v>
      </c>
      <c r="K55" s="29"/>
      <c r="L55" s="47" t="e">
        <f t="shared" si="1"/>
        <v>#DIV/0!</v>
      </c>
      <c r="M55" s="28">
        <v>21</v>
      </c>
      <c r="N55" s="29"/>
      <c r="O55" s="63" t="e">
        <f t="shared" si="2"/>
        <v>#DIV/0!</v>
      </c>
      <c r="X55" s="57"/>
    </row>
    <row r="56" spans="1:24" s="3" customFormat="1" x14ac:dyDescent="0.25">
      <c r="A56" s="48">
        <v>38</v>
      </c>
      <c r="B56" s="8">
        <v>0.5</v>
      </c>
      <c r="C56" s="8">
        <v>20</v>
      </c>
      <c r="D56" s="8">
        <v>15</v>
      </c>
      <c r="E56" s="28"/>
      <c r="F56" s="51"/>
      <c r="G56" s="28">
        <f t="shared" si="8"/>
        <v>24</v>
      </c>
      <c r="H56" s="29"/>
      <c r="I56" s="47" t="e">
        <f t="shared" si="0"/>
        <v>#DIV/0!</v>
      </c>
      <c r="J56" s="28">
        <v>50</v>
      </c>
      <c r="K56" s="29"/>
      <c r="L56" s="47" t="e">
        <f t="shared" si="1"/>
        <v>#DIV/0!</v>
      </c>
      <c r="M56" s="28">
        <v>21</v>
      </c>
      <c r="N56" s="29"/>
      <c r="O56" s="63" t="e">
        <f t="shared" si="2"/>
        <v>#DIV/0!</v>
      </c>
      <c r="X56" s="57"/>
    </row>
    <row r="57" spans="1:24" s="3" customFormat="1" x14ac:dyDescent="0.25">
      <c r="A57" s="48">
        <v>39</v>
      </c>
      <c r="B57" s="8">
        <v>0.7</v>
      </c>
      <c r="C57" s="8">
        <v>20</v>
      </c>
      <c r="D57" s="8">
        <v>15</v>
      </c>
      <c r="E57" s="28"/>
      <c r="F57" s="51"/>
      <c r="G57" s="28">
        <f t="shared" si="8"/>
        <v>30</v>
      </c>
      <c r="H57" s="29"/>
      <c r="I57" s="47" t="e">
        <f t="shared" si="0"/>
        <v>#DIV/0!</v>
      </c>
      <c r="J57" s="28">
        <v>50</v>
      </c>
      <c r="K57" s="29"/>
      <c r="L57" s="47" t="e">
        <f t="shared" si="1"/>
        <v>#DIV/0!</v>
      </c>
      <c r="M57" s="28">
        <v>21</v>
      </c>
      <c r="N57" s="29"/>
      <c r="O57" s="63" t="e">
        <f t="shared" si="2"/>
        <v>#DIV/0!</v>
      </c>
      <c r="X57" s="57"/>
    </row>
    <row r="58" spans="1:24" s="3" customFormat="1" x14ac:dyDescent="0.25">
      <c r="A58" s="48">
        <v>40</v>
      </c>
      <c r="B58" s="8">
        <v>0.9</v>
      </c>
      <c r="C58" s="8">
        <v>20</v>
      </c>
      <c r="D58" s="8">
        <v>15</v>
      </c>
      <c r="E58" s="28"/>
      <c r="F58" s="51"/>
      <c r="G58" s="28">
        <f t="shared" si="8"/>
        <v>48</v>
      </c>
      <c r="H58" s="29"/>
      <c r="I58" s="47" t="e">
        <f t="shared" si="0"/>
        <v>#DIV/0!</v>
      </c>
      <c r="J58" s="28">
        <v>50</v>
      </c>
      <c r="K58" s="29"/>
      <c r="L58" s="47" t="e">
        <f t="shared" si="1"/>
        <v>#DIV/0!</v>
      </c>
      <c r="M58" s="28">
        <v>21</v>
      </c>
      <c r="N58" s="29"/>
      <c r="O58" s="63" t="e">
        <f t="shared" si="2"/>
        <v>#DIV/0!</v>
      </c>
      <c r="X58" s="57"/>
    </row>
    <row r="59" spans="1:24" s="3" customFormat="1" x14ac:dyDescent="0.25">
      <c r="A59" s="48">
        <v>41</v>
      </c>
      <c r="B59" s="8">
        <v>0.1</v>
      </c>
      <c r="C59" s="8">
        <v>25</v>
      </c>
      <c r="D59" s="8">
        <v>15</v>
      </c>
      <c r="E59" s="28"/>
      <c r="F59" s="51"/>
      <c r="G59" s="28">
        <f t="shared" ref="G59:G63" si="9">G44</f>
        <v>21</v>
      </c>
      <c r="H59" s="29"/>
      <c r="I59" s="47" t="e">
        <f t="shared" si="0"/>
        <v>#DIV/0!</v>
      </c>
      <c r="J59" s="28">
        <v>50</v>
      </c>
      <c r="K59" s="29"/>
      <c r="L59" s="47" t="e">
        <f t="shared" si="1"/>
        <v>#DIV/0!</v>
      </c>
      <c r="M59" s="28">
        <v>21</v>
      </c>
      <c r="N59" s="29"/>
      <c r="O59" s="63" t="e">
        <f t="shared" si="2"/>
        <v>#DIV/0!</v>
      </c>
      <c r="X59" s="57"/>
    </row>
    <row r="60" spans="1:24" s="3" customFormat="1" x14ac:dyDescent="0.25">
      <c r="A60" s="48">
        <v>42</v>
      </c>
      <c r="B60" s="8">
        <v>0.3</v>
      </c>
      <c r="C60" s="8">
        <v>25</v>
      </c>
      <c r="D60" s="8">
        <v>15</v>
      </c>
      <c r="E60" s="28"/>
      <c r="F60" s="51"/>
      <c r="G60" s="28">
        <f t="shared" si="9"/>
        <v>22</v>
      </c>
      <c r="H60" s="29"/>
      <c r="I60" s="47" t="e">
        <f t="shared" si="0"/>
        <v>#DIV/0!</v>
      </c>
      <c r="J60" s="28">
        <v>50</v>
      </c>
      <c r="K60" s="29"/>
      <c r="L60" s="47" t="e">
        <f t="shared" si="1"/>
        <v>#DIV/0!</v>
      </c>
      <c r="M60" s="28">
        <v>21</v>
      </c>
      <c r="N60" s="29"/>
      <c r="O60" s="63" t="e">
        <f t="shared" si="2"/>
        <v>#DIV/0!</v>
      </c>
      <c r="Q60" s="7"/>
      <c r="R60" s="7"/>
      <c r="S60" s="7"/>
      <c r="T60" s="7"/>
      <c r="U60" s="7"/>
      <c r="V60" s="7"/>
      <c r="W60" s="7"/>
      <c r="X60" s="57"/>
    </row>
    <row r="61" spans="1:24" s="3" customFormat="1" x14ac:dyDescent="0.25">
      <c r="A61" s="48">
        <v>43</v>
      </c>
      <c r="B61" s="8">
        <v>0.5</v>
      </c>
      <c r="C61" s="8">
        <v>25</v>
      </c>
      <c r="D61" s="8">
        <v>15</v>
      </c>
      <c r="E61" s="28"/>
      <c r="F61" s="51"/>
      <c r="G61" s="28">
        <f t="shared" si="9"/>
        <v>24</v>
      </c>
      <c r="H61" s="29"/>
      <c r="I61" s="47" t="e">
        <f t="shared" si="0"/>
        <v>#DIV/0!</v>
      </c>
      <c r="J61" s="28">
        <v>50</v>
      </c>
      <c r="K61" s="29"/>
      <c r="L61" s="47" t="e">
        <f t="shared" si="1"/>
        <v>#DIV/0!</v>
      </c>
      <c r="M61" s="28">
        <v>21</v>
      </c>
      <c r="N61" s="29"/>
      <c r="O61" s="63" t="e">
        <f t="shared" si="2"/>
        <v>#DIV/0!</v>
      </c>
      <c r="Q61" s="7"/>
      <c r="R61" s="7"/>
      <c r="S61" s="7"/>
      <c r="T61" s="7"/>
      <c r="U61" s="7"/>
      <c r="V61" s="7"/>
      <c r="W61" s="7"/>
      <c r="X61" s="57"/>
    </row>
    <row r="62" spans="1:24" s="3" customFormat="1" x14ac:dyDescent="0.25">
      <c r="A62" s="48">
        <v>44</v>
      </c>
      <c r="B62" s="8">
        <v>0.7</v>
      </c>
      <c r="C62" s="8">
        <v>25</v>
      </c>
      <c r="D62" s="8">
        <v>15</v>
      </c>
      <c r="E62" s="28"/>
      <c r="F62" s="51"/>
      <c r="G62" s="28">
        <f t="shared" si="9"/>
        <v>30</v>
      </c>
      <c r="H62" s="29"/>
      <c r="I62" s="47" t="e">
        <f t="shared" si="0"/>
        <v>#DIV/0!</v>
      </c>
      <c r="J62" s="28">
        <v>50</v>
      </c>
      <c r="K62" s="29"/>
      <c r="L62" s="47" t="e">
        <f t="shared" si="1"/>
        <v>#DIV/0!</v>
      </c>
      <c r="M62" s="28">
        <v>21</v>
      </c>
      <c r="N62" s="29"/>
      <c r="O62" s="63" t="e">
        <f t="shared" si="2"/>
        <v>#DIV/0!</v>
      </c>
      <c r="Q62" s="7"/>
      <c r="R62" s="7"/>
      <c r="S62" s="7"/>
      <c r="T62" s="7"/>
      <c r="U62" s="7"/>
      <c r="V62" s="7"/>
      <c r="W62" s="7"/>
      <c r="X62" s="57"/>
    </row>
    <row r="63" spans="1:24" s="3" customFormat="1" x14ac:dyDescent="0.25">
      <c r="A63" s="48">
        <v>45</v>
      </c>
      <c r="B63" s="8">
        <v>0.9</v>
      </c>
      <c r="C63" s="8">
        <v>25</v>
      </c>
      <c r="D63" s="8">
        <v>15</v>
      </c>
      <c r="E63" s="88"/>
      <c r="F63" s="89"/>
      <c r="G63" s="28">
        <f t="shared" si="9"/>
        <v>48</v>
      </c>
      <c r="H63" s="29"/>
      <c r="I63" s="47" t="e">
        <f t="shared" ref="I63:I126" si="10">ABS((100/$E63*G63)-100)</f>
        <v>#DIV/0!</v>
      </c>
      <c r="J63" s="28">
        <v>50</v>
      </c>
      <c r="K63" s="29"/>
      <c r="L63" s="47" t="e">
        <f t="shared" ref="L63:L126" si="11">ABS((100/$E63*J63)-100)</f>
        <v>#DIV/0!</v>
      </c>
      <c r="M63" s="28">
        <v>21</v>
      </c>
      <c r="N63" s="29"/>
      <c r="O63" s="63" t="e">
        <f t="shared" ref="O63:O126" si="12">ABS((100/$E63*M63)-100)</f>
        <v>#DIV/0!</v>
      </c>
      <c r="Q63" s="7"/>
      <c r="R63" s="7"/>
      <c r="S63" s="7"/>
      <c r="T63" s="7"/>
      <c r="U63" s="7"/>
      <c r="V63" s="7"/>
      <c r="W63" s="7"/>
      <c r="X63" s="57"/>
    </row>
    <row r="64" spans="1:24" s="3" customFormat="1" x14ac:dyDescent="0.25">
      <c r="A64" s="48">
        <v>46</v>
      </c>
      <c r="B64" s="8">
        <v>0.1</v>
      </c>
      <c r="C64" s="8">
        <v>30</v>
      </c>
      <c r="D64" s="8">
        <v>15</v>
      </c>
      <c r="E64" s="88"/>
      <c r="F64" s="89"/>
      <c r="G64" s="28">
        <f t="shared" ref="G64:G68" si="13">G44</f>
        <v>21</v>
      </c>
      <c r="H64" s="29"/>
      <c r="I64" s="47" t="e">
        <f t="shared" si="10"/>
        <v>#DIV/0!</v>
      </c>
      <c r="J64" s="28">
        <v>50</v>
      </c>
      <c r="K64" s="29"/>
      <c r="L64" s="47" t="e">
        <f t="shared" si="11"/>
        <v>#DIV/0!</v>
      </c>
      <c r="M64" s="28">
        <v>21</v>
      </c>
      <c r="N64" s="29"/>
      <c r="O64" s="63" t="e">
        <f t="shared" si="12"/>
        <v>#DIV/0!</v>
      </c>
      <c r="Q64" s="7"/>
      <c r="R64" s="7"/>
      <c r="S64" s="7"/>
      <c r="T64" s="7"/>
      <c r="U64" s="7"/>
      <c r="V64" s="7"/>
      <c r="W64" s="7"/>
      <c r="X64" s="57"/>
    </row>
    <row r="65" spans="1:24" s="3" customFormat="1" x14ac:dyDescent="0.25">
      <c r="A65" s="48">
        <v>47</v>
      </c>
      <c r="B65" s="8">
        <v>0.3</v>
      </c>
      <c r="C65" s="8">
        <v>30</v>
      </c>
      <c r="D65" s="8">
        <v>15</v>
      </c>
      <c r="E65" s="88"/>
      <c r="F65" s="89"/>
      <c r="G65" s="28">
        <f t="shared" si="13"/>
        <v>22</v>
      </c>
      <c r="H65" s="29"/>
      <c r="I65" s="47" t="e">
        <f t="shared" si="10"/>
        <v>#DIV/0!</v>
      </c>
      <c r="J65" s="28">
        <v>50</v>
      </c>
      <c r="K65" s="29"/>
      <c r="L65" s="47" t="e">
        <f t="shared" si="11"/>
        <v>#DIV/0!</v>
      </c>
      <c r="M65" s="28">
        <v>21</v>
      </c>
      <c r="N65" s="29"/>
      <c r="O65" s="63" t="e">
        <f t="shared" si="12"/>
        <v>#DIV/0!</v>
      </c>
      <c r="Q65" s="7"/>
      <c r="R65" s="7"/>
      <c r="S65" s="7"/>
      <c r="T65" s="7"/>
      <c r="U65" s="7"/>
      <c r="V65" s="7"/>
      <c r="W65" s="7"/>
      <c r="X65" s="57"/>
    </row>
    <row r="66" spans="1:24" s="3" customFormat="1" x14ac:dyDescent="0.25">
      <c r="A66" s="48">
        <v>48</v>
      </c>
      <c r="B66" s="8">
        <v>0.5</v>
      </c>
      <c r="C66" s="8">
        <v>30</v>
      </c>
      <c r="D66" s="8">
        <v>15</v>
      </c>
      <c r="E66" s="88"/>
      <c r="F66" s="89"/>
      <c r="G66" s="28">
        <f t="shared" si="13"/>
        <v>24</v>
      </c>
      <c r="H66" s="29"/>
      <c r="I66" s="47" t="e">
        <f t="shared" si="10"/>
        <v>#DIV/0!</v>
      </c>
      <c r="J66" s="28">
        <v>50</v>
      </c>
      <c r="K66" s="29"/>
      <c r="L66" s="47" t="e">
        <f t="shared" si="11"/>
        <v>#DIV/0!</v>
      </c>
      <c r="M66" s="28">
        <v>21</v>
      </c>
      <c r="N66" s="29"/>
      <c r="O66" s="63" t="e">
        <f t="shared" si="12"/>
        <v>#DIV/0!</v>
      </c>
      <c r="Q66" s="7"/>
      <c r="R66" s="7"/>
      <c r="S66" s="7"/>
      <c r="T66" s="7"/>
      <c r="U66" s="7"/>
      <c r="V66" s="7"/>
      <c r="W66" s="7"/>
      <c r="X66" s="57"/>
    </row>
    <row r="67" spans="1:24" s="3" customFormat="1" x14ac:dyDescent="0.25">
      <c r="A67" s="48">
        <v>49</v>
      </c>
      <c r="B67" s="8">
        <v>0.7</v>
      </c>
      <c r="C67" s="8">
        <v>30</v>
      </c>
      <c r="D67" s="8">
        <v>15</v>
      </c>
      <c r="E67" s="88"/>
      <c r="F67" s="89"/>
      <c r="G67" s="28">
        <f t="shared" si="13"/>
        <v>30</v>
      </c>
      <c r="H67" s="29"/>
      <c r="I67" s="47" t="e">
        <f t="shared" si="10"/>
        <v>#DIV/0!</v>
      </c>
      <c r="J67" s="28">
        <v>50</v>
      </c>
      <c r="K67" s="29"/>
      <c r="L67" s="47" t="e">
        <f t="shared" si="11"/>
        <v>#DIV/0!</v>
      </c>
      <c r="M67" s="28">
        <v>21</v>
      </c>
      <c r="N67" s="29"/>
      <c r="O67" s="63" t="e">
        <f t="shared" si="12"/>
        <v>#DIV/0!</v>
      </c>
      <c r="Q67" s="7"/>
      <c r="R67" s="7"/>
      <c r="S67" s="7"/>
      <c r="T67" s="7"/>
      <c r="U67" s="7"/>
      <c r="V67" s="7"/>
      <c r="W67" s="7"/>
      <c r="X67" s="57"/>
    </row>
    <row r="68" spans="1:24" s="3" customFormat="1" x14ac:dyDescent="0.25">
      <c r="A68" s="48">
        <v>50</v>
      </c>
      <c r="B68" s="8">
        <v>0.9</v>
      </c>
      <c r="C68" s="8">
        <v>30</v>
      </c>
      <c r="D68" s="8">
        <v>15</v>
      </c>
      <c r="E68" s="88"/>
      <c r="F68" s="89"/>
      <c r="G68" s="28">
        <f t="shared" si="13"/>
        <v>48</v>
      </c>
      <c r="H68" s="29"/>
      <c r="I68" s="47" t="e">
        <f t="shared" si="10"/>
        <v>#DIV/0!</v>
      </c>
      <c r="J68" s="28">
        <v>50</v>
      </c>
      <c r="K68" s="29"/>
      <c r="L68" s="47" t="e">
        <f t="shared" si="11"/>
        <v>#DIV/0!</v>
      </c>
      <c r="M68" s="28">
        <v>21</v>
      </c>
      <c r="N68" s="29"/>
      <c r="O68" s="63" t="e">
        <f t="shared" si="12"/>
        <v>#DIV/0!</v>
      </c>
      <c r="Q68" s="7"/>
      <c r="R68" s="7"/>
      <c r="S68" s="7"/>
      <c r="T68" s="7"/>
      <c r="U68" s="7"/>
      <c r="V68" s="7"/>
      <c r="W68" s="7"/>
      <c r="X68" s="57"/>
    </row>
    <row r="69" spans="1:24" s="3" customFormat="1" x14ac:dyDescent="0.25">
      <c r="A69" s="48">
        <v>51</v>
      </c>
      <c r="B69" s="8">
        <v>0.1</v>
      </c>
      <c r="C69" s="8">
        <v>10</v>
      </c>
      <c r="D69" s="8">
        <v>20</v>
      </c>
      <c r="E69" s="88">
        <v>24</v>
      </c>
      <c r="F69" s="89"/>
      <c r="G69" s="28">
        <v>24</v>
      </c>
      <c r="H69" s="29">
        <v>0</v>
      </c>
      <c r="I69" s="47">
        <f t="shared" si="10"/>
        <v>0</v>
      </c>
      <c r="J69" s="28">
        <v>24</v>
      </c>
      <c r="K69" s="29">
        <v>0</v>
      </c>
      <c r="L69" s="47">
        <f t="shared" si="11"/>
        <v>0</v>
      </c>
      <c r="M69" s="28">
        <v>24</v>
      </c>
      <c r="N69" s="29">
        <v>0</v>
      </c>
      <c r="O69" s="63">
        <f t="shared" si="12"/>
        <v>0</v>
      </c>
      <c r="Q69" s="7"/>
      <c r="R69" s="7"/>
      <c r="S69" s="7"/>
      <c r="T69" s="7"/>
      <c r="U69" s="7"/>
      <c r="V69" s="7"/>
      <c r="W69" s="7"/>
      <c r="X69" s="57"/>
    </row>
    <row r="70" spans="1:24" s="3" customFormat="1" x14ac:dyDescent="0.25">
      <c r="A70" s="48">
        <v>52</v>
      </c>
      <c r="B70" s="8">
        <v>0.3</v>
      </c>
      <c r="C70" s="8">
        <v>10</v>
      </c>
      <c r="D70" s="8">
        <v>20</v>
      </c>
      <c r="E70" s="88">
        <v>24</v>
      </c>
      <c r="F70" s="89"/>
      <c r="G70" s="28">
        <v>24</v>
      </c>
      <c r="H70" s="29">
        <v>0</v>
      </c>
      <c r="I70" s="47">
        <f t="shared" si="10"/>
        <v>0</v>
      </c>
      <c r="J70" s="28">
        <v>24</v>
      </c>
      <c r="K70" s="29">
        <v>0</v>
      </c>
      <c r="L70" s="47">
        <f t="shared" si="11"/>
        <v>0</v>
      </c>
      <c r="M70" s="28">
        <v>24</v>
      </c>
      <c r="N70" s="29">
        <v>0</v>
      </c>
      <c r="O70" s="63">
        <f t="shared" si="12"/>
        <v>0</v>
      </c>
      <c r="Q70" s="7"/>
      <c r="R70" s="7"/>
      <c r="S70" s="7"/>
      <c r="T70" s="7"/>
      <c r="U70" s="7"/>
      <c r="V70" s="7"/>
      <c r="W70" s="7"/>
      <c r="X70" s="57"/>
    </row>
    <row r="71" spans="1:24" s="3" customFormat="1" x14ac:dyDescent="0.25">
      <c r="A71" s="48">
        <v>53</v>
      </c>
      <c r="B71" s="8">
        <v>0.5</v>
      </c>
      <c r="C71" s="8">
        <v>10</v>
      </c>
      <c r="D71" s="8">
        <v>20</v>
      </c>
      <c r="E71" s="88">
        <v>24</v>
      </c>
      <c r="F71" s="89"/>
      <c r="G71" s="28">
        <v>24</v>
      </c>
      <c r="H71" s="29">
        <v>0</v>
      </c>
      <c r="I71" s="47">
        <f t="shared" si="10"/>
        <v>0</v>
      </c>
      <c r="J71" s="28">
        <v>24</v>
      </c>
      <c r="K71" s="29">
        <v>0</v>
      </c>
      <c r="L71" s="47">
        <f t="shared" si="11"/>
        <v>0</v>
      </c>
      <c r="M71" s="28">
        <v>24</v>
      </c>
      <c r="N71" s="29">
        <v>0</v>
      </c>
      <c r="O71" s="63">
        <f t="shared" si="12"/>
        <v>0</v>
      </c>
      <c r="Q71" s="7"/>
      <c r="R71" s="7"/>
      <c r="S71" s="7"/>
      <c r="T71" s="7"/>
      <c r="U71" s="7"/>
      <c r="V71" s="7"/>
      <c r="W71" s="7"/>
      <c r="X71" s="57"/>
    </row>
    <row r="72" spans="1:24" s="3" customFormat="1" x14ac:dyDescent="0.25">
      <c r="A72" s="48">
        <v>54</v>
      </c>
      <c r="B72" s="8">
        <v>0.7</v>
      </c>
      <c r="C72" s="8">
        <v>10</v>
      </c>
      <c r="D72" s="8">
        <v>20</v>
      </c>
      <c r="E72" s="88">
        <v>24</v>
      </c>
      <c r="F72" s="89"/>
      <c r="G72" s="28">
        <v>24</v>
      </c>
      <c r="H72" s="29">
        <v>0</v>
      </c>
      <c r="I72" s="47">
        <f t="shared" si="10"/>
        <v>0</v>
      </c>
      <c r="J72" s="28">
        <v>24</v>
      </c>
      <c r="K72" s="29">
        <v>0</v>
      </c>
      <c r="L72" s="47">
        <f t="shared" si="11"/>
        <v>0</v>
      </c>
      <c r="M72" s="28">
        <v>24</v>
      </c>
      <c r="N72" s="29">
        <v>0</v>
      </c>
      <c r="O72" s="63">
        <f t="shared" si="12"/>
        <v>0</v>
      </c>
      <c r="Q72" s="7"/>
      <c r="R72" s="7"/>
      <c r="S72" s="7"/>
      <c r="T72" s="7"/>
      <c r="U72" s="7"/>
      <c r="V72" s="7"/>
      <c r="W72" s="7"/>
      <c r="X72" s="57"/>
    </row>
    <row r="73" spans="1:24" s="3" customFormat="1" x14ac:dyDescent="0.25">
      <c r="A73" s="48">
        <v>55</v>
      </c>
      <c r="B73" s="8">
        <v>0.9</v>
      </c>
      <c r="C73" s="8">
        <v>10</v>
      </c>
      <c r="D73" s="8">
        <v>20</v>
      </c>
      <c r="E73" s="88">
        <v>24</v>
      </c>
      <c r="F73" s="89"/>
      <c r="G73" s="28">
        <v>24</v>
      </c>
      <c r="H73" s="29">
        <v>0</v>
      </c>
      <c r="I73" s="47">
        <f t="shared" si="10"/>
        <v>0</v>
      </c>
      <c r="J73" s="28">
        <v>24</v>
      </c>
      <c r="K73" s="29">
        <v>0</v>
      </c>
      <c r="L73" s="47">
        <f t="shared" si="11"/>
        <v>0</v>
      </c>
      <c r="M73" s="28">
        <v>24</v>
      </c>
      <c r="N73" s="29">
        <v>0</v>
      </c>
      <c r="O73" s="63">
        <f t="shared" si="12"/>
        <v>0</v>
      </c>
      <c r="Q73" s="7"/>
      <c r="R73" s="7"/>
      <c r="S73" s="7"/>
      <c r="T73" s="7"/>
      <c r="U73" s="7"/>
      <c r="V73" s="7"/>
      <c r="W73" s="7"/>
      <c r="X73" s="57"/>
    </row>
    <row r="74" spans="1:24" s="3" customFormat="1" x14ac:dyDescent="0.25">
      <c r="A74" s="48">
        <v>56</v>
      </c>
      <c r="B74" s="8">
        <v>0.1</v>
      </c>
      <c r="C74" s="8">
        <v>15</v>
      </c>
      <c r="D74" s="8">
        <v>20</v>
      </c>
      <c r="E74" s="88">
        <v>24</v>
      </c>
      <c r="F74" s="89"/>
      <c r="G74" s="28">
        <f t="shared" ref="G74:G78" si="14">G69</f>
        <v>24</v>
      </c>
      <c r="H74" s="29">
        <v>0</v>
      </c>
      <c r="I74" s="47">
        <f t="shared" si="10"/>
        <v>0</v>
      </c>
      <c r="J74" s="28">
        <v>24</v>
      </c>
      <c r="K74" s="29">
        <v>0</v>
      </c>
      <c r="L74" s="47">
        <f t="shared" si="11"/>
        <v>0</v>
      </c>
      <c r="M74" s="28">
        <v>24</v>
      </c>
      <c r="N74" s="29">
        <v>0</v>
      </c>
      <c r="O74" s="63">
        <f t="shared" si="12"/>
        <v>0</v>
      </c>
      <c r="Q74" s="7"/>
      <c r="R74" s="7"/>
      <c r="S74" s="7"/>
      <c r="T74" s="7"/>
      <c r="U74" s="7"/>
      <c r="V74" s="7"/>
      <c r="W74" s="7"/>
      <c r="X74" s="57"/>
    </row>
    <row r="75" spans="1:24" s="3" customFormat="1" x14ac:dyDescent="0.25">
      <c r="A75" s="48">
        <v>57</v>
      </c>
      <c r="B75" s="8">
        <v>0.3</v>
      </c>
      <c r="C75" s="8">
        <v>15</v>
      </c>
      <c r="D75" s="8">
        <v>20</v>
      </c>
      <c r="E75" s="88">
        <v>24</v>
      </c>
      <c r="F75" s="89"/>
      <c r="G75" s="28">
        <f t="shared" si="14"/>
        <v>24</v>
      </c>
      <c r="H75" s="29">
        <v>0</v>
      </c>
      <c r="I75" s="47">
        <f t="shared" si="10"/>
        <v>0</v>
      </c>
      <c r="J75" s="28">
        <v>24</v>
      </c>
      <c r="K75" s="29">
        <v>0</v>
      </c>
      <c r="L75" s="47">
        <f t="shared" si="11"/>
        <v>0</v>
      </c>
      <c r="M75" s="28">
        <v>24</v>
      </c>
      <c r="N75" s="29">
        <v>0</v>
      </c>
      <c r="O75" s="63">
        <f t="shared" si="12"/>
        <v>0</v>
      </c>
      <c r="Q75" s="7"/>
      <c r="R75" s="7"/>
      <c r="S75" s="7"/>
      <c r="T75" s="7"/>
      <c r="U75" s="7"/>
      <c r="V75" s="7"/>
      <c r="W75" s="7"/>
      <c r="X75" s="57"/>
    </row>
    <row r="76" spans="1:24" s="3" customFormat="1" x14ac:dyDescent="0.25">
      <c r="A76" s="48">
        <v>58</v>
      </c>
      <c r="B76" s="8">
        <v>0.5</v>
      </c>
      <c r="C76" s="8">
        <v>15</v>
      </c>
      <c r="D76" s="8">
        <v>20</v>
      </c>
      <c r="E76" s="88">
        <v>24</v>
      </c>
      <c r="F76" s="89"/>
      <c r="G76" s="28">
        <f t="shared" si="14"/>
        <v>24</v>
      </c>
      <c r="H76" s="29">
        <v>0</v>
      </c>
      <c r="I76" s="47">
        <f t="shared" si="10"/>
        <v>0</v>
      </c>
      <c r="J76" s="28">
        <v>24</v>
      </c>
      <c r="K76" s="29">
        <v>0</v>
      </c>
      <c r="L76" s="47">
        <f t="shared" si="11"/>
        <v>0</v>
      </c>
      <c r="M76" s="28">
        <v>24</v>
      </c>
      <c r="N76" s="29">
        <v>0</v>
      </c>
      <c r="O76" s="63">
        <f t="shared" si="12"/>
        <v>0</v>
      </c>
      <c r="Q76" s="7"/>
      <c r="R76" s="7"/>
      <c r="S76" s="7"/>
      <c r="T76" s="7"/>
      <c r="U76" s="7"/>
      <c r="V76" s="7"/>
      <c r="W76" s="7"/>
      <c r="X76" s="57"/>
    </row>
    <row r="77" spans="1:24" s="3" customFormat="1" x14ac:dyDescent="0.25">
      <c r="A77" s="48">
        <v>59</v>
      </c>
      <c r="B77" s="8">
        <v>0.7</v>
      </c>
      <c r="C77" s="8">
        <v>15</v>
      </c>
      <c r="D77" s="8">
        <v>20</v>
      </c>
      <c r="E77" s="88">
        <v>24</v>
      </c>
      <c r="F77" s="89"/>
      <c r="G77" s="28">
        <f t="shared" si="14"/>
        <v>24</v>
      </c>
      <c r="H77" s="29">
        <v>0</v>
      </c>
      <c r="I77" s="47">
        <f t="shared" si="10"/>
        <v>0</v>
      </c>
      <c r="J77" s="28">
        <v>24</v>
      </c>
      <c r="K77" s="29">
        <v>0</v>
      </c>
      <c r="L77" s="47">
        <f t="shared" si="11"/>
        <v>0</v>
      </c>
      <c r="M77" s="28">
        <v>24</v>
      </c>
      <c r="N77" s="29">
        <v>0</v>
      </c>
      <c r="O77" s="63">
        <f t="shared" si="12"/>
        <v>0</v>
      </c>
      <c r="Q77" s="7"/>
      <c r="R77" s="7"/>
      <c r="S77" s="7"/>
      <c r="T77" s="7"/>
      <c r="U77" s="7"/>
      <c r="V77" s="7"/>
      <c r="W77" s="7"/>
      <c r="X77" s="57"/>
    </row>
    <row r="78" spans="1:24" s="3" customFormat="1" x14ac:dyDescent="0.25">
      <c r="A78" s="48">
        <v>60</v>
      </c>
      <c r="B78" s="8">
        <v>0.9</v>
      </c>
      <c r="C78" s="8">
        <v>15</v>
      </c>
      <c r="D78" s="8">
        <v>20</v>
      </c>
      <c r="E78" s="88">
        <v>24</v>
      </c>
      <c r="F78" s="89"/>
      <c r="G78" s="28">
        <f t="shared" si="14"/>
        <v>24</v>
      </c>
      <c r="H78" s="29">
        <v>0</v>
      </c>
      <c r="I78" s="47">
        <f t="shared" si="10"/>
        <v>0</v>
      </c>
      <c r="J78" s="28">
        <v>24</v>
      </c>
      <c r="K78" s="29">
        <v>0</v>
      </c>
      <c r="L78" s="47">
        <f t="shared" si="11"/>
        <v>0</v>
      </c>
      <c r="M78" s="28">
        <v>24</v>
      </c>
      <c r="N78" s="29">
        <v>0</v>
      </c>
      <c r="O78" s="63">
        <f t="shared" si="12"/>
        <v>0</v>
      </c>
      <c r="Q78" s="7"/>
      <c r="R78" s="7"/>
      <c r="S78" s="7"/>
      <c r="T78" s="7"/>
      <c r="U78" s="7"/>
      <c r="V78" s="7"/>
      <c r="W78" s="7"/>
      <c r="X78" s="57"/>
    </row>
    <row r="79" spans="1:24" s="3" customFormat="1" x14ac:dyDescent="0.25">
      <c r="A79" s="48">
        <v>61</v>
      </c>
      <c r="B79" s="8">
        <v>0.1</v>
      </c>
      <c r="C79" s="8">
        <v>20</v>
      </c>
      <c r="D79" s="8">
        <v>20</v>
      </c>
      <c r="E79" s="88">
        <v>24</v>
      </c>
      <c r="F79" s="89"/>
      <c r="G79" s="28">
        <f t="shared" ref="G79:G83" si="15">G69</f>
        <v>24</v>
      </c>
      <c r="H79" s="29">
        <v>0</v>
      </c>
      <c r="I79" s="47">
        <f t="shared" si="10"/>
        <v>0</v>
      </c>
      <c r="J79" s="28">
        <v>24</v>
      </c>
      <c r="K79" s="29">
        <v>0</v>
      </c>
      <c r="L79" s="47">
        <f t="shared" si="11"/>
        <v>0</v>
      </c>
      <c r="M79" s="28">
        <v>24</v>
      </c>
      <c r="N79" s="29">
        <v>0</v>
      </c>
      <c r="O79" s="63">
        <f t="shared" si="12"/>
        <v>0</v>
      </c>
      <c r="Q79" s="7"/>
      <c r="R79" s="7"/>
      <c r="S79" s="7"/>
      <c r="T79" s="7"/>
      <c r="U79" s="7"/>
      <c r="V79" s="7"/>
      <c r="W79" s="7"/>
      <c r="X79" s="57"/>
    </row>
    <row r="80" spans="1:24" s="3" customFormat="1" x14ac:dyDescent="0.25">
      <c r="A80" s="48">
        <v>62</v>
      </c>
      <c r="B80" s="8">
        <v>0.3</v>
      </c>
      <c r="C80" s="8">
        <v>20</v>
      </c>
      <c r="D80" s="8">
        <v>20</v>
      </c>
      <c r="E80" s="88">
        <v>24</v>
      </c>
      <c r="F80" s="89"/>
      <c r="G80" s="28">
        <f t="shared" si="15"/>
        <v>24</v>
      </c>
      <c r="H80" s="29">
        <v>0</v>
      </c>
      <c r="I80" s="47">
        <f t="shared" si="10"/>
        <v>0</v>
      </c>
      <c r="J80" s="28">
        <v>24</v>
      </c>
      <c r="K80" s="29">
        <v>0</v>
      </c>
      <c r="L80" s="47">
        <f t="shared" si="11"/>
        <v>0</v>
      </c>
      <c r="M80" s="28">
        <v>24</v>
      </c>
      <c r="N80" s="29">
        <v>0</v>
      </c>
      <c r="O80" s="63">
        <f t="shared" si="12"/>
        <v>0</v>
      </c>
      <c r="Q80" s="7"/>
      <c r="R80" s="7"/>
      <c r="S80" s="7"/>
      <c r="T80" s="7"/>
      <c r="U80" s="7"/>
      <c r="V80" s="7"/>
      <c r="W80" s="7"/>
      <c r="X80" s="57"/>
    </row>
    <row r="81" spans="1:24" s="3" customFormat="1" x14ac:dyDescent="0.25">
      <c r="A81" s="48">
        <v>63</v>
      </c>
      <c r="B81" s="8">
        <v>0.5</v>
      </c>
      <c r="C81" s="8">
        <v>20</v>
      </c>
      <c r="D81" s="8">
        <v>20</v>
      </c>
      <c r="E81" s="88">
        <v>24</v>
      </c>
      <c r="F81" s="89"/>
      <c r="G81" s="28">
        <f t="shared" si="15"/>
        <v>24</v>
      </c>
      <c r="H81" s="29">
        <v>0</v>
      </c>
      <c r="I81" s="47">
        <f t="shared" si="10"/>
        <v>0</v>
      </c>
      <c r="J81" s="28">
        <v>24</v>
      </c>
      <c r="K81" s="29">
        <v>0</v>
      </c>
      <c r="L81" s="47">
        <f t="shared" si="11"/>
        <v>0</v>
      </c>
      <c r="M81" s="28">
        <v>24</v>
      </c>
      <c r="N81" s="29">
        <v>0</v>
      </c>
      <c r="O81" s="63">
        <f t="shared" si="12"/>
        <v>0</v>
      </c>
      <c r="Q81" s="7"/>
      <c r="R81" s="7"/>
      <c r="S81" s="7"/>
      <c r="T81" s="7"/>
      <c r="U81" s="7"/>
      <c r="V81" s="7"/>
      <c r="W81" s="7"/>
      <c r="X81" s="57"/>
    </row>
    <row r="82" spans="1:24" s="3" customFormat="1" x14ac:dyDescent="0.25">
      <c r="A82" s="48">
        <v>64</v>
      </c>
      <c r="B82" s="8">
        <v>0.7</v>
      </c>
      <c r="C82" s="8">
        <v>20</v>
      </c>
      <c r="D82" s="8">
        <v>20</v>
      </c>
      <c r="E82" s="88">
        <v>24</v>
      </c>
      <c r="F82" s="89"/>
      <c r="G82" s="28">
        <f t="shared" si="15"/>
        <v>24</v>
      </c>
      <c r="H82" s="29">
        <v>0</v>
      </c>
      <c r="I82" s="47">
        <f t="shared" si="10"/>
        <v>0</v>
      </c>
      <c r="J82" s="28">
        <v>24</v>
      </c>
      <c r="K82" s="29">
        <v>0</v>
      </c>
      <c r="L82" s="47">
        <f t="shared" si="11"/>
        <v>0</v>
      </c>
      <c r="M82" s="28">
        <v>24</v>
      </c>
      <c r="N82" s="29">
        <v>0</v>
      </c>
      <c r="O82" s="63">
        <f t="shared" si="12"/>
        <v>0</v>
      </c>
      <c r="Q82" s="7"/>
      <c r="R82" s="7"/>
      <c r="S82" s="7"/>
      <c r="T82" s="7"/>
      <c r="U82" s="7"/>
      <c r="V82" s="7"/>
      <c r="W82" s="7"/>
      <c r="X82" s="57"/>
    </row>
    <row r="83" spans="1:24" s="3" customFormat="1" x14ac:dyDescent="0.25">
      <c r="A83" s="48">
        <v>65</v>
      </c>
      <c r="B83" s="8">
        <v>0.9</v>
      </c>
      <c r="C83" s="8">
        <v>20</v>
      </c>
      <c r="D83" s="8">
        <v>20</v>
      </c>
      <c r="E83" s="88">
        <v>24</v>
      </c>
      <c r="F83" s="89"/>
      <c r="G83" s="28">
        <f t="shared" si="15"/>
        <v>24</v>
      </c>
      <c r="H83" s="29">
        <v>0</v>
      </c>
      <c r="I83" s="47">
        <f t="shared" si="10"/>
        <v>0</v>
      </c>
      <c r="J83" s="28">
        <v>24</v>
      </c>
      <c r="K83" s="29">
        <v>0</v>
      </c>
      <c r="L83" s="47">
        <f t="shared" si="11"/>
        <v>0</v>
      </c>
      <c r="M83" s="28">
        <v>24</v>
      </c>
      <c r="N83" s="29">
        <v>0</v>
      </c>
      <c r="O83" s="63">
        <f t="shared" si="12"/>
        <v>0</v>
      </c>
      <c r="Q83" s="7"/>
      <c r="R83" s="7"/>
      <c r="S83" s="7"/>
      <c r="T83" s="7"/>
      <c r="U83" s="7"/>
      <c r="V83" s="7"/>
      <c r="W83" s="7"/>
      <c r="X83" s="57"/>
    </row>
    <row r="84" spans="1:24" s="3" customFormat="1" x14ac:dyDescent="0.25">
      <c r="A84" s="48">
        <v>66</v>
      </c>
      <c r="B84" s="8">
        <v>0.1</v>
      </c>
      <c r="C84" s="8">
        <v>25</v>
      </c>
      <c r="D84" s="8">
        <v>20</v>
      </c>
      <c r="E84" s="88">
        <v>24</v>
      </c>
      <c r="F84" s="89"/>
      <c r="G84" s="28">
        <f t="shared" ref="G84:G88" si="16">G69</f>
        <v>24</v>
      </c>
      <c r="H84" s="29">
        <v>0</v>
      </c>
      <c r="I84" s="47">
        <f t="shared" si="10"/>
        <v>0</v>
      </c>
      <c r="J84" s="28">
        <v>24</v>
      </c>
      <c r="K84" s="29">
        <v>0</v>
      </c>
      <c r="L84" s="47">
        <f t="shared" si="11"/>
        <v>0</v>
      </c>
      <c r="M84" s="28">
        <v>24</v>
      </c>
      <c r="N84" s="29">
        <v>0</v>
      </c>
      <c r="O84" s="63">
        <f t="shared" si="12"/>
        <v>0</v>
      </c>
      <c r="Q84" s="7"/>
      <c r="R84" s="7"/>
      <c r="S84" s="7"/>
      <c r="T84" s="7"/>
      <c r="U84" s="7"/>
      <c r="V84" s="7"/>
      <c r="W84" s="7"/>
      <c r="X84" s="57"/>
    </row>
    <row r="85" spans="1:24" s="3" customFormat="1" x14ac:dyDescent="0.25">
      <c r="A85" s="48">
        <v>67</v>
      </c>
      <c r="B85" s="8">
        <v>0.3</v>
      </c>
      <c r="C85" s="8">
        <v>25</v>
      </c>
      <c r="D85" s="8">
        <v>20</v>
      </c>
      <c r="E85" s="88">
        <v>24</v>
      </c>
      <c r="F85" s="89"/>
      <c r="G85" s="28">
        <f t="shared" si="16"/>
        <v>24</v>
      </c>
      <c r="H85" s="29">
        <v>0</v>
      </c>
      <c r="I85" s="47">
        <f t="shared" si="10"/>
        <v>0</v>
      </c>
      <c r="J85" s="28">
        <v>24</v>
      </c>
      <c r="K85" s="29">
        <v>0</v>
      </c>
      <c r="L85" s="47">
        <f t="shared" si="11"/>
        <v>0</v>
      </c>
      <c r="M85" s="28">
        <v>24</v>
      </c>
      <c r="N85" s="29">
        <v>0</v>
      </c>
      <c r="O85" s="63">
        <f t="shared" si="12"/>
        <v>0</v>
      </c>
      <c r="Q85" s="7"/>
      <c r="R85" s="7"/>
      <c r="S85" s="7"/>
      <c r="T85" s="7"/>
      <c r="U85" s="7"/>
      <c r="V85" s="7"/>
      <c r="W85" s="7"/>
      <c r="X85" s="57"/>
    </row>
    <row r="86" spans="1:24" s="3" customFormat="1" x14ac:dyDescent="0.25">
      <c r="A86" s="48">
        <v>68</v>
      </c>
      <c r="B86" s="8">
        <v>0.5</v>
      </c>
      <c r="C86" s="8">
        <v>25</v>
      </c>
      <c r="D86" s="8">
        <v>20</v>
      </c>
      <c r="E86" s="88">
        <v>24</v>
      </c>
      <c r="F86" s="89"/>
      <c r="G86" s="28">
        <f t="shared" si="16"/>
        <v>24</v>
      </c>
      <c r="H86" s="29">
        <v>0</v>
      </c>
      <c r="I86" s="47">
        <f t="shared" si="10"/>
        <v>0</v>
      </c>
      <c r="J86" s="28">
        <v>24</v>
      </c>
      <c r="K86" s="29">
        <v>0</v>
      </c>
      <c r="L86" s="47">
        <f t="shared" si="11"/>
        <v>0</v>
      </c>
      <c r="M86" s="28">
        <v>24</v>
      </c>
      <c r="N86" s="29">
        <v>0</v>
      </c>
      <c r="O86" s="63">
        <f t="shared" si="12"/>
        <v>0</v>
      </c>
      <c r="Q86" s="7"/>
      <c r="R86" s="7"/>
      <c r="S86" s="7"/>
      <c r="T86" s="7"/>
      <c r="U86" s="7"/>
      <c r="V86" s="7"/>
      <c r="W86" s="7"/>
      <c r="X86" s="57"/>
    </row>
    <row r="87" spans="1:24" s="3" customFormat="1" x14ac:dyDescent="0.25">
      <c r="A87" s="48">
        <v>69</v>
      </c>
      <c r="B87" s="8">
        <v>0.7</v>
      </c>
      <c r="C87" s="8">
        <v>25</v>
      </c>
      <c r="D87" s="8">
        <v>20</v>
      </c>
      <c r="E87" s="88">
        <v>24</v>
      </c>
      <c r="F87" s="89"/>
      <c r="G87" s="28">
        <f t="shared" si="16"/>
        <v>24</v>
      </c>
      <c r="H87" s="29">
        <v>0</v>
      </c>
      <c r="I87" s="47">
        <f t="shared" si="10"/>
        <v>0</v>
      </c>
      <c r="J87" s="28">
        <v>24</v>
      </c>
      <c r="K87" s="29">
        <v>0</v>
      </c>
      <c r="L87" s="47">
        <f t="shared" si="11"/>
        <v>0</v>
      </c>
      <c r="M87" s="28">
        <v>24</v>
      </c>
      <c r="N87" s="29">
        <v>0</v>
      </c>
      <c r="O87" s="63">
        <f t="shared" si="12"/>
        <v>0</v>
      </c>
      <c r="Q87" s="7"/>
      <c r="R87" s="7"/>
      <c r="S87" s="7"/>
      <c r="T87" s="7"/>
      <c r="U87" s="7"/>
      <c r="V87" s="7"/>
      <c r="W87" s="7"/>
      <c r="X87" s="57"/>
    </row>
    <row r="88" spans="1:24" s="3" customFormat="1" x14ac:dyDescent="0.25">
      <c r="A88" s="48">
        <v>70</v>
      </c>
      <c r="B88" s="8">
        <v>0.9</v>
      </c>
      <c r="C88" s="8">
        <v>25</v>
      </c>
      <c r="D88" s="8">
        <v>20</v>
      </c>
      <c r="E88" s="88">
        <v>24</v>
      </c>
      <c r="F88" s="89"/>
      <c r="G88" s="28">
        <f t="shared" si="16"/>
        <v>24</v>
      </c>
      <c r="H88" s="29">
        <v>0</v>
      </c>
      <c r="I88" s="47">
        <f t="shared" si="10"/>
        <v>0</v>
      </c>
      <c r="J88" s="28">
        <v>24</v>
      </c>
      <c r="K88" s="29">
        <v>0</v>
      </c>
      <c r="L88" s="47">
        <f t="shared" si="11"/>
        <v>0</v>
      </c>
      <c r="M88" s="28">
        <v>24</v>
      </c>
      <c r="N88" s="29">
        <v>0</v>
      </c>
      <c r="O88" s="63">
        <f t="shared" si="12"/>
        <v>0</v>
      </c>
      <c r="Q88" s="7"/>
      <c r="R88" s="7"/>
      <c r="S88" s="7"/>
      <c r="T88" s="7"/>
      <c r="U88" s="7"/>
      <c r="V88" s="7"/>
      <c r="W88" s="7"/>
      <c r="X88" s="57"/>
    </row>
    <row r="89" spans="1:24" s="3" customFormat="1" x14ac:dyDescent="0.25">
      <c r="A89" s="48">
        <v>71</v>
      </c>
      <c r="B89" s="8">
        <v>0.1</v>
      </c>
      <c r="C89" s="8">
        <v>30</v>
      </c>
      <c r="D89" s="8">
        <v>20</v>
      </c>
      <c r="E89" s="88">
        <v>24</v>
      </c>
      <c r="F89" s="89"/>
      <c r="G89" s="28">
        <f t="shared" ref="G89:G93" si="17">G69</f>
        <v>24</v>
      </c>
      <c r="H89" s="29">
        <v>0</v>
      </c>
      <c r="I89" s="47">
        <f t="shared" si="10"/>
        <v>0</v>
      </c>
      <c r="J89" s="28">
        <v>24</v>
      </c>
      <c r="K89" s="29">
        <v>0</v>
      </c>
      <c r="L89" s="47">
        <f t="shared" si="11"/>
        <v>0</v>
      </c>
      <c r="M89" s="28">
        <v>24</v>
      </c>
      <c r="N89" s="29">
        <v>0</v>
      </c>
      <c r="O89" s="63">
        <f t="shared" si="12"/>
        <v>0</v>
      </c>
      <c r="Q89" s="7"/>
      <c r="R89" s="7"/>
      <c r="S89" s="7"/>
      <c r="T89" s="7"/>
      <c r="U89" s="7"/>
      <c r="V89" s="7"/>
      <c r="W89" s="7"/>
      <c r="X89" s="57"/>
    </row>
    <row r="90" spans="1:24" s="3" customFormat="1" x14ac:dyDescent="0.25">
      <c r="A90" s="48">
        <v>72</v>
      </c>
      <c r="B90" s="8">
        <v>0.3</v>
      </c>
      <c r="C90" s="8">
        <v>30</v>
      </c>
      <c r="D90" s="8">
        <v>20</v>
      </c>
      <c r="E90" s="88">
        <v>24</v>
      </c>
      <c r="F90" s="89"/>
      <c r="G90" s="28">
        <f t="shared" si="17"/>
        <v>24</v>
      </c>
      <c r="H90" s="29">
        <v>0</v>
      </c>
      <c r="I90" s="47">
        <f t="shared" si="10"/>
        <v>0</v>
      </c>
      <c r="J90" s="28">
        <v>24</v>
      </c>
      <c r="K90" s="29">
        <v>0</v>
      </c>
      <c r="L90" s="47">
        <f t="shared" si="11"/>
        <v>0</v>
      </c>
      <c r="M90" s="28">
        <v>24</v>
      </c>
      <c r="N90" s="29">
        <v>0</v>
      </c>
      <c r="O90" s="63">
        <f t="shared" si="12"/>
        <v>0</v>
      </c>
      <c r="Q90" s="7"/>
      <c r="R90" s="7"/>
      <c r="S90" s="7"/>
      <c r="T90" s="7"/>
      <c r="U90" s="7"/>
      <c r="V90" s="7"/>
      <c r="W90" s="7"/>
      <c r="X90" s="57"/>
    </row>
    <row r="91" spans="1:24" s="3" customFormat="1" x14ac:dyDescent="0.25">
      <c r="A91" s="48">
        <v>73</v>
      </c>
      <c r="B91" s="8">
        <v>0.5</v>
      </c>
      <c r="C91" s="8">
        <v>30</v>
      </c>
      <c r="D91" s="8">
        <v>20</v>
      </c>
      <c r="E91" s="88">
        <v>24</v>
      </c>
      <c r="F91" s="89"/>
      <c r="G91" s="28">
        <f t="shared" si="17"/>
        <v>24</v>
      </c>
      <c r="H91" s="29">
        <v>0</v>
      </c>
      <c r="I91" s="47">
        <f t="shared" si="10"/>
        <v>0</v>
      </c>
      <c r="J91" s="28">
        <v>24</v>
      </c>
      <c r="K91" s="29">
        <v>0</v>
      </c>
      <c r="L91" s="47">
        <f t="shared" si="11"/>
        <v>0</v>
      </c>
      <c r="M91" s="28">
        <v>24</v>
      </c>
      <c r="N91" s="29">
        <v>0</v>
      </c>
      <c r="O91" s="63">
        <f t="shared" si="12"/>
        <v>0</v>
      </c>
      <c r="Q91" s="7"/>
      <c r="R91" s="7"/>
      <c r="S91" s="7"/>
      <c r="T91" s="7"/>
      <c r="U91" s="7"/>
      <c r="V91" s="7"/>
      <c r="W91" s="7"/>
      <c r="X91" s="57"/>
    </row>
    <row r="92" spans="1:24" s="3" customFormat="1" x14ac:dyDescent="0.25">
      <c r="A92" s="48">
        <v>74</v>
      </c>
      <c r="B92" s="8">
        <v>0.7</v>
      </c>
      <c r="C92" s="8">
        <v>30</v>
      </c>
      <c r="D92" s="8">
        <v>20</v>
      </c>
      <c r="E92" s="88">
        <v>24</v>
      </c>
      <c r="F92" s="89"/>
      <c r="G92" s="28">
        <f t="shared" si="17"/>
        <v>24</v>
      </c>
      <c r="H92" s="29">
        <v>0</v>
      </c>
      <c r="I92" s="47">
        <f t="shared" si="10"/>
        <v>0</v>
      </c>
      <c r="J92" s="28">
        <v>24</v>
      </c>
      <c r="K92" s="29">
        <v>0</v>
      </c>
      <c r="L92" s="47">
        <f t="shared" si="11"/>
        <v>0</v>
      </c>
      <c r="M92" s="28">
        <v>24</v>
      </c>
      <c r="N92" s="29">
        <v>0</v>
      </c>
      <c r="O92" s="63">
        <f t="shared" si="12"/>
        <v>0</v>
      </c>
      <c r="Q92" s="7"/>
      <c r="R92" s="7"/>
      <c r="S92" s="7"/>
      <c r="T92" s="7"/>
      <c r="U92" s="7"/>
      <c r="V92" s="7"/>
      <c r="W92" s="7"/>
      <c r="X92" s="57"/>
    </row>
    <row r="93" spans="1:24" s="3" customFormat="1" x14ac:dyDescent="0.25">
      <c r="A93" s="48">
        <v>75</v>
      </c>
      <c r="B93" s="8">
        <v>0.9</v>
      </c>
      <c r="C93" s="8">
        <v>30</v>
      </c>
      <c r="D93" s="8">
        <v>20</v>
      </c>
      <c r="E93" s="88">
        <v>24</v>
      </c>
      <c r="F93" s="89"/>
      <c r="G93" s="28">
        <f t="shared" si="17"/>
        <v>24</v>
      </c>
      <c r="H93" s="29">
        <v>0</v>
      </c>
      <c r="I93" s="47">
        <f t="shared" si="10"/>
        <v>0</v>
      </c>
      <c r="J93" s="28">
        <v>24</v>
      </c>
      <c r="K93" s="29">
        <v>0</v>
      </c>
      <c r="L93" s="47">
        <f t="shared" si="11"/>
        <v>0</v>
      </c>
      <c r="M93" s="28">
        <v>24</v>
      </c>
      <c r="N93" s="29">
        <v>0</v>
      </c>
      <c r="O93" s="63">
        <f t="shared" si="12"/>
        <v>0</v>
      </c>
      <c r="Q93" s="7"/>
      <c r="R93" s="7"/>
      <c r="S93" s="7"/>
      <c r="T93" s="7"/>
      <c r="U93" s="7"/>
      <c r="V93" s="7"/>
      <c r="W93" s="7"/>
      <c r="X93" s="57"/>
    </row>
    <row r="94" spans="1:24" s="3" customFormat="1" x14ac:dyDescent="0.25">
      <c r="A94" s="48">
        <v>76</v>
      </c>
      <c r="B94" s="8">
        <v>0.1</v>
      </c>
      <c r="C94" s="8">
        <v>10</v>
      </c>
      <c r="D94" s="8">
        <v>25</v>
      </c>
      <c r="E94" s="88"/>
      <c r="F94" s="89"/>
      <c r="G94" s="28">
        <v>39</v>
      </c>
      <c r="H94" s="29"/>
      <c r="I94" s="47" t="e">
        <f t="shared" si="10"/>
        <v>#DIV/0!</v>
      </c>
      <c r="J94" s="28">
        <v>19</v>
      </c>
      <c r="K94" s="29"/>
      <c r="L94" s="47" t="e">
        <f t="shared" si="11"/>
        <v>#DIV/0!</v>
      </c>
      <c r="M94" s="28">
        <v>43</v>
      </c>
      <c r="N94" s="29"/>
      <c r="O94" s="63" t="e">
        <f t="shared" si="12"/>
        <v>#DIV/0!</v>
      </c>
      <c r="Q94" s="7"/>
      <c r="R94" s="7"/>
      <c r="S94" s="7"/>
      <c r="T94" s="7"/>
      <c r="U94" s="7"/>
      <c r="V94" s="7"/>
      <c r="W94" s="7"/>
      <c r="X94" s="57"/>
    </row>
    <row r="95" spans="1:24" s="3" customFormat="1" x14ac:dyDescent="0.25">
      <c r="A95" s="48">
        <v>77</v>
      </c>
      <c r="B95" s="8">
        <v>0.3</v>
      </c>
      <c r="C95" s="8">
        <v>10</v>
      </c>
      <c r="D95" s="8">
        <v>25</v>
      </c>
      <c r="E95" s="88"/>
      <c r="F95" s="89"/>
      <c r="G95" s="28">
        <v>29</v>
      </c>
      <c r="H95" s="29"/>
      <c r="I95" s="47" t="e">
        <f t="shared" si="10"/>
        <v>#DIV/0!</v>
      </c>
      <c r="J95" s="28">
        <v>19</v>
      </c>
      <c r="K95" s="29"/>
      <c r="L95" s="47" t="e">
        <f t="shared" si="11"/>
        <v>#DIV/0!</v>
      </c>
      <c r="M95" s="28">
        <v>43</v>
      </c>
      <c r="N95" s="29"/>
      <c r="O95" s="63" t="e">
        <f t="shared" si="12"/>
        <v>#DIV/0!</v>
      </c>
      <c r="Q95" s="7"/>
      <c r="R95" s="7"/>
      <c r="S95" s="7"/>
      <c r="T95" s="7"/>
      <c r="U95" s="7"/>
      <c r="V95" s="7"/>
      <c r="W95" s="7"/>
      <c r="X95" s="57"/>
    </row>
    <row r="96" spans="1:24" s="3" customFormat="1" x14ac:dyDescent="0.25">
      <c r="A96" s="48">
        <v>78</v>
      </c>
      <c r="B96" s="8">
        <v>0.5</v>
      </c>
      <c r="C96" s="8">
        <v>10</v>
      </c>
      <c r="D96" s="8">
        <v>25</v>
      </c>
      <c r="E96" s="88"/>
      <c r="F96" s="89"/>
      <c r="G96" s="28">
        <v>23</v>
      </c>
      <c r="H96" s="29"/>
      <c r="I96" s="47" t="e">
        <f t="shared" si="10"/>
        <v>#DIV/0!</v>
      </c>
      <c r="J96" s="28">
        <v>19</v>
      </c>
      <c r="K96" s="29"/>
      <c r="L96" s="47" t="e">
        <f t="shared" si="11"/>
        <v>#DIV/0!</v>
      </c>
      <c r="M96" s="28">
        <v>43</v>
      </c>
      <c r="N96" s="29"/>
      <c r="O96" s="63" t="e">
        <f t="shared" si="12"/>
        <v>#DIV/0!</v>
      </c>
      <c r="Q96" s="7"/>
      <c r="R96" s="7"/>
      <c r="S96" s="7"/>
      <c r="T96" s="7"/>
      <c r="U96" s="7"/>
      <c r="V96" s="7"/>
      <c r="W96" s="7"/>
      <c r="X96" s="57"/>
    </row>
    <row r="97" spans="1:24" s="3" customFormat="1" x14ac:dyDescent="0.25">
      <c r="A97" s="48">
        <v>79</v>
      </c>
      <c r="B97" s="8">
        <v>0.7</v>
      </c>
      <c r="C97" s="8">
        <v>10</v>
      </c>
      <c r="D97" s="8">
        <v>25</v>
      </c>
      <c r="E97" s="88"/>
      <c r="F97" s="89"/>
      <c r="G97" s="28">
        <v>21</v>
      </c>
      <c r="H97" s="29"/>
      <c r="I97" s="47" t="e">
        <f t="shared" si="10"/>
        <v>#DIV/0!</v>
      </c>
      <c r="J97" s="28">
        <v>19</v>
      </c>
      <c r="K97" s="29"/>
      <c r="L97" s="47" t="e">
        <f t="shared" si="11"/>
        <v>#DIV/0!</v>
      </c>
      <c r="M97" s="28">
        <v>43</v>
      </c>
      <c r="N97" s="29"/>
      <c r="O97" s="63" t="e">
        <f t="shared" si="12"/>
        <v>#DIV/0!</v>
      </c>
      <c r="Q97" s="7"/>
      <c r="R97" s="7"/>
      <c r="S97" s="7"/>
      <c r="T97" s="7"/>
      <c r="U97" s="7"/>
      <c r="V97" s="7"/>
      <c r="W97" s="7"/>
      <c r="X97" s="57"/>
    </row>
    <row r="98" spans="1:24" s="3" customFormat="1" x14ac:dyDescent="0.25">
      <c r="A98" s="48">
        <v>80</v>
      </c>
      <c r="B98" s="8">
        <v>0.9</v>
      </c>
      <c r="C98" s="8">
        <v>10</v>
      </c>
      <c r="D98" s="8">
        <v>25</v>
      </c>
      <c r="E98" s="88"/>
      <c r="F98" s="89"/>
      <c r="G98" s="28">
        <v>20</v>
      </c>
      <c r="H98" s="29"/>
      <c r="I98" s="47" t="e">
        <f t="shared" si="10"/>
        <v>#DIV/0!</v>
      </c>
      <c r="J98" s="28">
        <v>19</v>
      </c>
      <c r="K98" s="29"/>
      <c r="L98" s="47" t="e">
        <f t="shared" si="11"/>
        <v>#DIV/0!</v>
      </c>
      <c r="M98" s="28">
        <v>43</v>
      </c>
      <c r="N98" s="29"/>
      <c r="O98" s="63" t="e">
        <f t="shared" si="12"/>
        <v>#DIV/0!</v>
      </c>
      <c r="Q98" s="7"/>
      <c r="R98" s="7"/>
      <c r="S98" s="7"/>
      <c r="T98" s="7"/>
      <c r="U98" s="7"/>
      <c r="V98" s="7"/>
      <c r="W98" s="7"/>
      <c r="X98" s="57"/>
    </row>
    <row r="99" spans="1:24" s="3" customFormat="1" x14ac:dyDescent="0.25">
      <c r="A99" s="48">
        <v>81</v>
      </c>
      <c r="B99" s="8">
        <v>0.1</v>
      </c>
      <c r="C99" s="8">
        <v>15</v>
      </c>
      <c r="D99" s="8">
        <v>25</v>
      </c>
      <c r="E99" s="88"/>
      <c r="F99" s="89"/>
      <c r="G99" s="28">
        <f t="shared" ref="G99:G103" si="18">G94</f>
        <v>39</v>
      </c>
      <c r="H99" s="29"/>
      <c r="I99" s="47" t="e">
        <f t="shared" si="10"/>
        <v>#DIV/0!</v>
      </c>
      <c r="J99" s="28">
        <v>19</v>
      </c>
      <c r="K99" s="29"/>
      <c r="L99" s="47" t="e">
        <f t="shared" si="11"/>
        <v>#DIV/0!</v>
      </c>
      <c r="M99" s="28">
        <v>43</v>
      </c>
      <c r="N99" s="29"/>
      <c r="O99" s="63" t="e">
        <f t="shared" si="12"/>
        <v>#DIV/0!</v>
      </c>
      <c r="Q99" s="7"/>
      <c r="R99" s="7"/>
      <c r="S99" s="7"/>
      <c r="T99" s="7"/>
      <c r="U99" s="7"/>
      <c r="V99" s="7"/>
      <c r="W99" s="7"/>
      <c r="X99" s="57"/>
    </row>
    <row r="100" spans="1:24" s="3" customFormat="1" x14ac:dyDescent="0.25">
      <c r="A100" s="48">
        <v>82</v>
      </c>
      <c r="B100" s="8">
        <v>0.3</v>
      </c>
      <c r="C100" s="8">
        <v>15</v>
      </c>
      <c r="D100" s="8">
        <v>25</v>
      </c>
      <c r="E100" s="88"/>
      <c r="F100" s="89"/>
      <c r="G100" s="28">
        <f t="shared" si="18"/>
        <v>29</v>
      </c>
      <c r="H100" s="29"/>
      <c r="I100" s="47" t="e">
        <f t="shared" si="10"/>
        <v>#DIV/0!</v>
      </c>
      <c r="J100" s="28">
        <v>19</v>
      </c>
      <c r="K100" s="29"/>
      <c r="L100" s="47" t="e">
        <f t="shared" si="11"/>
        <v>#DIV/0!</v>
      </c>
      <c r="M100" s="28">
        <v>43</v>
      </c>
      <c r="N100" s="29"/>
      <c r="O100" s="63" t="e">
        <f t="shared" si="12"/>
        <v>#DIV/0!</v>
      </c>
      <c r="Q100" s="7"/>
      <c r="R100" s="7"/>
      <c r="S100" s="7"/>
      <c r="T100" s="7"/>
      <c r="U100" s="7"/>
      <c r="V100" s="7"/>
      <c r="W100" s="7"/>
      <c r="X100" s="57"/>
    </row>
    <row r="101" spans="1:24" s="3" customFormat="1" x14ac:dyDescent="0.25">
      <c r="A101" s="48">
        <v>83</v>
      </c>
      <c r="B101" s="8">
        <v>0.5</v>
      </c>
      <c r="C101" s="8">
        <v>15</v>
      </c>
      <c r="D101" s="8">
        <v>25</v>
      </c>
      <c r="E101" s="88"/>
      <c r="F101" s="89"/>
      <c r="G101" s="28">
        <f t="shared" si="18"/>
        <v>23</v>
      </c>
      <c r="H101" s="29"/>
      <c r="I101" s="47" t="e">
        <f t="shared" si="10"/>
        <v>#DIV/0!</v>
      </c>
      <c r="J101" s="28">
        <v>19</v>
      </c>
      <c r="K101" s="29"/>
      <c r="L101" s="47" t="e">
        <f t="shared" si="11"/>
        <v>#DIV/0!</v>
      </c>
      <c r="M101" s="28">
        <v>43</v>
      </c>
      <c r="N101" s="29"/>
      <c r="O101" s="63" t="e">
        <f t="shared" si="12"/>
        <v>#DIV/0!</v>
      </c>
      <c r="Q101" s="7"/>
      <c r="R101" s="7"/>
      <c r="S101" s="7"/>
      <c r="T101" s="7"/>
      <c r="U101" s="7"/>
      <c r="V101" s="7"/>
      <c r="W101" s="7"/>
      <c r="X101" s="57"/>
    </row>
    <row r="102" spans="1:24" s="3" customFormat="1" x14ac:dyDescent="0.25">
      <c r="A102" s="48">
        <v>84</v>
      </c>
      <c r="B102" s="8">
        <v>0.7</v>
      </c>
      <c r="C102" s="8">
        <v>15</v>
      </c>
      <c r="D102" s="8">
        <v>25</v>
      </c>
      <c r="E102" s="88"/>
      <c r="F102" s="89"/>
      <c r="G102" s="28">
        <f t="shared" si="18"/>
        <v>21</v>
      </c>
      <c r="H102" s="29"/>
      <c r="I102" s="47" t="e">
        <f t="shared" si="10"/>
        <v>#DIV/0!</v>
      </c>
      <c r="J102" s="28">
        <v>19</v>
      </c>
      <c r="K102" s="29"/>
      <c r="L102" s="47" t="e">
        <f t="shared" si="11"/>
        <v>#DIV/0!</v>
      </c>
      <c r="M102" s="28">
        <v>43</v>
      </c>
      <c r="N102" s="29"/>
      <c r="O102" s="63" t="e">
        <f t="shared" si="12"/>
        <v>#DIV/0!</v>
      </c>
      <c r="Q102" s="7"/>
      <c r="R102" s="7"/>
      <c r="S102" s="7"/>
      <c r="T102" s="7"/>
      <c r="U102" s="7"/>
      <c r="V102" s="7"/>
      <c r="W102" s="7"/>
      <c r="X102" s="57"/>
    </row>
    <row r="103" spans="1:24" s="3" customFormat="1" x14ac:dyDescent="0.25">
      <c r="A103" s="48">
        <v>85</v>
      </c>
      <c r="B103" s="8">
        <v>0.9</v>
      </c>
      <c r="C103" s="8">
        <v>15</v>
      </c>
      <c r="D103" s="8">
        <v>25</v>
      </c>
      <c r="E103" s="88"/>
      <c r="F103" s="89"/>
      <c r="G103" s="28">
        <f t="shared" si="18"/>
        <v>20</v>
      </c>
      <c r="H103" s="29"/>
      <c r="I103" s="47" t="e">
        <f t="shared" si="10"/>
        <v>#DIV/0!</v>
      </c>
      <c r="J103" s="28">
        <v>19</v>
      </c>
      <c r="K103" s="29"/>
      <c r="L103" s="47" t="e">
        <f t="shared" si="11"/>
        <v>#DIV/0!</v>
      </c>
      <c r="M103" s="28">
        <v>43</v>
      </c>
      <c r="N103" s="29"/>
      <c r="O103" s="63" t="e">
        <f t="shared" si="12"/>
        <v>#DIV/0!</v>
      </c>
      <c r="Q103" s="7"/>
      <c r="R103" s="7"/>
      <c r="S103" s="7"/>
      <c r="T103" s="7"/>
      <c r="U103" s="7"/>
      <c r="V103" s="7"/>
      <c r="W103" s="7"/>
      <c r="X103" s="57"/>
    </row>
    <row r="104" spans="1:24" s="3" customFormat="1" x14ac:dyDescent="0.25">
      <c r="A104" s="48">
        <v>86</v>
      </c>
      <c r="B104" s="8">
        <v>0.1</v>
      </c>
      <c r="C104" s="8">
        <v>20</v>
      </c>
      <c r="D104" s="8">
        <v>25</v>
      </c>
      <c r="E104" s="88"/>
      <c r="F104" s="89"/>
      <c r="G104" s="28">
        <f t="shared" ref="G104:G108" si="19">G94</f>
        <v>39</v>
      </c>
      <c r="H104" s="29"/>
      <c r="I104" s="47" t="e">
        <f t="shared" si="10"/>
        <v>#DIV/0!</v>
      </c>
      <c r="J104" s="28">
        <v>19</v>
      </c>
      <c r="K104" s="29"/>
      <c r="L104" s="47" t="e">
        <f t="shared" si="11"/>
        <v>#DIV/0!</v>
      </c>
      <c r="M104" s="28">
        <v>43</v>
      </c>
      <c r="N104" s="29"/>
      <c r="O104" s="63" t="e">
        <f t="shared" si="12"/>
        <v>#DIV/0!</v>
      </c>
      <c r="Q104" s="7"/>
      <c r="R104" s="7"/>
      <c r="S104" s="7"/>
      <c r="T104" s="7"/>
      <c r="U104" s="7"/>
      <c r="V104" s="7"/>
      <c r="W104" s="7"/>
      <c r="X104" s="57"/>
    </row>
    <row r="105" spans="1:24" s="3" customFormat="1" x14ac:dyDescent="0.25">
      <c r="A105" s="48">
        <v>87</v>
      </c>
      <c r="B105" s="8">
        <v>0.3</v>
      </c>
      <c r="C105" s="8">
        <v>20</v>
      </c>
      <c r="D105" s="8">
        <v>25</v>
      </c>
      <c r="E105" s="88"/>
      <c r="F105" s="89"/>
      <c r="G105" s="28">
        <f t="shared" si="19"/>
        <v>29</v>
      </c>
      <c r="H105" s="29"/>
      <c r="I105" s="47" t="e">
        <f t="shared" si="10"/>
        <v>#DIV/0!</v>
      </c>
      <c r="J105" s="28">
        <v>19</v>
      </c>
      <c r="K105" s="29"/>
      <c r="L105" s="47" t="e">
        <f t="shared" si="11"/>
        <v>#DIV/0!</v>
      </c>
      <c r="M105" s="28">
        <v>43</v>
      </c>
      <c r="N105" s="29"/>
      <c r="O105" s="63" t="e">
        <f t="shared" si="12"/>
        <v>#DIV/0!</v>
      </c>
      <c r="Q105" s="7"/>
      <c r="R105" s="7"/>
      <c r="S105" s="7"/>
      <c r="T105" s="7"/>
      <c r="U105" s="7"/>
      <c r="V105" s="7"/>
      <c r="W105" s="7"/>
      <c r="X105" s="57"/>
    </row>
    <row r="106" spans="1:24" s="3" customFormat="1" x14ac:dyDescent="0.25">
      <c r="A106" s="48">
        <v>88</v>
      </c>
      <c r="B106" s="8">
        <v>0.5</v>
      </c>
      <c r="C106" s="8">
        <v>20</v>
      </c>
      <c r="D106" s="8">
        <v>25</v>
      </c>
      <c r="E106" s="88"/>
      <c r="F106" s="89"/>
      <c r="G106" s="28">
        <f t="shared" si="19"/>
        <v>23</v>
      </c>
      <c r="H106" s="29"/>
      <c r="I106" s="47" t="e">
        <f t="shared" si="10"/>
        <v>#DIV/0!</v>
      </c>
      <c r="J106" s="28">
        <v>19</v>
      </c>
      <c r="K106" s="29"/>
      <c r="L106" s="47" t="e">
        <f t="shared" si="11"/>
        <v>#DIV/0!</v>
      </c>
      <c r="M106" s="28">
        <v>43</v>
      </c>
      <c r="N106" s="29"/>
      <c r="O106" s="63" t="e">
        <f t="shared" si="12"/>
        <v>#DIV/0!</v>
      </c>
      <c r="Q106" s="7"/>
      <c r="R106" s="7"/>
      <c r="S106" s="7"/>
      <c r="T106" s="7"/>
      <c r="U106" s="7"/>
      <c r="V106" s="7"/>
      <c r="W106" s="7"/>
      <c r="X106" s="57"/>
    </row>
    <row r="107" spans="1:24" s="3" customFormat="1" x14ac:dyDescent="0.25">
      <c r="A107" s="48">
        <v>89</v>
      </c>
      <c r="B107" s="8">
        <v>0.7</v>
      </c>
      <c r="C107" s="8">
        <v>20</v>
      </c>
      <c r="D107" s="8">
        <v>25</v>
      </c>
      <c r="E107" s="88"/>
      <c r="F107" s="89"/>
      <c r="G107" s="28">
        <f t="shared" si="19"/>
        <v>21</v>
      </c>
      <c r="H107" s="29"/>
      <c r="I107" s="47" t="e">
        <f t="shared" si="10"/>
        <v>#DIV/0!</v>
      </c>
      <c r="J107" s="28">
        <v>19</v>
      </c>
      <c r="K107" s="29"/>
      <c r="L107" s="47" t="e">
        <f t="shared" si="11"/>
        <v>#DIV/0!</v>
      </c>
      <c r="M107" s="28">
        <v>43</v>
      </c>
      <c r="N107" s="29"/>
      <c r="O107" s="63" t="e">
        <f t="shared" si="12"/>
        <v>#DIV/0!</v>
      </c>
      <c r="Q107" s="7"/>
      <c r="R107" s="7"/>
      <c r="S107" s="7"/>
      <c r="T107" s="7"/>
      <c r="U107" s="7"/>
      <c r="V107" s="7"/>
      <c r="W107" s="7"/>
      <c r="X107" s="57"/>
    </row>
    <row r="108" spans="1:24" s="3" customFormat="1" x14ac:dyDescent="0.25">
      <c r="A108" s="48">
        <v>90</v>
      </c>
      <c r="B108" s="8">
        <v>0.9</v>
      </c>
      <c r="C108" s="8">
        <v>20</v>
      </c>
      <c r="D108" s="8">
        <v>25</v>
      </c>
      <c r="E108" s="88"/>
      <c r="F108" s="89"/>
      <c r="G108" s="28">
        <f t="shared" si="19"/>
        <v>20</v>
      </c>
      <c r="H108" s="29"/>
      <c r="I108" s="47" t="e">
        <f t="shared" si="10"/>
        <v>#DIV/0!</v>
      </c>
      <c r="J108" s="28">
        <v>19</v>
      </c>
      <c r="K108" s="29"/>
      <c r="L108" s="47" t="e">
        <f t="shared" si="11"/>
        <v>#DIV/0!</v>
      </c>
      <c r="M108" s="28">
        <v>43</v>
      </c>
      <c r="N108" s="29"/>
      <c r="O108" s="63" t="e">
        <f t="shared" si="12"/>
        <v>#DIV/0!</v>
      </c>
      <c r="Q108" s="7"/>
      <c r="R108" s="7"/>
      <c r="S108" s="7"/>
      <c r="T108" s="7"/>
      <c r="U108" s="7"/>
      <c r="V108" s="7"/>
      <c r="W108" s="7"/>
      <c r="X108" s="57"/>
    </row>
    <row r="109" spans="1:24" s="3" customFormat="1" x14ac:dyDescent="0.25">
      <c r="A109" s="48">
        <v>91</v>
      </c>
      <c r="B109" s="8">
        <v>0.1</v>
      </c>
      <c r="C109" s="8">
        <v>25</v>
      </c>
      <c r="D109" s="8">
        <v>25</v>
      </c>
      <c r="E109" s="88"/>
      <c r="F109" s="89"/>
      <c r="G109" s="28">
        <f t="shared" ref="G109:G113" si="20">G94</f>
        <v>39</v>
      </c>
      <c r="H109" s="29"/>
      <c r="I109" s="47" t="e">
        <f t="shared" si="10"/>
        <v>#DIV/0!</v>
      </c>
      <c r="J109" s="28">
        <v>19</v>
      </c>
      <c r="K109" s="29"/>
      <c r="L109" s="47" t="e">
        <f t="shared" si="11"/>
        <v>#DIV/0!</v>
      </c>
      <c r="M109" s="28">
        <v>43</v>
      </c>
      <c r="N109" s="29"/>
      <c r="O109" s="63" t="e">
        <f t="shared" si="12"/>
        <v>#DIV/0!</v>
      </c>
      <c r="Q109" s="7"/>
      <c r="R109" s="7"/>
      <c r="S109" s="7"/>
      <c r="T109" s="7"/>
      <c r="U109" s="7"/>
      <c r="V109" s="7"/>
      <c r="W109" s="7"/>
      <c r="X109" s="57"/>
    </row>
    <row r="110" spans="1:24" s="3" customFormat="1" x14ac:dyDescent="0.25">
      <c r="A110" s="48">
        <v>92</v>
      </c>
      <c r="B110" s="8">
        <v>0.3</v>
      </c>
      <c r="C110" s="8">
        <v>25</v>
      </c>
      <c r="D110" s="8">
        <v>25</v>
      </c>
      <c r="E110" s="88"/>
      <c r="F110" s="89"/>
      <c r="G110" s="28">
        <f t="shared" si="20"/>
        <v>29</v>
      </c>
      <c r="H110" s="29"/>
      <c r="I110" s="47" t="e">
        <f t="shared" si="10"/>
        <v>#DIV/0!</v>
      </c>
      <c r="J110" s="28">
        <v>19</v>
      </c>
      <c r="K110" s="29"/>
      <c r="L110" s="47" t="e">
        <f t="shared" si="11"/>
        <v>#DIV/0!</v>
      </c>
      <c r="M110" s="28">
        <v>43</v>
      </c>
      <c r="N110" s="29"/>
      <c r="O110" s="63" t="e">
        <f t="shared" si="12"/>
        <v>#DIV/0!</v>
      </c>
      <c r="Q110" s="7"/>
      <c r="R110" s="7"/>
      <c r="S110" s="7"/>
      <c r="T110" s="7"/>
      <c r="U110" s="7"/>
      <c r="V110" s="7"/>
      <c r="W110" s="7"/>
      <c r="X110" s="57"/>
    </row>
    <row r="111" spans="1:24" s="3" customFormat="1" x14ac:dyDescent="0.25">
      <c r="A111" s="48">
        <v>93</v>
      </c>
      <c r="B111" s="8">
        <v>0.5</v>
      </c>
      <c r="C111" s="8">
        <v>25</v>
      </c>
      <c r="D111" s="8">
        <v>25</v>
      </c>
      <c r="E111" s="88"/>
      <c r="F111" s="89"/>
      <c r="G111" s="28">
        <f t="shared" si="20"/>
        <v>23</v>
      </c>
      <c r="H111" s="29"/>
      <c r="I111" s="47" t="e">
        <f t="shared" si="10"/>
        <v>#DIV/0!</v>
      </c>
      <c r="J111" s="28">
        <v>19</v>
      </c>
      <c r="K111" s="29"/>
      <c r="L111" s="47" t="e">
        <f t="shared" si="11"/>
        <v>#DIV/0!</v>
      </c>
      <c r="M111" s="28">
        <v>43</v>
      </c>
      <c r="N111" s="29"/>
      <c r="O111" s="63" t="e">
        <f t="shared" si="12"/>
        <v>#DIV/0!</v>
      </c>
      <c r="Q111" s="7"/>
      <c r="R111" s="7"/>
      <c r="S111" s="7"/>
      <c r="T111" s="7"/>
      <c r="U111" s="7"/>
      <c r="V111" s="7"/>
      <c r="W111" s="7"/>
      <c r="X111" s="57"/>
    </row>
    <row r="112" spans="1:24" s="3" customFormat="1" x14ac:dyDescent="0.25">
      <c r="A112" s="48">
        <v>94</v>
      </c>
      <c r="B112" s="8">
        <v>0.7</v>
      </c>
      <c r="C112" s="8">
        <v>25</v>
      </c>
      <c r="D112" s="8">
        <v>25</v>
      </c>
      <c r="E112" s="88"/>
      <c r="F112" s="89"/>
      <c r="G112" s="28">
        <f t="shared" si="20"/>
        <v>21</v>
      </c>
      <c r="H112" s="29"/>
      <c r="I112" s="47" t="e">
        <f t="shared" si="10"/>
        <v>#DIV/0!</v>
      </c>
      <c r="J112" s="28">
        <v>19</v>
      </c>
      <c r="K112" s="29"/>
      <c r="L112" s="47" t="e">
        <f t="shared" si="11"/>
        <v>#DIV/0!</v>
      </c>
      <c r="M112" s="28">
        <v>43</v>
      </c>
      <c r="N112" s="29"/>
      <c r="O112" s="63" t="e">
        <f t="shared" si="12"/>
        <v>#DIV/0!</v>
      </c>
      <c r="Q112" s="7"/>
      <c r="R112" s="7"/>
      <c r="S112" s="7"/>
      <c r="T112" s="7"/>
      <c r="U112" s="7"/>
      <c r="V112" s="7"/>
      <c r="W112" s="7"/>
      <c r="X112" s="57"/>
    </row>
    <row r="113" spans="1:24" s="3" customFormat="1" x14ac:dyDescent="0.25">
      <c r="A113" s="48">
        <v>95</v>
      </c>
      <c r="B113" s="8">
        <v>0.9</v>
      </c>
      <c r="C113" s="8">
        <v>25</v>
      </c>
      <c r="D113" s="8">
        <v>25</v>
      </c>
      <c r="E113" s="88"/>
      <c r="F113" s="89"/>
      <c r="G113" s="28">
        <f t="shared" si="20"/>
        <v>20</v>
      </c>
      <c r="H113" s="29"/>
      <c r="I113" s="47" t="e">
        <f t="shared" si="10"/>
        <v>#DIV/0!</v>
      </c>
      <c r="J113" s="28">
        <v>19</v>
      </c>
      <c r="K113" s="29"/>
      <c r="L113" s="47" t="e">
        <f t="shared" si="11"/>
        <v>#DIV/0!</v>
      </c>
      <c r="M113" s="28">
        <v>43</v>
      </c>
      <c r="N113" s="29"/>
      <c r="O113" s="63" t="e">
        <f t="shared" si="12"/>
        <v>#DIV/0!</v>
      </c>
      <c r="Q113" s="7"/>
      <c r="R113" s="7"/>
      <c r="S113" s="7"/>
      <c r="T113" s="7"/>
      <c r="U113" s="7"/>
      <c r="V113" s="7"/>
      <c r="W113" s="7"/>
      <c r="X113" s="57"/>
    </row>
    <row r="114" spans="1:24" s="3" customFormat="1" x14ac:dyDescent="0.25">
      <c r="A114" s="48">
        <v>96</v>
      </c>
      <c r="B114" s="8">
        <v>0.1</v>
      </c>
      <c r="C114" s="8">
        <v>30</v>
      </c>
      <c r="D114" s="8">
        <v>25</v>
      </c>
      <c r="E114" s="88"/>
      <c r="F114" s="89"/>
      <c r="G114" s="28">
        <f t="shared" ref="G114:G118" si="21">G94</f>
        <v>39</v>
      </c>
      <c r="H114" s="29"/>
      <c r="I114" s="47" t="e">
        <f t="shared" si="10"/>
        <v>#DIV/0!</v>
      </c>
      <c r="J114" s="28">
        <v>19</v>
      </c>
      <c r="K114" s="29"/>
      <c r="L114" s="47" t="e">
        <f t="shared" si="11"/>
        <v>#DIV/0!</v>
      </c>
      <c r="M114" s="28">
        <v>43</v>
      </c>
      <c r="N114" s="29"/>
      <c r="O114" s="63" t="e">
        <f t="shared" si="12"/>
        <v>#DIV/0!</v>
      </c>
      <c r="Q114" s="7"/>
      <c r="R114" s="7"/>
      <c r="S114" s="7"/>
      <c r="T114" s="7"/>
      <c r="U114" s="7"/>
      <c r="V114" s="7"/>
      <c r="W114" s="7"/>
      <c r="X114" s="57"/>
    </row>
    <row r="115" spans="1:24" s="3" customFormat="1" x14ac:dyDescent="0.25">
      <c r="A115" s="48">
        <v>97</v>
      </c>
      <c r="B115" s="8">
        <v>0.3</v>
      </c>
      <c r="C115" s="8">
        <v>30</v>
      </c>
      <c r="D115" s="8">
        <v>25</v>
      </c>
      <c r="E115" s="88"/>
      <c r="F115" s="89"/>
      <c r="G115" s="28">
        <f t="shared" si="21"/>
        <v>29</v>
      </c>
      <c r="H115" s="29"/>
      <c r="I115" s="47" t="e">
        <f t="shared" si="10"/>
        <v>#DIV/0!</v>
      </c>
      <c r="J115" s="28">
        <v>19</v>
      </c>
      <c r="K115" s="29"/>
      <c r="L115" s="47" t="e">
        <f t="shared" si="11"/>
        <v>#DIV/0!</v>
      </c>
      <c r="M115" s="28">
        <v>43</v>
      </c>
      <c r="N115" s="29"/>
      <c r="O115" s="63" t="e">
        <f t="shared" si="12"/>
        <v>#DIV/0!</v>
      </c>
      <c r="Q115" s="7"/>
      <c r="R115" s="7"/>
      <c r="S115" s="7"/>
      <c r="T115" s="7"/>
      <c r="U115" s="7"/>
      <c r="V115" s="7"/>
      <c r="W115" s="7"/>
      <c r="X115" s="57"/>
    </row>
    <row r="116" spans="1:24" s="3" customFormat="1" x14ac:dyDescent="0.25">
      <c r="A116" s="48">
        <v>98</v>
      </c>
      <c r="B116" s="8">
        <v>0.5</v>
      </c>
      <c r="C116" s="8">
        <v>30</v>
      </c>
      <c r="D116" s="8">
        <v>25</v>
      </c>
      <c r="E116" s="88"/>
      <c r="F116" s="89"/>
      <c r="G116" s="28">
        <f t="shared" si="21"/>
        <v>23</v>
      </c>
      <c r="H116" s="29"/>
      <c r="I116" s="47" t="e">
        <f t="shared" si="10"/>
        <v>#DIV/0!</v>
      </c>
      <c r="J116" s="28">
        <v>19</v>
      </c>
      <c r="K116" s="29"/>
      <c r="L116" s="47" t="e">
        <f t="shared" si="11"/>
        <v>#DIV/0!</v>
      </c>
      <c r="M116" s="28">
        <v>43</v>
      </c>
      <c r="N116" s="29"/>
      <c r="O116" s="63" t="e">
        <f t="shared" si="12"/>
        <v>#DIV/0!</v>
      </c>
      <c r="Q116" s="7"/>
      <c r="R116" s="7"/>
      <c r="S116" s="7"/>
      <c r="T116" s="7"/>
      <c r="U116" s="7"/>
      <c r="V116" s="7"/>
      <c r="W116" s="7"/>
      <c r="X116" s="57"/>
    </row>
    <row r="117" spans="1:24" s="3" customFormat="1" x14ac:dyDescent="0.25">
      <c r="A117" s="48">
        <v>99</v>
      </c>
      <c r="B117" s="8">
        <v>0.7</v>
      </c>
      <c r="C117" s="8">
        <v>30</v>
      </c>
      <c r="D117" s="8">
        <v>25</v>
      </c>
      <c r="E117" s="88"/>
      <c r="F117" s="89"/>
      <c r="G117" s="28">
        <f t="shared" si="21"/>
        <v>21</v>
      </c>
      <c r="H117" s="29"/>
      <c r="I117" s="47" t="e">
        <f t="shared" si="10"/>
        <v>#DIV/0!</v>
      </c>
      <c r="J117" s="28">
        <v>19</v>
      </c>
      <c r="K117" s="29"/>
      <c r="L117" s="47" t="e">
        <f t="shared" si="11"/>
        <v>#DIV/0!</v>
      </c>
      <c r="M117" s="28">
        <v>43</v>
      </c>
      <c r="N117" s="29"/>
      <c r="O117" s="63" t="e">
        <f t="shared" si="12"/>
        <v>#DIV/0!</v>
      </c>
      <c r="Q117" s="7"/>
      <c r="R117" s="7"/>
      <c r="S117" s="7"/>
      <c r="T117" s="7"/>
      <c r="U117" s="7"/>
      <c r="V117" s="7"/>
      <c r="W117" s="7"/>
      <c r="X117" s="57"/>
    </row>
    <row r="118" spans="1:24" s="3" customFormat="1" x14ac:dyDescent="0.25">
      <c r="A118" s="48">
        <v>100</v>
      </c>
      <c r="B118" s="8">
        <v>0.9</v>
      </c>
      <c r="C118" s="8">
        <v>30</v>
      </c>
      <c r="D118" s="8">
        <v>25</v>
      </c>
      <c r="E118" s="88"/>
      <c r="F118" s="89"/>
      <c r="G118" s="28">
        <f t="shared" si="21"/>
        <v>20</v>
      </c>
      <c r="H118" s="29"/>
      <c r="I118" s="47" t="e">
        <f t="shared" si="10"/>
        <v>#DIV/0!</v>
      </c>
      <c r="J118" s="28">
        <v>19</v>
      </c>
      <c r="K118" s="29"/>
      <c r="L118" s="47" t="e">
        <f t="shared" si="11"/>
        <v>#DIV/0!</v>
      </c>
      <c r="M118" s="28">
        <v>43</v>
      </c>
      <c r="N118" s="29"/>
      <c r="O118" s="63" t="e">
        <f t="shared" si="12"/>
        <v>#DIV/0!</v>
      </c>
      <c r="Q118" s="7"/>
      <c r="R118" s="7"/>
      <c r="S118" s="7"/>
      <c r="T118" s="7"/>
      <c r="U118" s="7"/>
      <c r="V118" s="7"/>
      <c r="W118" s="7"/>
      <c r="X118" s="57"/>
    </row>
    <row r="119" spans="1:24" s="3" customFormat="1" x14ac:dyDescent="0.25">
      <c r="A119" s="48">
        <v>101</v>
      </c>
      <c r="B119" s="8">
        <v>0.1</v>
      </c>
      <c r="C119" s="8">
        <v>10</v>
      </c>
      <c r="D119" s="8">
        <v>30</v>
      </c>
      <c r="E119" s="88"/>
      <c r="F119" s="89"/>
      <c r="G119" s="28">
        <v>19</v>
      </c>
      <c r="H119" s="29"/>
      <c r="I119" s="47" t="e">
        <f t="shared" si="10"/>
        <v>#DIV/0!</v>
      </c>
      <c r="J119" s="28">
        <v>17</v>
      </c>
      <c r="K119" s="29"/>
      <c r="L119" s="47" t="e">
        <f t="shared" si="11"/>
        <v>#DIV/0!</v>
      </c>
      <c r="M119" s="28">
        <v>20</v>
      </c>
      <c r="N119" s="29"/>
      <c r="O119" s="63" t="e">
        <f t="shared" si="12"/>
        <v>#DIV/0!</v>
      </c>
      <c r="Q119" s="7"/>
      <c r="R119" s="7"/>
      <c r="S119" s="7"/>
      <c r="T119" s="7"/>
      <c r="U119" s="7"/>
      <c r="V119" s="7"/>
      <c r="W119" s="7"/>
      <c r="X119" s="57"/>
    </row>
    <row r="120" spans="1:24" s="3" customFormat="1" x14ac:dyDescent="0.25">
      <c r="A120" s="48">
        <v>102</v>
      </c>
      <c r="B120" s="8">
        <v>0.3</v>
      </c>
      <c r="C120" s="8">
        <v>10</v>
      </c>
      <c r="D120" s="8">
        <v>30</v>
      </c>
      <c r="E120" s="88"/>
      <c r="F120" s="89"/>
      <c r="G120" s="28">
        <v>19</v>
      </c>
      <c r="H120" s="29"/>
      <c r="I120" s="47" t="e">
        <f t="shared" si="10"/>
        <v>#DIV/0!</v>
      </c>
      <c r="J120" s="28">
        <v>17</v>
      </c>
      <c r="K120" s="29"/>
      <c r="L120" s="47" t="e">
        <f t="shared" si="11"/>
        <v>#DIV/0!</v>
      </c>
      <c r="M120" s="28">
        <v>20</v>
      </c>
      <c r="N120" s="29"/>
      <c r="O120" s="63" t="e">
        <f t="shared" si="12"/>
        <v>#DIV/0!</v>
      </c>
      <c r="Q120" s="7"/>
      <c r="R120" s="7"/>
      <c r="S120" s="7"/>
      <c r="T120" s="7"/>
      <c r="U120" s="7"/>
      <c r="V120" s="7"/>
      <c r="W120" s="7"/>
      <c r="X120" s="57"/>
    </row>
    <row r="121" spans="1:24" s="3" customFormat="1" x14ac:dyDescent="0.25">
      <c r="A121" s="48">
        <v>103</v>
      </c>
      <c r="B121" s="8">
        <v>0.5</v>
      </c>
      <c r="C121" s="8">
        <v>10</v>
      </c>
      <c r="D121" s="8">
        <v>30</v>
      </c>
      <c r="E121" s="88"/>
      <c r="F121" s="89"/>
      <c r="G121" s="28">
        <v>18</v>
      </c>
      <c r="H121" s="29"/>
      <c r="I121" s="47" t="e">
        <f t="shared" si="10"/>
        <v>#DIV/0!</v>
      </c>
      <c r="J121" s="28">
        <v>17</v>
      </c>
      <c r="K121" s="29"/>
      <c r="L121" s="47" t="e">
        <f t="shared" si="11"/>
        <v>#DIV/0!</v>
      </c>
      <c r="M121" s="28">
        <v>20</v>
      </c>
      <c r="N121" s="29"/>
      <c r="O121" s="63" t="e">
        <f t="shared" si="12"/>
        <v>#DIV/0!</v>
      </c>
      <c r="Q121" s="7"/>
      <c r="R121" s="7"/>
      <c r="S121" s="7"/>
      <c r="T121" s="7"/>
      <c r="U121" s="7"/>
      <c r="V121" s="7"/>
      <c r="W121" s="7"/>
      <c r="X121" s="57"/>
    </row>
    <row r="122" spans="1:24" s="3" customFormat="1" x14ac:dyDescent="0.25">
      <c r="A122" s="48">
        <v>104</v>
      </c>
      <c r="B122" s="8">
        <v>0.7</v>
      </c>
      <c r="C122" s="8">
        <v>10</v>
      </c>
      <c r="D122" s="8">
        <v>30</v>
      </c>
      <c r="E122" s="88"/>
      <c r="F122" s="89"/>
      <c r="G122" s="28">
        <v>17</v>
      </c>
      <c r="H122" s="29"/>
      <c r="I122" s="47" t="e">
        <f t="shared" si="10"/>
        <v>#DIV/0!</v>
      </c>
      <c r="J122" s="28">
        <v>17</v>
      </c>
      <c r="K122" s="29"/>
      <c r="L122" s="47" t="e">
        <f t="shared" si="11"/>
        <v>#DIV/0!</v>
      </c>
      <c r="M122" s="28">
        <v>20</v>
      </c>
      <c r="N122" s="29"/>
      <c r="O122" s="63" t="e">
        <f t="shared" si="12"/>
        <v>#DIV/0!</v>
      </c>
      <c r="Q122" s="7"/>
      <c r="R122" s="7"/>
      <c r="S122" s="7"/>
      <c r="T122" s="7"/>
      <c r="U122" s="7"/>
      <c r="V122" s="7"/>
      <c r="W122" s="7"/>
      <c r="X122" s="57"/>
    </row>
    <row r="123" spans="1:24" s="3" customFormat="1" x14ac:dyDescent="0.25">
      <c r="A123" s="48">
        <v>105</v>
      </c>
      <c r="B123" s="8">
        <v>0.9</v>
      </c>
      <c r="C123" s="8">
        <v>10</v>
      </c>
      <c r="D123" s="8">
        <v>30</v>
      </c>
      <c r="E123" s="88"/>
      <c r="F123" s="89"/>
      <c r="G123" s="28">
        <v>17</v>
      </c>
      <c r="H123" s="29"/>
      <c r="I123" s="47" t="e">
        <f t="shared" si="10"/>
        <v>#DIV/0!</v>
      </c>
      <c r="J123" s="28">
        <v>17</v>
      </c>
      <c r="K123" s="29"/>
      <c r="L123" s="47" t="e">
        <f t="shared" si="11"/>
        <v>#DIV/0!</v>
      </c>
      <c r="M123" s="28">
        <v>20</v>
      </c>
      <c r="N123" s="29"/>
      <c r="O123" s="63" t="e">
        <f t="shared" si="12"/>
        <v>#DIV/0!</v>
      </c>
      <c r="Q123" s="7"/>
      <c r="R123" s="7"/>
      <c r="S123" s="7"/>
      <c r="T123" s="7"/>
      <c r="U123" s="7"/>
      <c r="V123" s="7"/>
      <c r="W123" s="7"/>
      <c r="X123" s="57"/>
    </row>
    <row r="124" spans="1:24" s="3" customFormat="1" x14ac:dyDescent="0.25">
      <c r="A124" s="48">
        <v>106</v>
      </c>
      <c r="B124" s="8">
        <v>0.1</v>
      </c>
      <c r="C124" s="8">
        <v>15</v>
      </c>
      <c r="D124" s="8">
        <v>30</v>
      </c>
      <c r="E124" s="88"/>
      <c r="F124" s="89"/>
      <c r="G124" s="28">
        <f t="shared" ref="G124:G128" si="22">G119</f>
        <v>19</v>
      </c>
      <c r="H124" s="29"/>
      <c r="I124" s="47" t="e">
        <f t="shared" si="10"/>
        <v>#DIV/0!</v>
      </c>
      <c r="J124" s="28">
        <v>17</v>
      </c>
      <c r="K124" s="29"/>
      <c r="L124" s="47" t="e">
        <f t="shared" si="11"/>
        <v>#DIV/0!</v>
      </c>
      <c r="M124" s="28">
        <v>20</v>
      </c>
      <c r="N124" s="29"/>
      <c r="O124" s="63" t="e">
        <f t="shared" si="12"/>
        <v>#DIV/0!</v>
      </c>
      <c r="Q124" s="7"/>
      <c r="R124" s="7"/>
      <c r="S124" s="7"/>
      <c r="T124" s="7"/>
      <c r="U124" s="7"/>
      <c r="V124" s="7"/>
      <c r="W124" s="7"/>
      <c r="X124" s="57"/>
    </row>
    <row r="125" spans="1:24" s="3" customFormat="1" x14ac:dyDescent="0.25">
      <c r="A125" s="48">
        <v>107</v>
      </c>
      <c r="B125" s="8">
        <v>0.3</v>
      </c>
      <c r="C125" s="8">
        <v>15</v>
      </c>
      <c r="D125" s="8">
        <v>30</v>
      </c>
      <c r="E125" s="88"/>
      <c r="F125" s="89"/>
      <c r="G125" s="28">
        <f t="shared" si="22"/>
        <v>19</v>
      </c>
      <c r="H125" s="29"/>
      <c r="I125" s="47" t="e">
        <f t="shared" si="10"/>
        <v>#DIV/0!</v>
      </c>
      <c r="J125" s="28">
        <v>17</v>
      </c>
      <c r="K125" s="29"/>
      <c r="L125" s="47" t="e">
        <f t="shared" si="11"/>
        <v>#DIV/0!</v>
      </c>
      <c r="M125" s="28">
        <v>20</v>
      </c>
      <c r="N125" s="29"/>
      <c r="O125" s="63" t="e">
        <f t="shared" si="12"/>
        <v>#DIV/0!</v>
      </c>
      <c r="Q125" s="7"/>
      <c r="R125" s="7"/>
      <c r="S125" s="7"/>
      <c r="T125" s="7"/>
      <c r="U125" s="7"/>
      <c r="V125" s="7"/>
      <c r="W125" s="7"/>
      <c r="X125" s="57"/>
    </row>
    <row r="126" spans="1:24" s="3" customFormat="1" x14ac:dyDescent="0.25">
      <c r="A126" s="48">
        <v>108</v>
      </c>
      <c r="B126" s="8">
        <v>0.5</v>
      </c>
      <c r="C126" s="8">
        <v>15</v>
      </c>
      <c r="D126" s="8">
        <v>30</v>
      </c>
      <c r="E126" s="88"/>
      <c r="F126" s="89"/>
      <c r="G126" s="28">
        <f t="shared" si="22"/>
        <v>18</v>
      </c>
      <c r="H126" s="29"/>
      <c r="I126" s="47" t="e">
        <f t="shared" si="10"/>
        <v>#DIV/0!</v>
      </c>
      <c r="J126" s="28">
        <v>17</v>
      </c>
      <c r="K126" s="29"/>
      <c r="L126" s="47" t="e">
        <f t="shared" si="11"/>
        <v>#DIV/0!</v>
      </c>
      <c r="M126" s="28">
        <v>20</v>
      </c>
      <c r="N126" s="29"/>
      <c r="O126" s="63" t="e">
        <f t="shared" si="12"/>
        <v>#DIV/0!</v>
      </c>
      <c r="Q126" s="7"/>
      <c r="R126" s="7"/>
      <c r="S126" s="7"/>
      <c r="T126" s="7"/>
      <c r="U126" s="7"/>
      <c r="V126" s="7"/>
      <c r="W126" s="7"/>
      <c r="X126" s="57"/>
    </row>
    <row r="127" spans="1:24" s="3" customFormat="1" x14ac:dyDescent="0.25">
      <c r="A127" s="48">
        <v>109</v>
      </c>
      <c r="B127" s="8">
        <v>0.7</v>
      </c>
      <c r="C127" s="8">
        <v>15</v>
      </c>
      <c r="D127" s="8">
        <v>30</v>
      </c>
      <c r="E127" s="88"/>
      <c r="F127" s="89"/>
      <c r="G127" s="28">
        <f t="shared" si="22"/>
        <v>17</v>
      </c>
      <c r="H127" s="29"/>
      <c r="I127" s="47" t="e">
        <f t="shared" ref="I127:I143" si="23">ABS((100/$E127*G127)-100)</f>
        <v>#DIV/0!</v>
      </c>
      <c r="J127" s="28">
        <v>17</v>
      </c>
      <c r="K127" s="29"/>
      <c r="L127" s="47" t="e">
        <f t="shared" ref="L127:L143" si="24">ABS((100/$E127*J127)-100)</f>
        <v>#DIV/0!</v>
      </c>
      <c r="M127" s="28">
        <v>20</v>
      </c>
      <c r="N127" s="29"/>
      <c r="O127" s="63" t="e">
        <f t="shared" ref="O127:O143" si="25">ABS((100/$E127*M127)-100)</f>
        <v>#DIV/0!</v>
      </c>
      <c r="Q127" s="7"/>
      <c r="R127" s="7"/>
      <c r="S127" s="7"/>
      <c r="T127" s="7"/>
      <c r="U127" s="7"/>
      <c r="V127" s="7"/>
      <c r="W127" s="7"/>
      <c r="X127" s="57"/>
    </row>
    <row r="128" spans="1:24" s="3" customFormat="1" x14ac:dyDescent="0.25">
      <c r="A128" s="48">
        <v>110</v>
      </c>
      <c r="B128" s="8">
        <v>0.9</v>
      </c>
      <c r="C128" s="8">
        <v>15</v>
      </c>
      <c r="D128" s="8">
        <v>30</v>
      </c>
      <c r="E128" s="88"/>
      <c r="F128" s="89"/>
      <c r="G128" s="28">
        <f t="shared" si="22"/>
        <v>17</v>
      </c>
      <c r="H128" s="29"/>
      <c r="I128" s="47" t="e">
        <f t="shared" si="23"/>
        <v>#DIV/0!</v>
      </c>
      <c r="J128" s="28">
        <v>17</v>
      </c>
      <c r="K128" s="29"/>
      <c r="L128" s="47" t="e">
        <f t="shared" si="24"/>
        <v>#DIV/0!</v>
      </c>
      <c r="M128" s="28">
        <v>20</v>
      </c>
      <c r="N128" s="29"/>
      <c r="O128" s="63" t="e">
        <f t="shared" si="25"/>
        <v>#DIV/0!</v>
      </c>
      <c r="Q128" s="7"/>
      <c r="R128" s="7"/>
      <c r="S128" s="7"/>
      <c r="T128" s="7"/>
      <c r="U128" s="7"/>
      <c r="V128" s="7"/>
      <c r="W128" s="7"/>
      <c r="X128" s="57"/>
    </row>
    <row r="129" spans="1:25" s="3" customFormat="1" x14ac:dyDescent="0.25">
      <c r="A129" s="48">
        <v>111</v>
      </c>
      <c r="B129" s="8">
        <v>0.1</v>
      </c>
      <c r="C129" s="8">
        <v>20</v>
      </c>
      <c r="D129" s="8">
        <v>30</v>
      </c>
      <c r="E129" s="88"/>
      <c r="F129" s="89"/>
      <c r="G129" s="28">
        <f t="shared" ref="G129:G133" si="26">G119</f>
        <v>19</v>
      </c>
      <c r="H129" s="29"/>
      <c r="I129" s="47" t="e">
        <f t="shared" si="23"/>
        <v>#DIV/0!</v>
      </c>
      <c r="J129" s="28">
        <v>17</v>
      </c>
      <c r="K129" s="29"/>
      <c r="L129" s="47" t="e">
        <f t="shared" si="24"/>
        <v>#DIV/0!</v>
      </c>
      <c r="M129" s="28">
        <v>20</v>
      </c>
      <c r="N129" s="29"/>
      <c r="O129" s="63" t="e">
        <f t="shared" si="25"/>
        <v>#DIV/0!</v>
      </c>
      <c r="Q129" s="7"/>
      <c r="R129" s="7"/>
      <c r="S129" s="7"/>
      <c r="T129" s="7"/>
      <c r="U129" s="7"/>
      <c r="V129" s="7"/>
      <c r="W129" s="7"/>
      <c r="X129" s="57"/>
    </row>
    <row r="130" spans="1:25" s="3" customFormat="1" x14ac:dyDescent="0.25">
      <c r="A130" s="48">
        <v>112</v>
      </c>
      <c r="B130" s="8">
        <v>0.3</v>
      </c>
      <c r="C130" s="8">
        <v>20</v>
      </c>
      <c r="D130" s="8">
        <v>30</v>
      </c>
      <c r="E130" s="88"/>
      <c r="F130" s="89"/>
      <c r="G130" s="28">
        <f t="shared" si="26"/>
        <v>19</v>
      </c>
      <c r="H130" s="29"/>
      <c r="I130" s="47" t="e">
        <f t="shared" si="23"/>
        <v>#DIV/0!</v>
      </c>
      <c r="J130" s="28">
        <v>17</v>
      </c>
      <c r="K130" s="29"/>
      <c r="L130" s="47" t="e">
        <f t="shared" si="24"/>
        <v>#DIV/0!</v>
      </c>
      <c r="M130" s="28">
        <v>20</v>
      </c>
      <c r="N130" s="29"/>
      <c r="O130" s="63" t="e">
        <f t="shared" si="25"/>
        <v>#DIV/0!</v>
      </c>
      <c r="Q130" s="7"/>
      <c r="R130" s="7"/>
      <c r="S130" s="7"/>
      <c r="T130" s="7"/>
      <c r="U130" s="7"/>
      <c r="V130" s="7"/>
      <c r="W130" s="7"/>
      <c r="X130" s="57"/>
    </row>
    <row r="131" spans="1:25" s="3" customFormat="1" x14ac:dyDescent="0.25">
      <c r="A131" s="48">
        <v>113</v>
      </c>
      <c r="B131" s="8">
        <v>0.5</v>
      </c>
      <c r="C131" s="8">
        <v>20</v>
      </c>
      <c r="D131" s="8">
        <v>30</v>
      </c>
      <c r="E131" s="88"/>
      <c r="F131" s="89"/>
      <c r="G131" s="28">
        <f t="shared" si="26"/>
        <v>18</v>
      </c>
      <c r="H131" s="29"/>
      <c r="I131" s="47" t="e">
        <f t="shared" si="23"/>
        <v>#DIV/0!</v>
      </c>
      <c r="J131" s="28">
        <v>17</v>
      </c>
      <c r="K131" s="29"/>
      <c r="L131" s="47" t="e">
        <f t="shared" si="24"/>
        <v>#DIV/0!</v>
      </c>
      <c r="M131" s="28">
        <v>20</v>
      </c>
      <c r="N131" s="29"/>
      <c r="O131" s="63" t="e">
        <f t="shared" si="25"/>
        <v>#DIV/0!</v>
      </c>
      <c r="Q131" s="7"/>
      <c r="R131" s="7"/>
      <c r="S131" s="7"/>
      <c r="T131" s="7"/>
      <c r="U131" s="7"/>
      <c r="V131" s="7"/>
      <c r="W131" s="7"/>
      <c r="X131" s="57"/>
    </row>
    <row r="132" spans="1:25" s="3" customFormat="1" x14ac:dyDescent="0.25">
      <c r="A132" s="48">
        <v>114</v>
      </c>
      <c r="B132" s="8">
        <v>0.7</v>
      </c>
      <c r="C132" s="8">
        <v>20</v>
      </c>
      <c r="D132" s="8">
        <v>30</v>
      </c>
      <c r="E132" s="88"/>
      <c r="F132" s="89"/>
      <c r="G132" s="28">
        <f t="shared" si="26"/>
        <v>17</v>
      </c>
      <c r="H132" s="29"/>
      <c r="I132" s="47" t="e">
        <f t="shared" si="23"/>
        <v>#DIV/0!</v>
      </c>
      <c r="J132" s="28">
        <v>17</v>
      </c>
      <c r="K132" s="29"/>
      <c r="L132" s="47" t="e">
        <f t="shared" si="24"/>
        <v>#DIV/0!</v>
      </c>
      <c r="M132" s="28">
        <v>20</v>
      </c>
      <c r="N132" s="29"/>
      <c r="O132" s="63" t="e">
        <f t="shared" si="25"/>
        <v>#DIV/0!</v>
      </c>
      <c r="Q132" s="7"/>
      <c r="R132" s="7"/>
      <c r="S132" s="7"/>
      <c r="T132" s="7"/>
      <c r="U132" s="7"/>
      <c r="V132" s="7"/>
      <c r="W132" s="7"/>
      <c r="X132" s="57"/>
    </row>
    <row r="133" spans="1:25" s="3" customFormat="1" x14ac:dyDescent="0.25">
      <c r="A133" s="48">
        <v>115</v>
      </c>
      <c r="B133" s="8">
        <v>0.9</v>
      </c>
      <c r="C133" s="8">
        <v>20</v>
      </c>
      <c r="D133" s="8">
        <v>30</v>
      </c>
      <c r="E133" s="88"/>
      <c r="F133" s="89"/>
      <c r="G133" s="28">
        <f t="shared" si="26"/>
        <v>17</v>
      </c>
      <c r="H133" s="29"/>
      <c r="I133" s="47" t="e">
        <f t="shared" si="23"/>
        <v>#DIV/0!</v>
      </c>
      <c r="J133" s="28">
        <v>17</v>
      </c>
      <c r="K133" s="29"/>
      <c r="L133" s="47" t="e">
        <f t="shared" si="24"/>
        <v>#DIV/0!</v>
      </c>
      <c r="M133" s="28">
        <v>20</v>
      </c>
      <c r="N133" s="29"/>
      <c r="O133" s="63" t="e">
        <f t="shared" si="25"/>
        <v>#DIV/0!</v>
      </c>
      <c r="Q133" s="7"/>
      <c r="R133" s="7"/>
      <c r="S133" s="7"/>
      <c r="T133" s="7"/>
      <c r="U133" s="7"/>
      <c r="V133" s="7"/>
      <c r="W133" s="7"/>
      <c r="X133" s="57"/>
    </row>
    <row r="134" spans="1:25" s="3" customFormat="1" x14ac:dyDescent="0.25">
      <c r="A134" s="48">
        <v>116</v>
      </c>
      <c r="B134" s="8">
        <v>0.1</v>
      </c>
      <c r="C134" s="8">
        <v>25</v>
      </c>
      <c r="D134" s="8">
        <v>30</v>
      </c>
      <c r="E134" s="88"/>
      <c r="F134" s="89"/>
      <c r="G134" s="28">
        <f t="shared" ref="G134:G138" si="27">G119</f>
        <v>19</v>
      </c>
      <c r="H134" s="29"/>
      <c r="I134" s="47" t="e">
        <f t="shared" si="23"/>
        <v>#DIV/0!</v>
      </c>
      <c r="J134" s="28">
        <v>17</v>
      </c>
      <c r="K134" s="29"/>
      <c r="L134" s="47" t="e">
        <f t="shared" si="24"/>
        <v>#DIV/0!</v>
      </c>
      <c r="M134" s="28">
        <v>20</v>
      </c>
      <c r="N134" s="29"/>
      <c r="O134" s="63" t="e">
        <f t="shared" si="25"/>
        <v>#DIV/0!</v>
      </c>
      <c r="Q134" s="7"/>
      <c r="R134" s="7"/>
      <c r="S134" s="7"/>
      <c r="T134" s="7"/>
      <c r="U134" s="7"/>
      <c r="V134" s="7"/>
      <c r="W134" s="7"/>
      <c r="X134" s="57"/>
    </row>
    <row r="135" spans="1:25" s="3" customFormat="1" x14ac:dyDescent="0.25">
      <c r="A135" s="48">
        <v>117</v>
      </c>
      <c r="B135" s="8">
        <v>0.3</v>
      </c>
      <c r="C135" s="8">
        <v>25</v>
      </c>
      <c r="D135" s="8">
        <v>30</v>
      </c>
      <c r="E135" s="88"/>
      <c r="F135" s="89"/>
      <c r="G135" s="28">
        <f t="shared" si="27"/>
        <v>19</v>
      </c>
      <c r="H135" s="29"/>
      <c r="I135" s="47" t="e">
        <f t="shared" si="23"/>
        <v>#DIV/0!</v>
      </c>
      <c r="J135" s="28">
        <v>17</v>
      </c>
      <c r="K135" s="29"/>
      <c r="L135" s="47" t="e">
        <f t="shared" si="24"/>
        <v>#DIV/0!</v>
      </c>
      <c r="M135" s="28">
        <v>20</v>
      </c>
      <c r="N135" s="29"/>
      <c r="O135" s="63" t="e">
        <f t="shared" si="25"/>
        <v>#DIV/0!</v>
      </c>
      <c r="Q135" s="7"/>
      <c r="R135" s="7"/>
      <c r="S135" s="7"/>
      <c r="T135" s="7"/>
      <c r="U135" s="7"/>
      <c r="V135" s="7"/>
      <c r="W135" s="7"/>
      <c r="X135" s="57"/>
    </row>
    <row r="136" spans="1:25" s="3" customFormat="1" x14ac:dyDescent="0.25">
      <c r="A136" s="48">
        <v>118</v>
      </c>
      <c r="B136" s="8">
        <v>0.5</v>
      </c>
      <c r="C136" s="8">
        <v>25</v>
      </c>
      <c r="D136" s="8">
        <v>30</v>
      </c>
      <c r="E136" s="88"/>
      <c r="F136" s="89"/>
      <c r="G136" s="28">
        <f t="shared" si="27"/>
        <v>18</v>
      </c>
      <c r="H136" s="29"/>
      <c r="I136" s="47" t="e">
        <f t="shared" si="23"/>
        <v>#DIV/0!</v>
      </c>
      <c r="J136" s="28">
        <v>17</v>
      </c>
      <c r="K136" s="29"/>
      <c r="L136" s="47" t="e">
        <f t="shared" si="24"/>
        <v>#DIV/0!</v>
      </c>
      <c r="M136" s="28">
        <v>20</v>
      </c>
      <c r="N136" s="29"/>
      <c r="O136" s="63" t="e">
        <f t="shared" si="25"/>
        <v>#DIV/0!</v>
      </c>
      <c r="Q136" s="7"/>
      <c r="R136" s="7"/>
      <c r="S136" s="7"/>
      <c r="T136" s="7"/>
      <c r="U136" s="7"/>
      <c r="V136" s="7"/>
      <c r="W136" s="7"/>
      <c r="X136" s="57"/>
    </row>
    <row r="137" spans="1:25" s="3" customFormat="1" x14ac:dyDescent="0.25">
      <c r="A137" s="48">
        <v>119</v>
      </c>
      <c r="B137" s="8">
        <v>0.7</v>
      </c>
      <c r="C137" s="8">
        <v>25</v>
      </c>
      <c r="D137" s="8">
        <v>30</v>
      </c>
      <c r="E137" s="88"/>
      <c r="F137" s="89"/>
      <c r="G137" s="28">
        <f t="shared" si="27"/>
        <v>17</v>
      </c>
      <c r="H137" s="29"/>
      <c r="I137" s="47" t="e">
        <f t="shared" si="23"/>
        <v>#DIV/0!</v>
      </c>
      <c r="J137" s="28">
        <v>17</v>
      </c>
      <c r="K137" s="29"/>
      <c r="L137" s="47" t="e">
        <f t="shared" si="24"/>
        <v>#DIV/0!</v>
      </c>
      <c r="M137" s="28">
        <v>20</v>
      </c>
      <c r="N137" s="29"/>
      <c r="O137" s="63" t="e">
        <f t="shared" si="25"/>
        <v>#DIV/0!</v>
      </c>
      <c r="Q137" s="7"/>
      <c r="R137" s="7"/>
      <c r="S137" s="7"/>
      <c r="T137" s="7"/>
      <c r="U137" s="7"/>
      <c r="V137" s="7"/>
      <c r="W137" s="7"/>
      <c r="X137" s="57"/>
    </row>
    <row r="138" spans="1:25" s="3" customFormat="1" x14ac:dyDescent="0.25">
      <c r="A138" s="48">
        <v>120</v>
      </c>
      <c r="B138" s="8">
        <v>0.9</v>
      </c>
      <c r="C138" s="8">
        <v>25</v>
      </c>
      <c r="D138" s="8">
        <v>30</v>
      </c>
      <c r="E138" s="88"/>
      <c r="F138" s="89"/>
      <c r="G138" s="28">
        <f t="shared" si="27"/>
        <v>17</v>
      </c>
      <c r="H138" s="29"/>
      <c r="I138" s="47" t="e">
        <f t="shared" si="23"/>
        <v>#DIV/0!</v>
      </c>
      <c r="J138" s="28">
        <v>17</v>
      </c>
      <c r="K138" s="29"/>
      <c r="L138" s="47" t="e">
        <f t="shared" si="24"/>
        <v>#DIV/0!</v>
      </c>
      <c r="M138" s="28">
        <v>20</v>
      </c>
      <c r="N138" s="29"/>
      <c r="O138" s="63" t="e">
        <f t="shared" si="25"/>
        <v>#DIV/0!</v>
      </c>
      <c r="Q138" s="7"/>
      <c r="R138" s="7"/>
      <c r="S138" s="7"/>
      <c r="T138" s="7"/>
      <c r="U138" s="7"/>
      <c r="V138" s="7"/>
      <c r="W138" s="7"/>
      <c r="X138" s="57"/>
    </row>
    <row r="139" spans="1:25" s="3" customFormat="1" x14ac:dyDescent="0.25">
      <c r="A139" s="48">
        <v>121</v>
      </c>
      <c r="B139" s="8">
        <v>0.1</v>
      </c>
      <c r="C139" s="8">
        <v>30</v>
      </c>
      <c r="D139" s="8">
        <v>30</v>
      </c>
      <c r="E139" s="88"/>
      <c r="F139" s="89"/>
      <c r="G139" s="28">
        <f t="shared" ref="G139:G143" si="28">G119</f>
        <v>19</v>
      </c>
      <c r="H139" s="29"/>
      <c r="I139" s="47" t="e">
        <f t="shared" si="23"/>
        <v>#DIV/0!</v>
      </c>
      <c r="J139" s="28">
        <v>17</v>
      </c>
      <c r="K139" s="29"/>
      <c r="L139" s="47" t="e">
        <f t="shared" si="24"/>
        <v>#DIV/0!</v>
      </c>
      <c r="M139" s="28">
        <v>20</v>
      </c>
      <c r="N139" s="29"/>
      <c r="O139" s="63" t="e">
        <f t="shared" si="25"/>
        <v>#DIV/0!</v>
      </c>
      <c r="Q139" s="7"/>
      <c r="R139" s="7"/>
      <c r="S139" s="7"/>
      <c r="T139" s="7"/>
      <c r="U139" s="7"/>
      <c r="V139" s="7"/>
      <c r="W139" s="7"/>
      <c r="X139" s="57"/>
    </row>
    <row r="140" spans="1:25" s="3" customFormat="1" x14ac:dyDescent="0.25">
      <c r="A140" s="48">
        <v>122</v>
      </c>
      <c r="B140" s="8">
        <v>0.3</v>
      </c>
      <c r="C140" s="8">
        <v>30</v>
      </c>
      <c r="D140" s="8">
        <v>30</v>
      </c>
      <c r="E140" s="88"/>
      <c r="F140" s="89"/>
      <c r="G140" s="28">
        <f t="shared" si="28"/>
        <v>19</v>
      </c>
      <c r="H140" s="29"/>
      <c r="I140" s="47" t="e">
        <f t="shared" si="23"/>
        <v>#DIV/0!</v>
      </c>
      <c r="J140" s="28">
        <v>17</v>
      </c>
      <c r="K140" s="29"/>
      <c r="L140" s="47" t="e">
        <f t="shared" si="24"/>
        <v>#DIV/0!</v>
      </c>
      <c r="M140" s="28">
        <v>20</v>
      </c>
      <c r="N140" s="29"/>
      <c r="O140" s="63" t="e">
        <f t="shared" si="25"/>
        <v>#DIV/0!</v>
      </c>
      <c r="Q140" s="7"/>
      <c r="R140" s="7"/>
      <c r="S140" s="7"/>
      <c r="T140" s="7"/>
      <c r="U140" s="7"/>
      <c r="V140" s="7"/>
      <c r="W140" s="7"/>
      <c r="X140" s="57"/>
    </row>
    <row r="141" spans="1:25" s="3" customFormat="1" x14ac:dyDescent="0.25">
      <c r="A141" s="48">
        <v>123</v>
      </c>
      <c r="B141" s="8">
        <v>0.5</v>
      </c>
      <c r="C141" s="8">
        <v>30</v>
      </c>
      <c r="D141" s="8">
        <v>30</v>
      </c>
      <c r="E141" s="88"/>
      <c r="F141" s="89"/>
      <c r="G141" s="28">
        <f t="shared" si="28"/>
        <v>18</v>
      </c>
      <c r="H141" s="29"/>
      <c r="I141" s="47" t="e">
        <f t="shared" si="23"/>
        <v>#DIV/0!</v>
      </c>
      <c r="J141" s="28">
        <v>17</v>
      </c>
      <c r="K141" s="29"/>
      <c r="L141" s="47" t="e">
        <f t="shared" si="24"/>
        <v>#DIV/0!</v>
      </c>
      <c r="M141" s="28">
        <v>20</v>
      </c>
      <c r="N141" s="29"/>
      <c r="O141" s="63" t="e">
        <f t="shared" si="25"/>
        <v>#DIV/0!</v>
      </c>
      <c r="Q141" s="7"/>
      <c r="R141" s="7"/>
      <c r="S141" s="7"/>
      <c r="T141" s="7"/>
      <c r="U141" s="7"/>
      <c r="V141" s="7"/>
      <c r="W141" s="7"/>
      <c r="X141" s="57"/>
    </row>
    <row r="142" spans="1:25" s="3" customFormat="1" x14ac:dyDescent="0.25">
      <c r="A142" s="48">
        <v>124</v>
      </c>
      <c r="B142" s="8">
        <v>0.7</v>
      </c>
      <c r="C142" s="8">
        <v>30</v>
      </c>
      <c r="D142" s="8">
        <v>30</v>
      </c>
      <c r="E142" s="88"/>
      <c r="F142" s="89"/>
      <c r="G142" s="28">
        <f t="shared" si="28"/>
        <v>17</v>
      </c>
      <c r="H142" s="29"/>
      <c r="I142" s="47" t="e">
        <f t="shared" si="23"/>
        <v>#DIV/0!</v>
      </c>
      <c r="J142" s="28">
        <v>17</v>
      </c>
      <c r="K142" s="29"/>
      <c r="L142" s="47" t="e">
        <f t="shared" si="24"/>
        <v>#DIV/0!</v>
      </c>
      <c r="M142" s="28">
        <v>20</v>
      </c>
      <c r="N142" s="29"/>
      <c r="O142" s="63" t="e">
        <f t="shared" si="25"/>
        <v>#DIV/0!</v>
      </c>
      <c r="Q142" s="7"/>
      <c r="R142" s="7"/>
      <c r="S142" s="7"/>
      <c r="T142" s="7"/>
      <c r="U142" s="7"/>
      <c r="V142" s="7"/>
      <c r="W142" s="7"/>
      <c r="X142" s="57"/>
    </row>
    <row r="143" spans="1:25" s="3" customFormat="1" ht="15.75" thickBot="1" x14ac:dyDescent="0.3">
      <c r="A143" s="48">
        <v>125</v>
      </c>
      <c r="B143" s="8">
        <v>0.9</v>
      </c>
      <c r="C143" s="8">
        <v>30</v>
      </c>
      <c r="D143" s="8">
        <v>30</v>
      </c>
      <c r="E143" s="52"/>
      <c r="F143" s="53"/>
      <c r="G143" s="28">
        <f t="shared" si="28"/>
        <v>17</v>
      </c>
      <c r="H143" s="29"/>
      <c r="I143" s="47" t="e">
        <f t="shared" si="23"/>
        <v>#DIV/0!</v>
      </c>
      <c r="J143" s="28">
        <v>17</v>
      </c>
      <c r="K143" s="29"/>
      <c r="L143" s="47" t="e">
        <f t="shared" si="24"/>
        <v>#DIV/0!</v>
      </c>
      <c r="M143" s="28">
        <v>20</v>
      </c>
      <c r="N143" s="29"/>
      <c r="O143" s="63" t="e">
        <f t="shared" si="25"/>
        <v>#DIV/0!</v>
      </c>
      <c r="Q143" s="7"/>
      <c r="R143" s="7"/>
      <c r="S143" s="7"/>
      <c r="T143" s="7"/>
      <c r="U143" s="7"/>
      <c r="V143" s="7"/>
      <c r="W143" s="7"/>
      <c r="X143" s="57"/>
    </row>
    <row r="144" spans="1:25" s="3" customFormat="1" x14ac:dyDescent="0.25">
      <c r="B144" s="6"/>
      <c r="C144" s="6"/>
      <c r="D144" s="7"/>
      <c r="E144" s="7"/>
      <c r="F144" s="49" t="s">
        <v>20</v>
      </c>
      <c r="G144" s="19"/>
      <c r="H144" s="30">
        <f>AVERAGE(H19:H143)</f>
        <v>0</v>
      </c>
      <c r="I144" s="20"/>
      <c r="J144" s="19"/>
      <c r="K144" s="30">
        <f>AVERAGE(K19:K143)</f>
        <v>0</v>
      </c>
      <c r="L144" s="20"/>
      <c r="M144" s="19"/>
      <c r="N144" s="30">
        <f>AVERAGE(N19:N143)</f>
        <v>0</v>
      </c>
      <c r="O144" s="20"/>
      <c r="S144" s="75"/>
      <c r="T144" s="75"/>
      <c r="U144" s="75"/>
      <c r="V144" s="75"/>
      <c r="W144" s="75"/>
      <c r="X144" s="75"/>
      <c r="Y144" s="75"/>
    </row>
    <row r="145" spans="2:25" x14ac:dyDescent="0.25">
      <c r="B145" s="6"/>
      <c r="C145" s="6"/>
      <c r="D145" s="10"/>
      <c r="E145" s="10"/>
      <c r="F145" s="14" t="s">
        <v>19</v>
      </c>
      <c r="G145" s="21"/>
      <c r="H145" s="31">
        <f>_xlfn.STDEV.S(H19:H143)</f>
        <v>0</v>
      </c>
      <c r="I145" s="22"/>
      <c r="J145" s="21"/>
      <c r="K145" s="31">
        <f>_xlfn.STDEV.S(K19:K143)</f>
        <v>0</v>
      </c>
      <c r="L145" s="22"/>
      <c r="M145" s="21"/>
      <c r="N145" s="31">
        <f>_xlfn.STDEV.S(N19:N143)</f>
        <v>0</v>
      </c>
      <c r="O145" s="22"/>
      <c r="S145" s="76"/>
      <c r="T145" s="76"/>
      <c r="U145" s="76"/>
      <c r="V145" s="76"/>
      <c r="W145" s="76"/>
      <c r="X145" s="76"/>
      <c r="Y145" s="76"/>
    </row>
    <row r="146" spans="2:25" x14ac:dyDescent="0.25">
      <c r="B146" s="2"/>
      <c r="C146" s="2"/>
      <c r="F146" s="14" t="s">
        <v>18</v>
      </c>
      <c r="G146" s="21"/>
      <c r="H146" s="31">
        <f>MIN(H19:H143)</f>
        <v>0</v>
      </c>
      <c r="I146" s="22"/>
      <c r="J146" s="21"/>
      <c r="K146" s="31">
        <f>MIN(K19:K143)</f>
        <v>0</v>
      </c>
      <c r="L146" s="22"/>
      <c r="M146" s="21"/>
      <c r="N146" s="31">
        <f>MIN(N19:N143)</f>
        <v>0</v>
      </c>
      <c r="O146" s="22"/>
      <c r="S146" s="10"/>
      <c r="T146" s="10"/>
      <c r="U146" s="10"/>
      <c r="V146" s="10"/>
      <c r="W146" s="10"/>
      <c r="X146" s="10"/>
      <c r="Y146" s="10"/>
    </row>
    <row r="147" spans="2:25" ht="15.75" thickBot="1" x14ac:dyDescent="0.3">
      <c r="B147" s="2"/>
      <c r="C147" s="2"/>
      <c r="F147" s="15" t="s">
        <v>21</v>
      </c>
      <c r="G147" s="23"/>
      <c r="H147" s="32">
        <f>MAX(H19:H143)</f>
        <v>0</v>
      </c>
      <c r="I147" s="24"/>
      <c r="J147" s="27"/>
      <c r="K147" s="32">
        <f>MAX(K19:K143)</f>
        <v>0</v>
      </c>
      <c r="L147" s="24"/>
      <c r="M147" s="27"/>
      <c r="N147" s="32">
        <f>MAX(N19:N143)</f>
        <v>0</v>
      </c>
      <c r="O147" s="24"/>
      <c r="S147" s="10"/>
      <c r="T147" s="10"/>
      <c r="U147" s="10"/>
      <c r="V147" s="10"/>
      <c r="W147" s="10"/>
      <c r="X147" s="10"/>
      <c r="Y147" s="10"/>
    </row>
    <row r="148" spans="2:25" x14ac:dyDescent="0.25">
      <c r="B148" s="2"/>
      <c r="C148" s="2"/>
    </row>
    <row r="149" spans="2:25" x14ac:dyDescent="0.25">
      <c r="B149" s="2"/>
      <c r="C149" s="2"/>
    </row>
    <row r="150" spans="2:25" x14ac:dyDescent="0.25">
      <c r="B150" s="2"/>
      <c r="C150" s="2"/>
    </row>
    <row r="151" spans="2:25" x14ac:dyDescent="0.25">
      <c r="B151" s="2"/>
      <c r="C151" s="2"/>
    </row>
    <row r="152" spans="2:25" x14ac:dyDescent="0.25">
      <c r="B152" s="2"/>
      <c r="C152" s="2"/>
    </row>
    <row r="153" spans="2:25" x14ac:dyDescent="0.25">
      <c r="B153" s="2"/>
      <c r="C153" s="2"/>
      <c r="P153" s="59"/>
      <c r="Q153" s="60"/>
    </row>
    <row r="154" spans="2:25" x14ac:dyDescent="0.25">
      <c r="B154" s="2"/>
      <c r="C154" s="2"/>
      <c r="O154" s="60"/>
      <c r="P154" s="60"/>
      <c r="Q154" s="60"/>
      <c r="R154" s="59"/>
    </row>
    <row r="155" spans="2:25" x14ac:dyDescent="0.25">
      <c r="B155" s="2"/>
      <c r="C155" s="2"/>
      <c r="E155" s="56" t="s">
        <v>28</v>
      </c>
      <c r="O155" s="60"/>
      <c r="P155" s="60"/>
      <c r="Q155" s="60"/>
      <c r="R155" s="59"/>
    </row>
    <row r="156" spans="2:25" x14ac:dyDescent="0.25">
      <c r="B156" s="2"/>
      <c r="C156" s="2"/>
      <c r="E156" s="41"/>
      <c r="F156" s="39" t="s">
        <v>17</v>
      </c>
      <c r="G156" s="39" t="s">
        <v>2</v>
      </c>
      <c r="H156" s="40" t="s">
        <v>3</v>
      </c>
      <c r="J156" s="60"/>
      <c r="K156" s="60"/>
      <c r="L156" s="62"/>
      <c r="M156" s="59"/>
    </row>
    <row r="157" spans="2:25" x14ac:dyDescent="0.25">
      <c r="B157" s="2"/>
      <c r="C157" s="2"/>
      <c r="E157" s="42" t="s">
        <v>29</v>
      </c>
      <c r="F157" s="43">
        <f>H144</f>
        <v>0</v>
      </c>
      <c r="G157" s="43">
        <f>K144</f>
        <v>0</v>
      </c>
      <c r="H157" s="44">
        <f>N144</f>
        <v>0</v>
      </c>
      <c r="J157" s="60"/>
      <c r="K157" s="60"/>
      <c r="L157" s="62"/>
      <c r="M157" s="59"/>
    </row>
    <row r="158" spans="2:25" x14ac:dyDescent="0.25">
      <c r="B158" s="2"/>
      <c r="C158" s="2"/>
      <c r="E158" s="42" t="s">
        <v>30</v>
      </c>
      <c r="F158" s="43">
        <f>H145</f>
        <v>0</v>
      </c>
      <c r="G158" s="43">
        <f>K145</f>
        <v>0</v>
      </c>
      <c r="H158" s="44">
        <f>N145</f>
        <v>0</v>
      </c>
      <c r="J158" s="60"/>
      <c r="K158" s="60"/>
      <c r="L158" s="62"/>
      <c r="M158" s="59"/>
    </row>
    <row r="159" spans="2:25" x14ac:dyDescent="0.25">
      <c r="B159" s="2"/>
      <c r="C159" s="2"/>
      <c r="E159" s="42" t="s">
        <v>31</v>
      </c>
      <c r="F159" s="43">
        <f>H146</f>
        <v>0</v>
      </c>
      <c r="G159" s="43">
        <f>K146</f>
        <v>0</v>
      </c>
      <c r="H159" s="44">
        <f>N146</f>
        <v>0</v>
      </c>
      <c r="J159" s="60"/>
      <c r="K159" s="60"/>
      <c r="L159" s="62"/>
      <c r="M159" s="59"/>
    </row>
    <row r="160" spans="2:25" x14ac:dyDescent="0.25">
      <c r="B160" s="2"/>
      <c r="C160" s="2"/>
      <c r="E160" s="86" t="s">
        <v>32</v>
      </c>
      <c r="F160" s="38">
        <f>H147</f>
        <v>0</v>
      </c>
      <c r="G160" s="38">
        <f>K147</f>
        <v>0</v>
      </c>
      <c r="H160" s="46">
        <f>N147</f>
        <v>0</v>
      </c>
      <c r="J160" s="60"/>
      <c r="K160" s="60"/>
      <c r="L160" s="62"/>
      <c r="M160" s="59"/>
    </row>
    <row r="161" spans="2:307" x14ac:dyDescent="0.25">
      <c r="B161" s="2"/>
      <c r="C161" s="2"/>
      <c r="O161" s="60"/>
      <c r="P161" s="60"/>
      <c r="Q161" s="62"/>
      <c r="R161" s="59"/>
    </row>
    <row r="162" spans="2:307" x14ac:dyDescent="0.25">
      <c r="B162" s="2"/>
      <c r="C162" s="2"/>
      <c r="O162" s="60"/>
      <c r="P162" s="60"/>
      <c r="Q162" s="62"/>
      <c r="R162" s="59"/>
    </row>
    <row r="163" spans="2:307" x14ac:dyDescent="0.25"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60"/>
      <c r="P163" s="60"/>
      <c r="Q163" s="62"/>
      <c r="R163" s="59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  <c r="DS163" s="37"/>
      <c r="DT163" s="37"/>
      <c r="DU163" s="37"/>
      <c r="DV163" s="37"/>
      <c r="DW163" s="37"/>
      <c r="DX163" s="37"/>
      <c r="DY163" s="37"/>
      <c r="DZ163" s="37"/>
      <c r="EA163" s="37"/>
      <c r="EB163" s="37"/>
      <c r="EC163" s="37"/>
      <c r="ED163" s="37"/>
      <c r="EE163" s="37"/>
      <c r="EF163" s="37"/>
      <c r="EG163" s="37"/>
      <c r="EH163" s="37"/>
      <c r="EI163" s="37"/>
      <c r="EJ163" s="37"/>
      <c r="EK163" s="37"/>
      <c r="EL163" s="37"/>
      <c r="EM163" s="37"/>
      <c r="EN163" s="37"/>
      <c r="EO163" s="37"/>
      <c r="EP163" s="37"/>
      <c r="EQ163" s="37"/>
      <c r="ER163" s="37"/>
      <c r="ES163" s="37"/>
      <c r="ET163" s="37"/>
      <c r="EU163" s="37"/>
      <c r="EV163" s="37"/>
      <c r="EW163" s="37"/>
      <c r="EX163" s="37"/>
      <c r="EY163" s="37"/>
      <c r="EZ163" s="37"/>
      <c r="FA163" s="37"/>
      <c r="FB163" s="37"/>
      <c r="FC163" s="37"/>
      <c r="FD163" s="37"/>
      <c r="FE163" s="37"/>
      <c r="FF163" s="37"/>
      <c r="FG163" s="37"/>
      <c r="FH163" s="37"/>
      <c r="FI163" s="37"/>
      <c r="FJ163" s="37"/>
      <c r="FK163" s="37"/>
      <c r="FL163" s="37"/>
      <c r="FM163" s="37"/>
      <c r="FN163" s="37"/>
      <c r="FO163" s="37"/>
      <c r="FP163" s="37"/>
      <c r="FQ163" s="37"/>
      <c r="FR163" s="37"/>
      <c r="FS163" s="37"/>
      <c r="FT163" s="37"/>
      <c r="FU163" s="37"/>
      <c r="FV163" s="37"/>
      <c r="FW163" s="37"/>
      <c r="FX163" s="37"/>
      <c r="FY163" s="37"/>
      <c r="FZ163" s="37"/>
      <c r="GA163" s="37"/>
      <c r="GB163" s="37"/>
      <c r="GC163" s="37"/>
      <c r="GD163" s="37"/>
      <c r="GE163" s="37"/>
      <c r="GF163" s="37"/>
      <c r="GG163" s="37"/>
      <c r="GH163" s="37"/>
      <c r="GI163" s="37"/>
      <c r="GJ163" s="37"/>
      <c r="GK163" s="37"/>
      <c r="GL163" s="37"/>
      <c r="GM163" s="37"/>
      <c r="GN163" s="37"/>
      <c r="GO163" s="37"/>
      <c r="GP163" s="37"/>
      <c r="GQ163" s="37"/>
      <c r="GR163" s="37"/>
      <c r="GS163" s="37"/>
      <c r="GT163" s="37"/>
      <c r="GU163" s="37"/>
      <c r="GV163" s="37"/>
      <c r="GW163" s="37"/>
      <c r="GX163" s="37"/>
      <c r="GY163" s="37"/>
      <c r="GZ163" s="37"/>
      <c r="HA163" s="37"/>
      <c r="HB163" s="37"/>
      <c r="HC163" s="37"/>
      <c r="HD163" s="37"/>
      <c r="HE163" s="37"/>
      <c r="HF163" s="37"/>
      <c r="HG163" s="37"/>
      <c r="HH163" s="37"/>
      <c r="HI163" s="37"/>
      <c r="HJ163" s="37"/>
      <c r="HK163" s="37"/>
      <c r="HL163" s="37"/>
      <c r="HM163" s="37"/>
      <c r="HN163" s="37"/>
      <c r="HO163" s="37"/>
      <c r="HP163" s="37"/>
      <c r="HQ163" s="37"/>
      <c r="HR163" s="37"/>
      <c r="HS163" s="37"/>
      <c r="HT163" s="37"/>
      <c r="HU163" s="37"/>
      <c r="HV163" s="37"/>
      <c r="HW163" s="37"/>
      <c r="HX163" s="37"/>
      <c r="HY163" s="37"/>
      <c r="HZ163" s="37"/>
      <c r="IA163" s="37"/>
      <c r="IB163" s="37"/>
      <c r="IC163" s="37"/>
      <c r="ID163" s="37"/>
      <c r="IE163" s="37"/>
      <c r="IF163" s="37"/>
      <c r="IG163" s="37"/>
      <c r="IH163" s="37"/>
      <c r="II163" s="37"/>
      <c r="IJ163" s="37"/>
      <c r="IK163" s="37"/>
      <c r="IL163" s="37"/>
      <c r="IM163" s="37"/>
      <c r="IN163" s="37"/>
      <c r="IO163" s="37"/>
      <c r="IP163" s="37"/>
      <c r="IQ163" s="37"/>
      <c r="IR163" s="37"/>
      <c r="IS163" s="37"/>
      <c r="IT163" s="37"/>
      <c r="IU163" s="37"/>
      <c r="IV163" s="37"/>
      <c r="IW163" s="37"/>
      <c r="IX163" s="37"/>
      <c r="IY163" s="37"/>
      <c r="IZ163" s="37"/>
      <c r="JA163" s="37"/>
      <c r="JB163" s="37"/>
      <c r="JC163" s="37"/>
      <c r="JD163" s="37"/>
      <c r="JE163" s="37"/>
      <c r="JF163" s="37"/>
      <c r="JG163" s="37"/>
      <c r="JH163" s="37"/>
      <c r="JI163" s="37"/>
      <c r="JJ163" s="37"/>
      <c r="JK163" s="37"/>
      <c r="JL163" s="37"/>
      <c r="JM163" s="37"/>
      <c r="JN163" s="37"/>
      <c r="JO163" s="37"/>
      <c r="JP163" s="37"/>
      <c r="JQ163" s="37"/>
      <c r="JR163" s="37"/>
      <c r="JS163" s="37"/>
      <c r="JT163" s="37"/>
      <c r="JU163" s="37"/>
      <c r="JV163" s="37"/>
      <c r="JW163" s="37"/>
      <c r="JX163" s="37"/>
      <c r="JY163" s="37"/>
      <c r="JZ163" s="37"/>
      <c r="KA163" s="37"/>
      <c r="KB163" s="37"/>
      <c r="KC163" s="37"/>
      <c r="KD163" s="37"/>
      <c r="KE163" s="37"/>
      <c r="KF163" s="37"/>
      <c r="KG163" s="37"/>
      <c r="KH163" s="37"/>
      <c r="KI163" s="37"/>
      <c r="KJ163" s="37"/>
      <c r="KK163" s="37"/>
      <c r="KL163" s="37"/>
      <c r="KM163" s="37"/>
      <c r="KN163" s="37"/>
      <c r="KO163" s="37"/>
      <c r="KP163" s="37"/>
      <c r="KQ163" s="37"/>
      <c r="KR163" s="37"/>
      <c r="KS163" s="37"/>
      <c r="KT163" s="37"/>
      <c r="KU163" s="37"/>
    </row>
    <row r="164" spans="2:307" x14ac:dyDescent="0.25"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60"/>
      <c r="P164" s="60"/>
      <c r="Q164" s="62"/>
      <c r="R164" s="59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  <c r="DS164" s="37"/>
      <c r="DT164" s="37"/>
      <c r="DU164" s="37"/>
      <c r="DV164" s="37"/>
      <c r="DW164" s="37"/>
      <c r="DX164" s="37"/>
      <c r="DY164" s="37"/>
      <c r="DZ164" s="37"/>
      <c r="EA164" s="37"/>
      <c r="EB164" s="37"/>
      <c r="EC164" s="37"/>
      <c r="ED164" s="37"/>
      <c r="EE164" s="37"/>
      <c r="EF164" s="37"/>
      <c r="EG164" s="37"/>
      <c r="EH164" s="37"/>
      <c r="EI164" s="37"/>
      <c r="EJ164" s="37"/>
      <c r="EK164" s="37"/>
      <c r="EL164" s="37"/>
      <c r="EM164" s="37"/>
      <c r="EN164" s="37"/>
      <c r="EO164" s="37"/>
      <c r="EP164" s="37"/>
      <c r="EQ164" s="37"/>
      <c r="ER164" s="37"/>
      <c r="ES164" s="37"/>
      <c r="ET164" s="37"/>
      <c r="EU164" s="37"/>
      <c r="EV164" s="37"/>
      <c r="EW164" s="37"/>
      <c r="EX164" s="37"/>
      <c r="EY164" s="37"/>
      <c r="EZ164" s="37"/>
      <c r="FA164" s="37"/>
      <c r="FB164" s="37"/>
      <c r="FC164" s="37"/>
      <c r="FD164" s="37"/>
      <c r="FE164" s="37"/>
      <c r="FF164" s="37"/>
      <c r="FG164" s="37"/>
      <c r="FH164" s="37"/>
      <c r="FI164" s="37"/>
      <c r="FJ164" s="37"/>
      <c r="FK164" s="37"/>
      <c r="FL164" s="37"/>
      <c r="FM164" s="37"/>
      <c r="FN164" s="37"/>
      <c r="FO164" s="37"/>
      <c r="FP164" s="37"/>
      <c r="FQ164" s="37"/>
      <c r="FR164" s="37"/>
      <c r="FS164" s="37"/>
      <c r="FT164" s="37"/>
      <c r="FU164" s="37"/>
      <c r="FV164" s="37"/>
      <c r="FW164" s="37"/>
      <c r="FX164" s="37"/>
      <c r="FY164" s="37"/>
      <c r="FZ164" s="37"/>
      <c r="GA164" s="37"/>
      <c r="GB164" s="37"/>
      <c r="GC164" s="37"/>
      <c r="GD164" s="37"/>
      <c r="GE164" s="37"/>
      <c r="GF164" s="37"/>
      <c r="GG164" s="37"/>
      <c r="GH164" s="37"/>
      <c r="GI164" s="37"/>
      <c r="GJ164" s="37"/>
      <c r="GK164" s="37"/>
      <c r="GL164" s="37"/>
      <c r="GM164" s="37"/>
      <c r="GN164" s="37"/>
      <c r="GO164" s="37"/>
      <c r="GP164" s="37"/>
      <c r="GQ164" s="37"/>
      <c r="GR164" s="37"/>
      <c r="GS164" s="37"/>
      <c r="GT164" s="37"/>
      <c r="GU164" s="37"/>
      <c r="GV164" s="37"/>
      <c r="GW164" s="37"/>
      <c r="GX164" s="37"/>
      <c r="GY164" s="37"/>
      <c r="GZ164" s="37"/>
      <c r="HA164" s="37"/>
      <c r="HB164" s="37"/>
      <c r="HC164" s="37"/>
      <c r="HD164" s="37"/>
      <c r="HE164" s="37"/>
      <c r="HF164" s="37"/>
      <c r="HG164" s="37"/>
      <c r="HH164" s="37"/>
      <c r="HI164" s="37"/>
      <c r="HJ164" s="37"/>
      <c r="HK164" s="37"/>
      <c r="HL164" s="37"/>
      <c r="HM164" s="37"/>
      <c r="HN164" s="37"/>
      <c r="HO164" s="37"/>
      <c r="HP164" s="37"/>
      <c r="HQ164" s="37"/>
      <c r="HR164" s="37"/>
      <c r="HS164" s="37"/>
      <c r="HT164" s="37"/>
      <c r="HU164" s="37"/>
      <c r="HV164" s="37"/>
      <c r="HW164" s="37"/>
      <c r="HX164" s="37"/>
      <c r="HY164" s="37"/>
      <c r="HZ164" s="37"/>
      <c r="IA164" s="37"/>
      <c r="IB164" s="37"/>
      <c r="IC164" s="37"/>
      <c r="ID164" s="37"/>
      <c r="IE164" s="37"/>
      <c r="IF164" s="37"/>
      <c r="IG164" s="37"/>
      <c r="IH164" s="37"/>
      <c r="II164" s="37"/>
      <c r="IJ164" s="37"/>
      <c r="IK164" s="37"/>
      <c r="IL164" s="37"/>
      <c r="IM164" s="37"/>
      <c r="IN164" s="37"/>
      <c r="IO164" s="37"/>
      <c r="IP164" s="37"/>
      <c r="IQ164" s="37"/>
      <c r="IR164" s="37"/>
      <c r="IS164" s="37"/>
      <c r="IT164" s="37"/>
      <c r="IU164" s="37"/>
      <c r="IV164" s="37"/>
      <c r="IW164" s="37"/>
      <c r="IX164" s="37"/>
      <c r="IY164" s="37"/>
      <c r="IZ164" s="37"/>
      <c r="JA164" s="37"/>
      <c r="JB164" s="37"/>
      <c r="JC164" s="37"/>
      <c r="JD164" s="37"/>
      <c r="JE164" s="37"/>
      <c r="JF164" s="37"/>
      <c r="JG164" s="37"/>
      <c r="JH164" s="37"/>
      <c r="JI164" s="37"/>
      <c r="JJ164" s="37"/>
      <c r="JK164" s="37"/>
      <c r="JL164" s="37"/>
      <c r="JM164" s="37"/>
      <c r="JN164" s="37"/>
      <c r="JO164" s="37"/>
      <c r="JP164" s="37"/>
      <c r="JQ164" s="37"/>
      <c r="JR164" s="37"/>
      <c r="JS164" s="37"/>
      <c r="JT164" s="37"/>
      <c r="JU164" s="37"/>
      <c r="JV164" s="37"/>
      <c r="JW164" s="37"/>
      <c r="JX164" s="37"/>
      <c r="JY164" s="37"/>
      <c r="JZ164" s="37"/>
      <c r="KA164" s="37"/>
      <c r="KB164" s="37"/>
      <c r="KC164" s="37"/>
      <c r="KD164" s="37"/>
      <c r="KE164" s="37"/>
      <c r="KF164" s="37"/>
      <c r="KG164" s="37"/>
      <c r="KH164" s="37"/>
      <c r="KI164" s="37"/>
      <c r="KJ164" s="37"/>
      <c r="KK164" s="37"/>
      <c r="KL164" s="37"/>
      <c r="KM164" s="37"/>
      <c r="KN164" s="37"/>
      <c r="KO164" s="37"/>
      <c r="KP164" s="37"/>
    </row>
    <row r="165" spans="2:307" x14ac:dyDescent="0.25">
      <c r="O165" s="60"/>
      <c r="P165" s="60"/>
      <c r="Q165" s="62"/>
      <c r="R165" s="59"/>
    </row>
    <row r="166" spans="2:307" x14ac:dyDescent="0.25">
      <c r="O166" s="60"/>
      <c r="P166" s="60"/>
      <c r="Q166" s="62"/>
      <c r="R166" s="59"/>
    </row>
    <row r="167" spans="2:307" x14ac:dyDescent="0.25">
      <c r="O167" s="60"/>
      <c r="P167" s="60"/>
      <c r="Q167" s="62"/>
      <c r="R167" s="59"/>
    </row>
    <row r="168" spans="2:307" x14ac:dyDescent="0.25">
      <c r="O168" s="60"/>
      <c r="P168" s="60"/>
      <c r="Q168" s="62"/>
      <c r="R168" s="59"/>
    </row>
    <row r="169" spans="2:307" x14ac:dyDescent="0.25">
      <c r="O169" s="60"/>
      <c r="P169" s="60"/>
      <c r="Q169" s="62"/>
      <c r="R169" s="59"/>
    </row>
    <row r="170" spans="2:307" x14ac:dyDescent="0.25">
      <c r="O170" s="60"/>
      <c r="P170" s="60"/>
      <c r="Q170" s="62"/>
      <c r="R170" s="62"/>
    </row>
    <row r="171" spans="2:307" x14ac:dyDescent="0.25">
      <c r="O171" s="60"/>
      <c r="P171" s="60"/>
      <c r="Q171" s="62"/>
      <c r="R171" s="62"/>
    </row>
    <row r="172" spans="2:307" x14ac:dyDescent="0.25">
      <c r="O172" s="60"/>
      <c r="P172" s="60"/>
      <c r="Q172" s="62"/>
      <c r="R172" s="62"/>
    </row>
    <row r="173" spans="2:307" x14ac:dyDescent="0.25">
      <c r="O173" s="60"/>
      <c r="P173" s="60"/>
      <c r="Q173" s="62"/>
      <c r="R173" s="62"/>
    </row>
    <row r="174" spans="2:307" x14ac:dyDescent="0.25">
      <c r="O174" s="60"/>
      <c r="P174" s="60"/>
      <c r="Q174" s="62"/>
      <c r="R174" s="62"/>
    </row>
    <row r="175" spans="2:307" x14ac:dyDescent="0.25">
      <c r="O175" s="61"/>
      <c r="P175" s="60"/>
      <c r="Q175" s="62"/>
      <c r="R175" s="62"/>
    </row>
    <row r="176" spans="2:307" x14ac:dyDescent="0.25">
      <c r="O176" s="60"/>
      <c r="P176" s="60"/>
      <c r="Q176" s="62"/>
      <c r="R176" s="62"/>
    </row>
    <row r="177" spans="15:18" x14ac:dyDescent="0.25">
      <c r="O177" s="60"/>
      <c r="P177" s="60"/>
      <c r="Q177" s="61"/>
      <c r="R177" s="62"/>
    </row>
    <row r="178" spans="15:18" x14ac:dyDescent="0.25">
      <c r="O178" s="60"/>
      <c r="P178" s="60"/>
      <c r="Q178" s="62"/>
      <c r="R178" s="62"/>
    </row>
    <row r="179" spans="15:18" x14ac:dyDescent="0.25">
      <c r="O179" s="60"/>
      <c r="P179" s="60"/>
      <c r="Q179" s="62"/>
      <c r="R179" s="62"/>
    </row>
    <row r="180" spans="15:18" x14ac:dyDescent="0.25">
      <c r="O180" s="60"/>
      <c r="P180" s="60"/>
      <c r="Q180" s="62"/>
      <c r="R180" s="62"/>
    </row>
    <row r="181" spans="15:18" x14ac:dyDescent="0.25">
      <c r="O181" s="60"/>
      <c r="P181" s="60"/>
      <c r="Q181" s="62"/>
      <c r="R181" s="62"/>
    </row>
    <row r="182" spans="15:18" x14ac:dyDescent="0.25">
      <c r="O182" s="60"/>
      <c r="P182" s="60"/>
      <c r="Q182" s="62"/>
      <c r="R182" s="62"/>
    </row>
    <row r="183" spans="15:18" x14ac:dyDescent="0.25">
      <c r="O183" s="60"/>
      <c r="P183" s="60"/>
      <c r="Q183" s="62"/>
      <c r="R183" s="62"/>
    </row>
    <row r="184" spans="15:18" x14ac:dyDescent="0.25">
      <c r="O184" s="60"/>
      <c r="P184" s="60"/>
      <c r="Q184" s="62"/>
      <c r="R184" s="62"/>
    </row>
    <row r="185" spans="15:18" x14ac:dyDescent="0.25">
      <c r="O185" s="60"/>
      <c r="P185" s="60"/>
      <c r="Q185" s="62"/>
      <c r="R185" s="62"/>
    </row>
    <row r="186" spans="15:18" x14ac:dyDescent="0.25">
      <c r="O186" s="60"/>
      <c r="P186" s="60"/>
      <c r="Q186" s="62"/>
      <c r="R186" s="62"/>
    </row>
    <row r="187" spans="15:18" x14ac:dyDescent="0.25">
      <c r="O187" s="60"/>
      <c r="P187" s="60"/>
      <c r="Q187" s="62"/>
      <c r="R187" s="62"/>
    </row>
    <row r="188" spans="15:18" x14ac:dyDescent="0.25">
      <c r="O188" s="60"/>
      <c r="P188" s="60"/>
      <c r="Q188" s="62"/>
      <c r="R188" s="62"/>
    </row>
    <row r="189" spans="15:18" x14ac:dyDescent="0.25">
      <c r="O189" s="59"/>
      <c r="P189" s="59"/>
      <c r="Q189" s="62"/>
    </row>
    <row r="190" spans="15:18" x14ac:dyDescent="0.25">
      <c r="O190" s="59"/>
      <c r="P190" s="59"/>
      <c r="Q190" s="62"/>
    </row>
    <row r="191" spans="15:18" x14ac:dyDescent="0.25">
      <c r="O191" s="59"/>
      <c r="P191" s="59"/>
      <c r="Q191" s="62"/>
    </row>
    <row r="192" spans="15:18" x14ac:dyDescent="0.25">
      <c r="O192" s="59"/>
      <c r="P192" s="59"/>
      <c r="Q192" s="60"/>
    </row>
    <row r="193" spans="15:17" x14ac:dyDescent="0.25">
      <c r="O193" s="59"/>
      <c r="P193" s="59"/>
      <c r="Q193" s="62"/>
    </row>
    <row r="194" spans="15:17" x14ac:dyDescent="0.25">
      <c r="O194" s="59"/>
      <c r="P194" s="59"/>
      <c r="Q194" s="62"/>
    </row>
    <row r="195" spans="15:17" x14ac:dyDescent="0.25">
      <c r="O195" s="59"/>
      <c r="P195" s="59"/>
      <c r="Q195" s="60"/>
    </row>
    <row r="196" spans="15:17" x14ac:dyDescent="0.25">
      <c r="O196" s="59"/>
      <c r="P196" s="59"/>
      <c r="Q196" s="60"/>
    </row>
    <row r="197" spans="15:17" x14ac:dyDescent="0.25">
      <c r="O197" s="59"/>
      <c r="P197" s="59"/>
      <c r="Q197" s="60"/>
    </row>
    <row r="198" spans="15:17" x14ac:dyDescent="0.25">
      <c r="O198" s="59"/>
      <c r="P198" s="59"/>
      <c r="Q198" s="60"/>
    </row>
    <row r="199" spans="15:17" x14ac:dyDescent="0.25">
      <c r="O199" s="59"/>
      <c r="P199" s="59"/>
      <c r="Q199" s="60"/>
    </row>
    <row r="200" spans="15:17" x14ac:dyDescent="0.25">
      <c r="O200" s="59"/>
      <c r="P200" s="59"/>
      <c r="Q200" s="60"/>
    </row>
    <row r="201" spans="15:17" x14ac:dyDescent="0.25">
      <c r="O201" s="59"/>
      <c r="P201" s="59"/>
      <c r="Q201" s="60"/>
    </row>
    <row r="202" spans="15:17" x14ac:dyDescent="0.25">
      <c r="O202" s="59"/>
      <c r="P202" s="59"/>
      <c r="Q202" s="60"/>
    </row>
    <row r="203" spans="15:17" x14ac:dyDescent="0.25">
      <c r="O203" s="59"/>
      <c r="P203" s="59"/>
      <c r="Q203" s="60"/>
    </row>
    <row r="204" spans="15:17" x14ac:dyDescent="0.25">
      <c r="O204" s="59"/>
      <c r="P204" s="59"/>
      <c r="Q204" s="60"/>
    </row>
    <row r="205" spans="15:17" x14ac:dyDescent="0.25">
      <c r="O205" s="59"/>
      <c r="P205" s="59"/>
      <c r="Q205" s="60"/>
    </row>
    <row r="206" spans="15:17" x14ac:dyDescent="0.25">
      <c r="O206" s="59"/>
      <c r="P206" s="59"/>
      <c r="Q206" s="60"/>
    </row>
    <row r="207" spans="15:17" x14ac:dyDescent="0.25">
      <c r="O207" s="59"/>
      <c r="P207" s="59"/>
      <c r="Q207" s="60"/>
    </row>
    <row r="208" spans="15:17" x14ac:dyDescent="0.25">
      <c r="O208" s="59"/>
      <c r="P208" s="59"/>
      <c r="Q208" s="60"/>
    </row>
    <row r="209" spans="15:17" x14ac:dyDescent="0.25">
      <c r="O209" s="59"/>
      <c r="P209" s="59"/>
      <c r="Q209" s="60"/>
    </row>
    <row r="210" spans="15:17" x14ac:dyDescent="0.25">
      <c r="O210" s="59"/>
      <c r="P210" s="59"/>
      <c r="Q210" s="60"/>
    </row>
    <row r="211" spans="15:17" x14ac:dyDescent="0.25">
      <c r="O211" s="59"/>
      <c r="P211" s="59"/>
      <c r="Q211" s="60"/>
    </row>
    <row r="212" spans="15:17" x14ac:dyDescent="0.25">
      <c r="O212" s="59"/>
      <c r="P212" s="59"/>
      <c r="Q212" s="60"/>
    </row>
    <row r="213" spans="15:17" x14ac:dyDescent="0.25">
      <c r="O213" s="59"/>
      <c r="P213" s="59"/>
      <c r="Q213" s="60"/>
    </row>
    <row r="214" spans="15:17" x14ac:dyDescent="0.25">
      <c r="O214" s="59"/>
      <c r="P214" s="59"/>
      <c r="Q214" s="60"/>
    </row>
    <row r="215" spans="15:17" x14ac:dyDescent="0.25">
      <c r="O215" s="59"/>
      <c r="P215" s="59"/>
      <c r="Q215" s="60"/>
    </row>
    <row r="216" spans="15:17" x14ac:dyDescent="0.25">
      <c r="O216" s="59"/>
      <c r="P216" s="59"/>
      <c r="Q216" s="60"/>
    </row>
    <row r="217" spans="15:17" x14ac:dyDescent="0.25">
      <c r="O217" s="59"/>
      <c r="P217" s="59"/>
      <c r="Q217" s="60"/>
    </row>
    <row r="218" spans="15:17" x14ac:dyDescent="0.25">
      <c r="O218" s="59"/>
      <c r="P218" s="59"/>
      <c r="Q218" s="60"/>
    </row>
    <row r="219" spans="15:17" x14ac:dyDescent="0.25">
      <c r="O219" s="59"/>
      <c r="P219" s="59"/>
      <c r="Q219" s="60"/>
    </row>
    <row r="220" spans="15:17" x14ac:dyDescent="0.25">
      <c r="O220" s="59"/>
      <c r="P220" s="59"/>
      <c r="Q220" s="60"/>
    </row>
    <row r="221" spans="15:17" x14ac:dyDescent="0.25">
      <c r="O221" s="59"/>
      <c r="P221" s="59"/>
      <c r="Q221" s="60"/>
    </row>
    <row r="222" spans="15:17" x14ac:dyDescent="0.25">
      <c r="O222" s="59"/>
      <c r="P222" s="59"/>
      <c r="Q222" s="60"/>
    </row>
    <row r="223" spans="15:17" x14ac:dyDescent="0.25">
      <c r="O223" s="59"/>
      <c r="P223" s="59"/>
      <c r="Q223" s="60"/>
    </row>
    <row r="224" spans="15:17" x14ac:dyDescent="0.25">
      <c r="O224" s="59"/>
      <c r="P224" s="59"/>
      <c r="Q224" s="60"/>
    </row>
    <row r="225" spans="15:17" x14ac:dyDescent="0.25">
      <c r="O225" s="59"/>
      <c r="P225" s="59"/>
      <c r="Q225" s="60"/>
    </row>
    <row r="226" spans="15:17" x14ac:dyDescent="0.25">
      <c r="O226" s="59"/>
      <c r="P226" s="59"/>
      <c r="Q226" s="60"/>
    </row>
    <row r="227" spans="15:17" x14ac:dyDescent="0.25">
      <c r="O227" s="59"/>
      <c r="P227" s="59"/>
      <c r="Q227" s="60"/>
    </row>
    <row r="228" spans="15:17" x14ac:dyDescent="0.25">
      <c r="O228" s="59"/>
      <c r="P228" s="59"/>
      <c r="Q228" s="60"/>
    </row>
    <row r="229" spans="15:17" x14ac:dyDescent="0.25">
      <c r="O229" s="59"/>
      <c r="P229" s="59"/>
      <c r="Q229" s="60"/>
    </row>
    <row r="230" spans="15:17" x14ac:dyDescent="0.25">
      <c r="O230" s="59"/>
      <c r="P230" s="59"/>
      <c r="Q230" s="60"/>
    </row>
    <row r="231" spans="15:17" x14ac:dyDescent="0.25">
      <c r="O231" s="59"/>
      <c r="P231" s="59"/>
      <c r="Q231" s="60"/>
    </row>
    <row r="232" spans="15:17" x14ac:dyDescent="0.25">
      <c r="O232" s="59"/>
      <c r="P232" s="59"/>
      <c r="Q232" s="60"/>
    </row>
    <row r="233" spans="15:17" x14ac:dyDescent="0.25">
      <c r="O233" s="59"/>
      <c r="P233" s="59"/>
      <c r="Q233" s="60"/>
    </row>
    <row r="234" spans="15:17" x14ac:dyDescent="0.25">
      <c r="O234" s="59"/>
      <c r="P234" s="59"/>
      <c r="Q234" s="60"/>
    </row>
    <row r="235" spans="15:17" x14ac:dyDescent="0.25">
      <c r="O235" s="59"/>
      <c r="P235" s="59"/>
      <c r="Q235" s="60"/>
    </row>
    <row r="236" spans="15:17" x14ac:dyDescent="0.25">
      <c r="O236" s="59"/>
      <c r="P236" s="59"/>
      <c r="Q236" s="60"/>
    </row>
    <row r="237" spans="15:17" x14ac:dyDescent="0.25">
      <c r="O237" s="59"/>
      <c r="P237" s="59"/>
      <c r="Q237" s="60"/>
    </row>
    <row r="238" spans="15:17" x14ac:dyDescent="0.25">
      <c r="O238" s="59"/>
      <c r="P238" s="59"/>
      <c r="Q238" s="60"/>
    </row>
    <row r="239" spans="15:17" x14ac:dyDescent="0.25">
      <c r="O239" s="59"/>
      <c r="P239" s="59"/>
      <c r="Q239" s="60"/>
    </row>
    <row r="240" spans="15:17" x14ac:dyDescent="0.25">
      <c r="O240" s="59"/>
      <c r="P240" s="59"/>
      <c r="Q240" s="60"/>
    </row>
    <row r="241" spans="15:17" x14ac:dyDescent="0.25">
      <c r="O241" s="59"/>
      <c r="P241" s="59"/>
      <c r="Q241" s="60"/>
    </row>
    <row r="242" spans="15:17" x14ac:dyDescent="0.25">
      <c r="O242" s="59"/>
      <c r="P242" s="59"/>
      <c r="Q242" s="60"/>
    </row>
    <row r="243" spans="15:17" x14ac:dyDescent="0.25">
      <c r="O243" s="59"/>
      <c r="P243" s="59"/>
      <c r="Q243" s="60"/>
    </row>
    <row r="244" spans="15:17" x14ac:dyDescent="0.25">
      <c r="O244" s="59"/>
      <c r="P244" s="59"/>
      <c r="Q244" s="60"/>
    </row>
    <row r="245" spans="15:17" x14ac:dyDescent="0.25">
      <c r="O245" s="59"/>
      <c r="P245" s="59"/>
      <c r="Q245" s="60"/>
    </row>
    <row r="246" spans="15:17" x14ac:dyDescent="0.25">
      <c r="O246" s="59"/>
      <c r="P246" s="59"/>
      <c r="Q246" s="60"/>
    </row>
    <row r="247" spans="15:17" x14ac:dyDescent="0.25">
      <c r="O247" s="59"/>
      <c r="P247" s="59"/>
      <c r="Q247" s="60"/>
    </row>
    <row r="248" spans="15:17" x14ac:dyDescent="0.25">
      <c r="O248" s="59"/>
      <c r="P248" s="59"/>
      <c r="Q248" s="60"/>
    </row>
    <row r="249" spans="15:17" x14ac:dyDescent="0.25">
      <c r="O249" s="59"/>
      <c r="P249" s="59"/>
      <c r="Q249" s="60"/>
    </row>
    <row r="250" spans="15:17" x14ac:dyDescent="0.25">
      <c r="O250" s="59"/>
      <c r="P250" s="59"/>
      <c r="Q250" s="60"/>
    </row>
    <row r="251" spans="15:17" x14ac:dyDescent="0.25">
      <c r="O251" s="59"/>
      <c r="P251" s="59"/>
      <c r="Q251" s="60"/>
    </row>
    <row r="252" spans="15:17" x14ac:dyDescent="0.25">
      <c r="O252" s="59"/>
      <c r="P252" s="59"/>
      <c r="Q252" s="60"/>
    </row>
    <row r="253" spans="15:17" x14ac:dyDescent="0.25">
      <c r="O253" s="59"/>
      <c r="P253" s="59"/>
      <c r="Q253" s="60"/>
    </row>
    <row r="254" spans="15:17" x14ac:dyDescent="0.25">
      <c r="O254" s="59"/>
      <c r="P254" s="59"/>
      <c r="Q254" s="60"/>
    </row>
    <row r="255" spans="15:17" x14ac:dyDescent="0.25">
      <c r="O255" s="59"/>
      <c r="P255" s="59"/>
      <c r="Q255" s="60"/>
    </row>
    <row r="256" spans="15:17" x14ac:dyDescent="0.25">
      <c r="O256" s="59"/>
      <c r="P256" s="59"/>
      <c r="Q256" s="60"/>
    </row>
    <row r="257" spans="15:17" x14ac:dyDescent="0.25">
      <c r="O257" s="59"/>
      <c r="P257" s="59"/>
      <c r="Q257" s="60"/>
    </row>
    <row r="258" spans="15:17" x14ac:dyDescent="0.25">
      <c r="O258" s="59"/>
      <c r="P258" s="59"/>
      <c r="Q258" s="60"/>
    </row>
    <row r="259" spans="15:17" x14ac:dyDescent="0.25">
      <c r="O259" s="59"/>
      <c r="P259" s="59"/>
      <c r="Q259" s="60"/>
    </row>
    <row r="260" spans="15:17" x14ac:dyDescent="0.25">
      <c r="O260" s="59"/>
      <c r="P260" s="60"/>
      <c r="Q260" s="60"/>
    </row>
    <row r="261" spans="15:17" x14ac:dyDescent="0.25">
      <c r="O261" s="59"/>
      <c r="P261" s="60"/>
      <c r="Q261" s="60"/>
    </row>
    <row r="262" spans="15:17" x14ac:dyDescent="0.25">
      <c r="O262" s="59"/>
      <c r="P262" s="60"/>
      <c r="Q262" s="60"/>
    </row>
    <row r="263" spans="15:17" x14ac:dyDescent="0.25">
      <c r="O263" s="59"/>
      <c r="P263" s="60"/>
      <c r="Q263" s="60"/>
    </row>
    <row r="264" spans="15:17" x14ac:dyDescent="0.25">
      <c r="O264" s="59"/>
      <c r="P264" s="60"/>
      <c r="Q264" s="60"/>
    </row>
    <row r="265" spans="15:17" x14ac:dyDescent="0.25">
      <c r="O265" s="59"/>
      <c r="P265" s="60"/>
      <c r="Q265" s="60"/>
    </row>
    <row r="266" spans="15:17" x14ac:dyDescent="0.25">
      <c r="O266" s="59"/>
      <c r="P266" s="60"/>
      <c r="Q266" s="60"/>
    </row>
    <row r="267" spans="15:17" x14ac:dyDescent="0.25">
      <c r="O267" s="59"/>
      <c r="P267" s="60"/>
      <c r="Q267" s="60"/>
    </row>
    <row r="268" spans="15:17" x14ac:dyDescent="0.25">
      <c r="O268" s="59"/>
      <c r="P268" s="60"/>
      <c r="Q268" s="60"/>
    </row>
    <row r="269" spans="15:17" x14ac:dyDescent="0.25">
      <c r="O269" s="59"/>
      <c r="P269" s="59"/>
    </row>
    <row r="270" spans="15:17" x14ac:dyDescent="0.25">
      <c r="O270" s="59"/>
      <c r="P270" s="59"/>
    </row>
    <row r="271" spans="15:17" x14ac:dyDescent="0.25">
      <c r="O271" s="59"/>
      <c r="P271" s="59"/>
    </row>
    <row r="272" spans="15:17" x14ac:dyDescent="0.25">
      <c r="O272" s="59"/>
      <c r="P272" s="59"/>
    </row>
    <row r="273" spans="15:16" x14ac:dyDescent="0.25">
      <c r="O273" s="59"/>
      <c r="P273" s="59"/>
    </row>
    <row r="274" spans="15:16" x14ac:dyDescent="0.25">
      <c r="O274" s="59"/>
      <c r="P274" s="59"/>
    </row>
    <row r="275" spans="15:16" x14ac:dyDescent="0.25">
      <c r="O275" s="59"/>
      <c r="P275" s="59"/>
    </row>
    <row r="276" spans="15:16" x14ac:dyDescent="0.25">
      <c r="O276" s="59"/>
      <c r="P276" s="59"/>
    </row>
    <row r="277" spans="15:16" x14ac:dyDescent="0.25">
      <c r="O277" s="59"/>
      <c r="P277" s="59"/>
    </row>
    <row r="278" spans="15:16" x14ac:dyDescent="0.25">
      <c r="O278" s="59"/>
      <c r="P278" s="59"/>
    </row>
    <row r="279" spans="15:16" x14ac:dyDescent="0.25">
      <c r="O279" s="59"/>
      <c r="P279" s="59"/>
    </row>
    <row r="280" spans="15:16" x14ac:dyDescent="0.25">
      <c r="O280" s="59"/>
      <c r="P280" s="59"/>
    </row>
    <row r="281" spans="15:16" x14ac:dyDescent="0.25">
      <c r="O281" s="59"/>
      <c r="P281" s="59"/>
    </row>
    <row r="282" spans="15:16" x14ac:dyDescent="0.25">
      <c r="O282" s="59"/>
      <c r="P282" s="59"/>
    </row>
    <row r="283" spans="15:16" x14ac:dyDescent="0.25">
      <c r="O283" s="59"/>
      <c r="P283" s="59"/>
    </row>
    <row r="284" spans="15:16" x14ac:dyDescent="0.25">
      <c r="O284" s="59"/>
      <c r="P284" s="59"/>
    </row>
    <row r="285" spans="15:16" x14ac:dyDescent="0.25">
      <c r="O285" s="59"/>
      <c r="P285" s="59"/>
    </row>
    <row r="286" spans="15:16" x14ac:dyDescent="0.25">
      <c r="O286" s="59"/>
      <c r="P286" s="59"/>
    </row>
    <row r="287" spans="15:16" x14ac:dyDescent="0.25">
      <c r="O287" s="59"/>
      <c r="P287" s="59"/>
    </row>
    <row r="288" spans="15:16" x14ac:dyDescent="0.25">
      <c r="O288" s="59"/>
      <c r="P288" s="59"/>
    </row>
  </sheetData>
  <mergeCells count="4">
    <mergeCell ref="E17:F17"/>
    <mergeCell ref="G17:I17"/>
    <mergeCell ref="J17:L17"/>
    <mergeCell ref="M17:O17"/>
  </mergeCells>
  <pageMargins left="0.7" right="0.7" top="0.75" bottom="0.75" header="0.3" footer="0.3"/>
  <pageSetup paperSize="9" orientation="portrait" r:id="rId1"/>
  <ignoredErrors>
    <ignoredError sqref="H8:AB8 AC8:AJ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KU288"/>
  <sheetViews>
    <sheetView showGridLines="0" topLeftCell="A34" zoomScale="90" zoomScaleNormal="90" workbookViewId="0">
      <selection activeCell="G137" sqref="G137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34" t="s">
        <v>9</v>
      </c>
      <c r="D2" s="34"/>
    </row>
    <row r="3" spans="2:38" x14ac:dyDescent="0.25">
      <c r="C3" s="35" t="s">
        <v>26</v>
      </c>
      <c r="D3" s="35">
        <v>4</v>
      </c>
    </row>
    <row r="4" spans="2:38" x14ac:dyDescent="0.25">
      <c r="C4" s="35" t="s">
        <v>11</v>
      </c>
      <c r="D4" s="36" t="s">
        <v>54</v>
      </c>
    </row>
    <row r="5" spans="2:38" x14ac:dyDescent="0.25">
      <c r="C5" s="35" t="s">
        <v>4</v>
      </c>
      <c r="D5" s="93">
        <v>6</v>
      </c>
      <c r="F5" t="s">
        <v>22</v>
      </c>
    </row>
    <row r="6" spans="2:38" x14ac:dyDescent="0.25">
      <c r="C6" s="35" t="s">
        <v>6</v>
      </c>
      <c r="D6" s="36" t="s">
        <v>52</v>
      </c>
      <c r="F6" s="12"/>
      <c r="G6" s="4">
        <v>0</v>
      </c>
      <c r="H6" s="4">
        <v>1</v>
      </c>
      <c r="I6" s="4">
        <v>2</v>
      </c>
      <c r="J6" s="4">
        <v>3</v>
      </c>
      <c r="K6" s="4">
        <v>4</v>
      </c>
      <c r="L6" s="4">
        <v>5</v>
      </c>
      <c r="M6" s="4">
        <v>6</v>
      </c>
      <c r="N6" s="4">
        <v>7</v>
      </c>
      <c r="O6" s="4">
        <v>8</v>
      </c>
      <c r="P6" s="4">
        <v>9</v>
      </c>
      <c r="Q6" s="13">
        <v>10</v>
      </c>
      <c r="R6" s="4">
        <v>11</v>
      </c>
      <c r="S6" s="4">
        <v>12</v>
      </c>
      <c r="T6" s="4">
        <v>13</v>
      </c>
      <c r="U6" s="4">
        <v>14</v>
      </c>
      <c r="V6" s="4">
        <v>15</v>
      </c>
      <c r="W6" s="4">
        <v>16</v>
      </c>
      <c r="X6" s="4">
        <v>17</v>
      </c>
      <c r="Y6" s="4">
        <v>18</v>
      </c>
      <c r="Z6" s="4">
        <v>19</v>
      </c>
      <c r="AA6" s="4">
        <v>20</v>
      </c>
      <c r="AB6" s="4">
        <v>21</v>
      </c>
      <c r="AC6" s="4">
        <v>22</v>
      </c>
      <c r="AD6" s="4">
        <v>23</v>
      </c>
      <c r="AE6" s="4">
        <v>24</v>
      </c>
      <c r="AF6" s="4">
        <v>25</v>
      </c>
      <c r="AG6" s="4">
        <v>26</v>
      </c>
      <c r="AH6" s="4">
        <v>27</v>
      </c>
      <c r="AI6" s="4">
        <v>28</v>
      </c>
      <c r="AJ6" s="4">
        <v>29</v>
      </c>
      <c r="AK6" s="4">
        <v>30</v>
      </c>
      <c r="AL6" s="4" t="s">
        <v>25</v>
      </c>
    </row>
    <row r="7" spans="2:38" x14ac:dyDescent="0.25">
      <c r="C7" s="35" t="s">
        <v>7</v>
      </c>
      <c r="D7" s="36">
        <v>30</v>
      </c>
      <c r="F7" s="1" t="s">
        <v>23</v>
      </c>
      <c r="G7" s="16">
        <v>1.02371244380977E-5</v>
      </c>
      <c r="H7" s="16">
        <v>9.2134119942879301E-5</v>
      </c>
      <c r="I7" s="16">
        <v>4.3303036373153799E-4</v>
      </c>
      <c r="J7" s="16">
        <v>1.414565854856E-3</v>
      </c>
      <c r="K7" s="16">
        <v>3.6071429298839999E-3</v>
      </c>
      <c r="L7" s="16">
        <v>7.6471430113529996E-3</v>
      </c>
      <c r="M7" s="16">
        <v>1.4019762187480999E-2</v>
      </c>
      <c r="N7" s="16">
        <v>2.2832184133897999E-2</v>
      </c>
      <c r="O7" s="16">
        <v>3.3677471597500001E-2</v>
      </c>
      <c r="P7" s="16">
        <v>4.5651683721054999E-2</v>
      </c>
      <c r="Q7" s="16">
        <v>5.7521121488530003E-2</v>
      </c>
      <c r="R7" s="16">
        <v>6.7979507213715998E-2</v>
      </c>
      <c r="S7" s="16">
        <v>7.5910449721985004E-2</v>
      </c>
      <c r="T7" s="16">
        <v>8.0581862012565994E-2</v>
      </c>
      <c r="U7" s="16">
        <v>8.1733031469889E-2</v>
      </c>
      <c r="V7" s="16">
        <v>7.9553483964026006E-2</v>
      </c>
      <c r="W7" s="16">
        <v>7.4581391216274995E-2</v>
      </c>
      <c r="X7" s="16">
        <v>6.7561966160625E-2</v>
      </c>
      <c r="Y7" s="16">
        <v>5.9304392518771003E-2</v>
      </c>
      <c r="Z7" s="16">
        <v>5.0564797831795003E-2</v>
      </c>
      <c r="AA7" s="81">
        <v>4.1968782200389E-2</v>
      </c>
      <c r="AB7" s="81">
        <v>3.3974728447933998E-2</v>
      </c>
      <c r="AC7" s="81">
        <v>2.6870921590638999E-2</v>
      </c>
      <c r="AD7" s="81">
        <v>2.0795756709277E-2</v>
      </c>
      <c r="AE7" s="81">
        <v>1.5770115504534998E-2</v>
      </c>
      <c r="AF7" s="81">
        <v>1.1732965935374E-2</v>
      </c>
      <c r="AG7" s="81">
        <v>8.5740904912350001E-3</v>
      </c>
      <c r="AH7" s="81">
        <v>6.1606427974059998E-3</v>
      </c>
      <c r="AI7" s="81">
        <v>4.3564545495939997E-3</v>
      </c>
      <c r="AJ7" s="81">
        <v>3.034495927648E-3</v>
      </c>
      <c r="AK7" s="81">
        <v>2.0836872036520001E-3</v>
      </c>
      <c r="AL7" s="81">
        <f>SUMPRODUCT(G6:AK6,G7:AK7)</f>
        <v>14.927070947872208</v>
      </c>
    </row>
    <row r="8" spans="2:38" x14ac:dyDescent="0.25">
      <c r="C8" s="35" t="s">
        <v>8</v>
      </c>
      <c r="D8" s="36">
        <v>120</v>
      </c>
      <c r="F8" s="1" t="s">
        <v>24</v>
      </c>
      <c r="G8" s="81">
        <f>SUM(G7)</f>
        <v>1.02371244380977E-5</v>
      </c>
      <c r="H8" s="81">
        <f>SUM(G7:H7)</f>
        <v>1.02371244380977E-4</v>
      </c>
      <c r="I8" s="81">
        <f>SUM(G7:I7)</f>
        <v>5.3540160811251501E-4</v>
      </c>
      <c r="J8" s="81">
        <f>SUM(G7:J7)</f>
        <v>1.949967462968515E-3</v>
      </c>
      <c r="K8" s="81">
        <f>SUM(G7:K7)</f>
        <v>5.5571103928525149E-3</v>
      </c>
      <c r="L8" s="81">
        <f>SUM(G7:L7)</f>
        <v>1.3204253404205515E-2</v>
      </c>
      <c r="M8" s="81">
        <f>SUM(G7:M7)</f>
        <v>2.7224015591686516E-2</v>
      </c>
      <c r="N8" s="81">
        <f>SUM(G7:N7)</f>
        <v>5.0056199725584519E-2</v>
      </c>
      <c r="O8" s="81">
        <f>SUM(G7:O7)</f>
        <v>8.3733671323084513E-2</v>
      </c>
      <c r="P8" s="81">
        <f>SUM(G7:P7)</f>
        <v>0.12938535504413951</v>
      </c>
      <c r="Q8" s="81">
        <f>SUM(G7:Q7)</f>
        <v>0.18690647653266951</v>
      </c>
      <c r="R8" s="81">
        <f>SUM(G7:R7)</f>
        <v>0.25488598374638549</v>
      </c>
      <c r="S8" s="81">
        <f>SUM(G7:S7)</f>
        <v>0.33079643346837051</v>
      </c>
      <c r="T8" s="81">
        <f>SUM(G7:T7)</f>
        <v>0.41137829548093652</v>
      </c>
      <c r="U8" s="81">
        <f>SUM(G7:U7)</f>
        <v>0.49311132695082549</v>
      </c>
      <c r="V8" s="81">
        <f>SUM(G7:V7)</f>
        <v>0.57266481091485155</v>
      </c>
      <c r="W8" s="81">
        <f>SUM(G7:W7)</f>
        <v>0.64724620213112649</v>
      </c>
      <c r="X8" s="81">
        <f>SUM(G7:X7)</f>
        <v>0.71480816829175153</v>
      </c>
      <c r="Y8" s="81">
        <f>SUM(G7:Y7)</f>
        <v>0.77411256081052249</v>
      </c>
      <c r="Z8" s="81">
        <f>SUM(G7:Z7)</f>
        <v>0.8246773586423175</v>
      </c>
      <c r="AA8" s="81">
        <f>SUM(G7:AA7)</f>
        <v>0.86664614084270652</v>
      </c>
      <c r="AB8" s="81">
        <f>SUM(G7:AB7)</f>
        <v>0.90062086929064056</v>
      </c>
      <c r="AC8" s="81">
        <f>SUM(G7:AC7)</f>
        <v>0.92749179088127953</v>
      </c>
      <c r="AD8" s="81">
        <f>SUM(G7:AD7)</f>
        <v>0.94828754759055656</v>
      </c>
      <c r="AE8" s="81">
        <f>SUM(G7:AE7)</f>
        <v>0.96405766309509155</v>
      </c>
      <c r="AF8" s="81">
        <f>SUM(G7:AF7)</f>
        <v>0.97579062903046554</v>
      </c>
      <c r="AG8" s="81">
        <f>SUM(G7:AG7)</f>
        <v>0.98436471952170057</v>
      </c>
      <c r="AH8" s="81">
        <f>SUM(G7:AH7)</f>
        <v>0.99052536231910659</v>
      </c>
      <c r="AI8" s="81">
        <f>SUM(G7:AI7)</f>
        <v>0.99488181686870059</v>
      </c>
      <c r="AJ8" s="81">
        <f>SUM(G7:AJ7)</f>
        <v>0.99791631279634863</v>
      </c>
      <c r="AK8" s="81">
        <f>SUM(G7:AK7)</f>
        <v>1.0000000000000007</v>
      </c>
      <c r="AL8" s="81"/>
    </row>
    <row r="9" spans="2:38" x14ac:dyDescent="0.25">
      <c r="C9" s="35" t="s">
        <v>5</v>
      </c>
      <c r="D9" s="36">
        <v>0.49</v>
      </c>
    </row>
    <row r="10" spans="2:38" x14ac:dyDescent="0.25">
      <c r="C10" s="35" t="s">
        <v>13</v>
      </c>
      <c r="D10" s="36">
        <v>40</v>
      </c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10"/>
    </row>
    <row r="11" spans="2:38" x14ac:dyDescent="0.25"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2:38" x14ac:dyDescent="0.25">
      <c r="F12" s="76"/>
      <c r="G12" s="87"/>
      <c r="H12" s="87"/>
      <c r="I12" s="87"/>
      <c r="J12" s="87"/>
      <c r="K12" s="87"/>
      <c r="L12" s="87"/>
      <c r="M12" s="87"/>
      <c r="N12" s="87"/>
      <c r="O12" s="87"/>
      <c r="P12" s="11"/>
    </row>
    <row r="13" spans="2:38" x14ac:dyDescent="0.25">
      <c r="F13" s="76"/>
      <c r="G13" s="87"/>
      <c r="H13" s="87"/>
      <c r="I13" s="87"/>
      <c r="J13" s="87"/>
      <c r="K13" s="87"/>
      <c r="L13" s="87"/>
      <c r="M13" s="87"/>
      <c r="N13" s="87"/>
      <c r="O13" s="87"/>
      <c r="P13" s="11"/>
      <c r="AE13" s="3"/>
      <c r="AF13" s="3"/>
      <c r="AG13" s="3"/>
      <c r="AH13" s="3"/>
      <c r="AI13" s="3"/>
      <c r="AJ13" s="3"/>
      <c r="AK13" s="3"/>
      <c r="AL13" s="3"/>
    </row>
    <row r="15" spans="2:38" x14ac:dyDescent="0.25">
      <c r="B15" s="17">
        <f>0.5+D9</f>
        <v>0.99</v>
      </c>
      <c r="C15" s="17">
        <f>0.5-D9</f>
        <v>1.0000000000000009E-2</v>
      </c>
    </row>
    <row r="16" spans="2:38" ht="15.75" thickBot="1" x14ac:dyDescent="0.3">
      <c r="B16" s="17">
        <f>0.5-D9</f>
        <v>1.0000000000000009E-2</v>
      </c>
      <c r="C16" s="17">
        <f>0.5+D9</f>
        <v>0.99</v>
      </c>
    </row>
    <row r="17" spans="1:24" x14ac:dyDescent="0.25">
      <c r="B17" s="37"/>
      <c r="C17" s="37"/>
      <c r="D17" s="37"/>
      <c r="E17" s="98" t="s">
        <v>34</v>
      </c>
      <c r="F17" s="100"/>
      <c r="G17" s="98" t="s">
        <v>17</v>
      </c>
      <c r="H17" s="99"/>
      <c r="I17" s="100"/>
      <c r="J17" s="98" t="s">
        <v>41</v>
      </c>
      <c r="K17" s="99"/>
      <c r="L17" s="100"/>
      <c r="M17" s="98" t="s">
        <v>42</v>
      </c>
      <c r="N17" s="99"/>
      <c r="O17" s="100"/>
    </row>
    <row r="18" spans="1:24" ht="44.25" customHeight="1" x14ac:dyDescent="0.25">
      <c r="B18" s="4" t="s">
        <v>0</v>
      </c>
      <c r="C18" s="4" t="s">
        <v>51</v>
      </c>
      <c r="D18" s="4" t="s">
        <v>1</v>
      </c>
      <c r="E18" s="25" t="s">
        <v>10</v>
      </c>
      <c r="F18" s="50" t="s">
        <v>16</v>
      </c>
      <c r="G18" s="25" t="s">
        <v>14</v>
      </c>
      <c r="H18" s="5" t="s">
        <v>15</v>
      </c>
      <c r="I18" s="26" t="s">
        <v>27</v>
      </c>
      <c r="J18" s="25" t="s">
        <v>14</v>
      </c>
      <c r="K18" s="5" t="s">
        <v>15</v>
      </c>
      <c r="L18" s="26" t="s">
        <v>27</v>
      </c>
      <c r="M18" s="25" t="s">
        <v>14</v>
      </c>
      <c r="N18" s="5" t="s">
        <v>15</v>
      </c>
      <c r="O18" s="26" t="s">
        <v>27</v>
      </c>
      <c r="Q18" s="74"/>
      <c r="R18" s="74"/>
      <c r="S18" s="74"/>
      <c r="T18" s="74"/>
      <c r="U18" s="74"/>
      <c r="V18" s="74"/>
      <c r="W18" s="74"/>
    </row>
    <row r="19" spans="1:24" s="3" customFormat="1" x14ac:dyDescent="0.25">
      <c r="A19" s="48">
        <v>1</v>
      </c>
      <c r="B19" s="8">
        <v>0.1</v>
      </c>
      <c r="C19" s="8">
        <v>10</v>
      </c>
      <c r="D19" s="8">
        <v>10</v>
      </c>
      <c r="E19" s="28"/>
      <c r="F19" s="51"/>
      <c r="G19" s="28">
        <v>20</v>
      </c>
      <c r="H19" s="29"/>
      <c r="I19" s="47" t="e">
        <f t="shared" ref="I19:I82" si="0">ABS((100/$E19*G19)-100)</f>
        <v>#DIV/0!</v>
      </c>
      <c r="J19" s="28">
        <v>23</v>
      </c>
      <c r="K19" s="29"/>
      <c r="L19" s="47" t="e">
        <f t="shared" ref="L19:L82" si="1">ABS((100/$E19*J19)-100)</f>
        <v>#DIV/0!</v>
      </c>
      <c r="M19" s="28">
        <v>20</v>
      </c>
      <c r="N19" s="29"/>
      <c r="O19" s="63" t="e">
        <f t="shared" ref="O19:O82" si="2">ABS((100/$E19*M19)-100)</f>
        <v>#DIV/0!</v>
      </c>
      <c r="R19" s="58"/>
      <c r="S19" s="58"/>
      <c r="T19" s="58"/>
      <c r="X19" s="57"/>
    </row>
    <row r="20" spans="1:24" s="3" customFormat="1" x14ac:dyDescent="0.25">
      <c r="A20" s="48">
        <v>2</v>
      </c>
      <c r="B20" s="8">
        <v>0.3</v>
      </c>
      <c r="C20" s="8">
        <v>10</v>
      </c>
      <c r="D20" s="8">
        <v>10</v>
      </c>
      <c r="E20" s="28"/>
      <c r="F20" s="51"/>
      <c r="G20" s="28">
        <v>21</v>
      </c>
      <c r="H20" s="29"/>
      <c r="I20" s="47" t="e">
        <f t="shared" si="0"/>
        <v>#DIV/0!</v>
      </c>
      <c r="J20" s="28">
        <v>23</v>
      </c>
      <c r="K20" s="29"/>
      <c r="L20" s="47" t="e">
        <f t="shared" si="1"/>
        <v>#DIV/0!</v>
      </c>
      <c r="M20" s="28">
        <v>20</v>
      </c>
      <c r="N20" s="29"/>
      <c r="O20" s="63" t="e">
        <f t="shared" si="2"/>
        <v>#DIV/0!</v>
      </c>
      <c r="R20" s="58"/>
      <c r="S20" s="58"/>
      <c r="T20" s="58"/>
      <c r="X20" s="57"/>
    </row>
    <row r="21" spans="1:24" s="3" customFormat="1" x14ac:dyDescent="0.25">
      <c r="A21" s="48">
        <v>3</v>
      </c>
      <c r="B21" s="8">
        <v>0.5</v>
      </c>
      <c r="C21" s="8">
        <v>10</v>
      </c>
      <c r="D21" s="8">
        <v>10</v>
      </c>
      <c r="E21" s="28"/>
      <c r="F21" s="51"/>
      <c r="G21" s="28">
        <v>21</v>
      </c>
      <c r="H21" s="29"/>
      <c r="I21" s="47" t="e">
        <f t="shared" si="0"/>
        <v>#DIV/0!</v>
      </c>
      <c r="J21" s="28">
        <v>23</v>
      </c>
      <c r="K21" s="29"/>
      <c r="L21" s="47" t="e">
        <f t="shared" si="1"/>
        <v>#DIV/0!</v>
      </c>
      <c r="M21" s="28">
        <v>20</v>
      </c>
      <c r="N21" s="29"/>
      <c r="O21" s="63" t="e">
        <f t="shared" si="2"/>
        <v>#DIV/0!</v>
      </c>
      <c r="R21" s="58"/>
      <c r="S21" s="58"/>
      <c r="T21" s="58"/>
      <c r="X21" s="57"/>
    </row>
    <row r="22" spans="1:24" s="3" customFormat="1" x14ac:dyDescent="0.25">
      <c r="A22" s="48">
        <v>4</v>
      </c>
      <c r="B22" s="8">
        <v>0.7</v>
      </c>
      <c r="C22" s="8">
        <v>10</v>
      </c>
      <c r="D22" s="8">
        <v>10</v>
      </c>
      <c r="E22" s="28"/>
      <c r="F22" s="51"/>
      <c r="G22" s="28">
        <v>22</v>
      </c>
      <c r="H22" s="29"/>
      <c r="I22" s="47" t="e">
        <f t="shared" si="0"/>
        <v>#DIV/0!</v>
      </c>
      <c r="J22" s="28">
        <v>23</v>
      </c>
      <c r="K22" s="29"/>
      <c r="L22" s="47" t="e">
        <f t="shared" si="1"/>
        <v>#DIV/0!</v>
      </c>
      <c r="M22" s="28">
        <v>20</v>
      </c>
      <c r="N22" s="29"/>
      <c r="O22" s="63" t="e">
        <f t="shared" si="2"/>
        <v>#DIV/0!</v>
      </c>
      <c r="R22" s="58"/>
      <c r="S22" s="58"/>
      <c r="T22" s="58"/>
      <c r="X22" s="57"/>
    </row>
    <row r="23" spans="1:24" s="3" customFormat="1" x14ac:dyDescent="0.25">
      <c r="A23" s="48">
        <v>5</v>
      </c>
      <c r="B23" s="8">
        <v>0.9</v>
      </c>
      <c r="C23" s="8">
        <v>10</v>
      </c>
      <c r="D23" s="8">
        <v>10</v>
      </c>
      <c r="E23" s="28"/>
      <c r="F23" s="51"/>
      <c r="G23" s="28">
        <v>23</v>
      </c>
      <c r="H23" s="29"/>
      <c r="I23" s="47" t="e">
        <f t="shared" si="0"/>
        <v>#DIV/0!</v>
      </c>
      <c r="J23" s="28">
        <v>23</v>
      </c>
      <c r="K23" s="29"/>
      <c r="L23" s="47" t="e">
        <f t="shared" si="1"/>
        <v>#DIV/0!</v>
      </c>
      <c r="M23" s="28">
        <v>20</v>
      </c>
      <c r="N23" s="29"/>
      <c r="O23" s="63" t="e">
        <f t="shared" si="2"/>
        <v>#DIV/0!</v>
      </c>
      <c r="R23" s="58"/>
      <c r="S23" s="58"/>
      <c r="T23" s="58"/>
      <c r="X23" s="57"/>
    </row>
    <row r="24" spans="1:24" s="3" customFormat="1" x14ac:dyDescent="0.25">
      <c r="A24" s="48">
        <v>6</v>
      </c>
      <c r="B24" s="8">
        <v>0.1</v>
      </c>
      <c r="C24" s="8">
        <v>15</v>
      </c>
      <c r="D24" s="8">
        <v>10</v>
      </c>
      <c r="E24" s="28"/>
      <c r="F24" s="51"/>
      <c r="G24" s="28">
        <f t="shared" ref="G24:G28" si="3">G19</f>
        <v>20</v>
      </c>
      <c r="H24" s="29"/>
      <c r="I24" s="47" t="e">
        <f t="shared" si="0"/>
        <v>#DIV/0!</v>
      </c>
      <c r="J24" s="28">
        <v>23</v>
      </c>
      <c r="K24" s="29"/>
      <c r="L24" s="47" t="e">
        <f t="shared" si="1"/>
        <v>#DIV/0!</v>
      </c>
      <c r="M24" s="28">
        <v>20</v>
      </c>
      <c r="N24" s="29"/>
      <c r="O24" s="63" t="e">
        <f t="shared" si="2"/>
        <v>#DIV/0!</v>
      </c>
      <c r="R24" s="58"/>
      <c r="S24" s="58"/>
      <c r="U24" s="58"/>
      <c r="V24" s="58"/>
      <c r="W24" s="58"/>
      <c r="X24" s="57"/>
    </row>
    <row r="25" spans="1:24" s="3" customFormat="1" x14ac:dyDescent="0.25">
      <c r="A25" s="48">
        <v>7</v>
      </c>
      <c r="B25" s="8">
        <v>0.3</v>
      </c>
      <c r="C25" s="8">
        <v>15</v>
      </c>
      <c r="D25" s="8">
        <v>10</v>
      </c>
      <c r="E25" s="28"/>
      <c r="F25" s="51"/>
      <c r="G25" s="28">
        <f t="shared" si="3"/>
        <v>21</v>
      </c>
      <c r="H25" s="29"/>
      <c r="I25" s="47" t="e">
        <f t="shared" si="0"/>
        <v>#DIV/0!</v>
      </c>
      <c r="J25" s="28">
        <v>23</v>
      </c>
      <c r="K25" s="29"/>
      <c r="L25" s="47" t="e">
        <f t="shared" si="1"/>
        <v>#DIV/0!</v>
      </c>
      <c r="M25" s="28">
        <v>20</v>
      </c>
      <c r="N25" s="29"/>
      <c r="O25" s="63" t="e">
        <f t="shared" si="2"/>
        <v>#DIV/0!</v>
      </c>
      <c r="Q25" s="58"/>
      <c r="R25" s="58"/>
      <c r="S25" s="58"/>
      <c r="U25" s="58"/>
      <c r="V25" s="58"/>
      <c r="W25" s="58"/>
      <c r="X25" s="57"/>
    </row>
    <row r="26" spans="1:24" s="3" customFormat="1" x14ac:dyDescent="0.25">
      <c r="A26" s="48">
        <v>8</v>
      </c>
      <c r="B26" s="8">
        <v>0.5</v>
      </c>
      <c r="C26" s="8">
        <v>15</v>
      </c>
      <c r="D26" s="8">
        <v>10</v>
      </c>
      <c r="E26" s="28"/>
      <c r="F26" s="51"/>
      <c r="G26" s="28">
        <f t="shared" si="3"/>
        <v>21</v>
      </c>
      <c r="H26" s="29"/>
      <c r="I26" s="47" t="e">
        <f t="shared" si="0"/>
        <v>#DIV/0!</v>
      </c>
      <c r="J26" s="28">
        <v>23</v>
      </c>
      <c r="K26" s="29"/>
      <c r="L26" s="47" t="e">
        <f t="shared" si="1"/>
        <v>#DIV/0!</v>
      </c>
      <c r="M26" s="28">
        <v>20</v>
      </c>
      <c r="N26" s="29"/>
      <c r="O26" s="63" t="e">
        <f t="shared" si="2"/>
        <v>#DIV/0!</v>
      </c>
      <c r="Q26" s="58"/>
      <c r="R26" s="58"/>
      <c r="S26" s="58"/>
      <c r="U26" s="58"/>
      <c r="V26" s="58"/>
      <c r="W26" s="58"/>
      <c r="X26" s="57"/>
    </row>
    <row r="27" spans="1:24" s="3" customFormat="1" x14ac:dyDescent="0.25">
      <c r="A27" s="48">
        <v>9</v>
      </c>
      <c r="B27" s="8">
        <v>0.7</v>
      </c>
      <c r="C27" s="8">
        <v>15</v>
      </c>
      <c r="D27" s="8">
        <v>10</v>
      </c>
      <c r="E27" s="28"/>
      <c r="F27" s="51"/>
      <c r="G27" s="28">
        <f t="shared" si="3"/>
        <v>22</v>
      </c>
      <c r="H27" s="29"/>
      <c r="I27" s="47" t="e">
        <f t="shared" si="0"/>
        <v>#DIV/0!</v>
      </c>
      <c r="J27" s="28">
        <v>23</v>
      </c>
      <c r="K27" s="33"/>
      <c r="L27" s="47" t="e">
        <f t="shared" si="1"/>
        <v>#DIV/0!</v>
      </c>
      <c r="M27" s="28">
        <v>20</v>
      </c>
      <c r="N27" s="33"/>
      <c r="O27" s="63" t="e">
        <f t="shared" si="2"/>
        <v>#DIV/0!</v>
      </c>
      <c r="Q27" s="58"/>
      <c r="R27" s="58"/>
      <c r="S27" s="58"/>
      <c r="U27" s="58"/>
      <c r="V27" s="58"/>
      <c r="W27" s="58"/>
      <c r="X27" s="57"/>
    </row>
    <row r="28" spans="1:24" s="3" customFormat="1" x14ac:dyDescent="0.25">
      <c r="A28" s="48">
        <v>10</v>
      </c>
      <c r="B28" s="8">
        <v>0.9</v>
      </c>
      <c r="C28" s="8">
        <v>15</v>
      </c>
      <c r="D28" s="8">
        <v>10</v>
      </c>
      <c r="E28" s="28"/>
      <c r="F28" s="51"/>
      <c r="G28" s="28">
        <f t="shared" si="3"/>
        <v>23</v>
      </c>
      <c r="H28" s="29"/>
      <c r="I28" s="47" t="e">
        <f t="shared" si="0"/>
        <v>#DIV/0!</v>
      </c>
      <c r="J28" s="28">
        <v>23</v>
      </c>
      <c r="K28" s="29"/>
      <c r="L28" s="47" t="e">
        <f t="shared" si="1"/>
        <v>#DIV/0!</v>
      </c>
      <c r="M28" s="28">
        <v>20</v>
      </c>
      <c r="N28" s="29"/>
      <c r="O28" s="63" t="e">
        <f t="shared" si="2"/>
        <v>#DIV/0!</v>
      </c>
      <c r="Q28" s="58"/>
      <c r="R28" s="58"/>
      <c r="S28" s="58"/>
      <c r="U28" s="58"/>
      <c r="V28" s="58"/>
      <c r="W28" s="58"/>
      <c r="X28" s="57"/>
    </row>
    <row r="29" spans="1:24" s="3" customFormat="1" x14ac:dyDescent="0.25">
      <c r="A29" s="48">
        <v>11</v>
      </c>
      <c r="B29" s="8">
        <v>0.1</v>
      </c>
      <c r="C29" s="8">
        <v>20</v>
      </c>
      <c r="D29" s="8">
        <v>10</v>
      </c>
      <c r="E29" s="28"/>
      <c r="F29" s="51"/>
      <c r="G29" s="28">
        <f t="shared" ref="G29:G33" si="4">G19</f>
        <v>20</v>
      </c>
      <c r="H29" s="29"/>
      <c r="I29" s="47" t="e">
        <f t="shared" si="0"/>
        <v>#DIV/0!</v>
      </c>
      <c r="J29" s="28">
        <v>23</v>
      </c>
      <c r="K29" s="29"/>
      <c r="L29" s="47" t="e">
        <f t="shared" si="1"/>
        <v>#DIV/0!</v>
      </c>
      <c r="M29" s="28">
        <v>20</v>
      </c>
      <c r="N29" s="29"/>
      <c r="O29" s="63" t="e">
        <f t="shared" si="2"/>
        <v>#DIV/0!</v>
      </c>
      <c r="Q29" s="58"/>
      <c r="U29" s="58"/>
      <c r="V29" s="58"/>
      <c r="X29" s="57"/>
    </row>
    <row r="30" spans="1:24" s="3" customFormat="1" x14ac:dyDescent="0.25">
      <c r="A30" s="48">
        <v>12</v>
      </c>
      <c r="B30" s="8">
        <v>0.3</v>
      </c>
      <c r="C30" s="8">
        <v>20</v>
      </c>
      <c r="D30" s="8">
        <v>10</v>
      </c>
      <c r="E30" s="28"/>
      <c r="F30" s="51"/>
      <c r="G30" s="28">
        <f t="shared" si="4"/>
        <v>21</v>
      </c>
      <c r="H30" s="29"/>
      <c r="I30" s="47" t="e">
        <f t="shared" si="0"/>
        <v>#DIV/0!</v>
      </c>
      <c r="J30" s="28">
        <v>23</v>
      </c>
      <c r="K30" s="29"/>
      <c r="L30" s="47" t="e">
        <f t="shared" si="1"/>
        <v>#DIV/0!</v>
      </c>
      <c r="M30" s="28">
        <v>20</v>
      </c>
      <c r="N30" s="29"/>
      <c r="O30" s="63" t="e">
        <f t="shared" si="2"/>
        <v>#DIV/0!</v>
      </c>
      <c r="Q30" s="58"/>
      <c r="U30" s="58"/>
      <c r="V30" s="58"/>
      <c r="X30" s="57"/>
    </row>
    <row r="31" spans="1:24" s="3" customFormat="1" x14ac:dyDescent="0.25">
      <c r="A31" s="48">
        <v>13</v>
      </c>
      <c r="B31" s="8">
        <v>0.5</v>
      </c>
      <c r="C31" s="8">
        <v>20</v>
      </c>
      <c r="D31" s="8">
        <v>10</v>
      </c>
      <c r="E31" s="28"/>
      <c r="F31" s="51"/>
      <c r="G31" s="28">
        <f t="shared" si="4"/>
        <v>21</v>
      </c>
      <c r="H31" s="29"/>
      <c r="I31" s="47" t="e">
        <f t="shared" si="0"/>
        <v>#DIV/0!</v>
      </c>
      <c r="J31" s="28">
        <v>23</v>
      </c>
      <c r="K31" s="29"/>
      <c r="L31" s="47" t="e">
        <f t="shared" si="1"/>
        <v>#DIV/0!</v>
      </c>
      <c r="M31" s="28">
        <v>20</v>
      </c>
      <c r="N31" s="29"/>
      <c r="O31" s="63" t="e">
        <f t="shared" si="2"/>
        <v>#DIV/0!</v>
      </c>
      <c r="Q31" s="58"/>
      <c r="U31" s="58"/>
      <c r="V31" s="58"/>
      <c r="X31" s="57"/>
    </row>
    <row r="32" spans="1:24" s="3" customFormat="1" x14ac:dyDescent="0.25">
      <c r="A32" s="48">
        <v>14</v>
      </c>
      <c r="B32" s="8">
        <v>0.7</v>
      </c>
      <c r="C32" s="8">
        <v>20</v>
      </c>
      <c r="D32" s="8">
        <v>10</v>
      </c>
      <c r="E32" s="28"/>
      <c r="F32" s="51"/>
      <c r="G32" s="28">
        <f t="shared" si="4"/>
        <v>22</v>
      </c>
      <c r="H32" s="29"/>
      <c r="I32" s="47" t="e">
        <f t="shared" si="0"/>
        <v>#DIV/0!</v>
      </c>
      <c r="J32" s="28">
        <v>23</v>
      </c>
      <c r="K32" s="29"/>
      <c r="L32" s="47" t="e">
        <f t="shared" si="1"/>
        <v>#DIV/0!</v>
      </c>
      <c r="M32" s="28">
        <v>20</v>
      </c>
      <c r="N32" s="29"/>
      <c r="O32" s="63" t="e">
        <f t="shared" si="2"/>
        <v>#DIV/0!</v>
      </c>
      <c r="Q32" s="58"/>
      <c r="U32" s="58"/>
      <c r="V32" s="58"/>
      <c r="X32" s="57"/>
    </row>
    <row r="33" spans="1:24" s="3" customFormat="1" x14ac:dyDescent="0.25">
      <c r="A33" s="48">
        <v>15</v>
      </c>
      <c r="B33" s="8">
        <v>0.9</v>
      </c>
      <c r="C33" s="8">
        <v>20</v>
      </c>
      <c r="D33" s="8">
        <v>10</v>
      </c>
      <c r="E33" s="28"/>
      <c r="F33" s="51"/>
      <c r="G33" s="28">
        <f t="shared" si="4"/>
        <v>23</v>
      </c>
      <c r="H33" s="29"/>
      <c r="I33" s="47" t="e">
        <f t="shared" si="0"/>
        <v>#DIV/0!</v>
      </c>
      <c r="J33" s="28">
        <v>23</v>
      </c>
      <c r="K33" s="29"/>
      <c r="L33" s="47" t="e">
        <f t="shared" si="1"/>
        <v>#DIV/0!</v>
      </c>
      <c r="M33" s="28">
        <v>20</v>
      </c>
      <c r="N33" s="29"/>
      <c r="O33" s="63" t="e">
        <f t="shared" si="2"/>
        <v>#DIV/0!</v>
      </c>
      <c r="Q33" s="58"/>
      <c r="U33" s="58"/>
      <c r="V33" s="58"/>
      <c r="X33" s="57"/>
    </row>
    <row r="34" spans="1:24" s="3" customFormat="1" x14ac:dyDescent="0.25">
      <c r="A34" s="48">
        <v>16</v>
      </c>
      <c r="B34" s="8">
        <v>0.1</v>
      </c>
      <c r="C34" s="8">
        <v>25</v>
      </c>
      <c r="D34" s="8">
        <v>10</v>
      </c>
      <c r="E34" s="28"/>
      <c r="F34" s="51"/>
      <c r="G34" s="28">
        <f t="shared" ref="G34:G38" si="5">G19</f>
        <v>20</v>
      </c>
      <c r="H34" s="29"/>
      <c r="I34" s="47" t="e">
        <f t="shared" si="0"/>
        <v>#DIV/0!</v>
      </c>
      <c r="J34" s="28">
        <v>23</v>
      </c>
      <c r="K34" s="29"/>
      <c r="L34" s="47" t="e">
        <f t="shared" si="1"/>
        <v>#DIV/0!</v>
      </c>
      <c r="M34" s="28">
        <v>20</v>
      </c>
      <c r="N34" s="29"/>
      <c r="O34" s="63" t="e">
        <f t="shared" si="2"/>
        <v>#DIV/0!</v>
      </c>
      <c r="V34" s="58"/>
      <c r="X34" s="57"/>
    </row>
    <row r="35" spans="1:24" s="3" customFormat="1" x14ac:dyDescent="0.25">
      <c r="A35" s="48">
        <v>17</v>
      </c>
      <c r="B35" s="8">
        <v>0.3</v>
      </c>
      <c r="C35" s="8">
        <v>25</v>
      </c>
      <c r="D35" s="8">
        <v>10</v>
      </c>
      <c r="E35" s="28"/>
      <c r="F35" s="51"/>
      <c r="G35" s="28">
        <f t="shared" si="5"/>
        <v>21</v>
      </c>
      <c r="H35" s="29"/>
      <c r="I35" s="47" t="e">
        <f t="shared" si="0"/>
        <v>#DIV/0!</v>
      </c>
      <c r="J35" s="28">
        <v>23</v>
      </c>
      <c r="K35" s="29"/>
      <c r="L35" s="47" t="e">
        <f t="shared" si="1"/>
        <v>#DIV/0!</v>
      </c>
      <c r="M35" s="28">
        <v>20</v>
      </c>
      <c r="N35" s="29"/>
      <c r="O35" s="63" t="e">
        <f t="shared" si="2"/>
        <v>#DIV/0!</v>
      </c>
      <c r="V35" s="58"/>
      <c r="X35" s="57"/>
    </row>
    <row r="36" spans="1:24" s="3" customFormat="1" x14ac:dyDescent="0.25">
      <c r="A36" s="48">
        <v>18</v>
      </c>
      <c r="B36" s="8">
        <v>0.5</v>
      </c>
      <c r="C36" s="8">
        <v>25</v>
      </c>
      <c r="D36" s="8">
        <v>10</v>
      </c>
      <c r="E36" s="28"/>
      <c r="F36" s="51"/>
      <c r="G36" s="28">
        <f t="shared" si="5"/>
        <v>21</v>
      </c>
      <c r="H36" s="29"/>
      <c r="I36" s="47" t="e">
        <f t="shared" si="0"/>
        <v>#DIV/0!</v>
      </c>
      <c r="J36" s="28">
        <v>23</v>
      </c>
      <c r="K36" s="29"/>
      <c r="L36" s="47" t="e">
        <f t="shared" si="1"/>
        <v>#DIV/0!</v>
      </c>
      <c r="M36" s="28">
        <v>20</v>
      </c>
      <c r="N36" s="29"/>
      <c r="O36" s="63" t="e">
        <f t="shared" si="2"/>
        <v>#DIV/0!</v>
      </c>
      <c r="Q36" s="58"/>
      <c r="V36" s="58"/>
      <c r="X36" s="57"/>
    </row>
    <row r="37" spans="1:24" s="3" customFormat="1" x14ac:dyDescent="0.25">
      <c r="A37" s="48">
        <v>19</v>
      </c>
      <c r="B37" s="8">
        <v>0.7</v>
      </c>
      <c r="C37" s="8">
        <v>25</v>
      </c>
      <c r="D37" s="8">
        <v>10</v>
      </c>
      <c r="E37" s="28"/>
      <c r="F37" s="51"/>
      <c r="G37" s="28">
        <f t="shared" si="5"/>
        <v>22</v>
      </c>
      <c r="H37" s="29"/>
      <c r="I37" s="47" t="e">
        <f t="shared" si="0"/>
        <v>#DIV/0!</v>
      </c>
      <c r="J37" s="28">
        <v>23</v>
      </c>
      <c r="K37" s="29"/>
      <c r="L37" s="47" t="e">
        <f t="shared" si="1"/>
        <v>#DIV/0!</v>
      </c>
      <c r="M37" s="28">
        <v>20</v>
      </c>
      <c r="N37" s="29"/>
      <c r="O37" s="63" t="e">
        <f t="shared" si="2"/>
        <v>#DIV/0!</v>
      </c>
      <c r="Q37" s="58"/>
      <c r="V37" s="58"/>
      <c r="X37" s="57"/>
    </row>
    <row r="38" spans="1:24" s="3" customFormat="1" x14ac:dyDescent="0.25">
      <c r="A38" s="48">
        <v>20</v>
      </c>
      <c r="B38" s="8">
        <v>0.9</v>
      </c>
      <c r="C38" s="8">
        <v>25</v>
      </c>
      <c r="D38" s="8">
        <v>10</v>
      </c>
      <c r="E38" s="28"/>
      <c r="F38" s="51"/>
      <c r="G38" s="28">
        <f t="shared" si="5"/>
        <v>23</v>
      </c>
      <c r="H38" s="29"/>
      <c r="I38" s="47" t="e">
        <f t="shared" si="0"/>
        <v>#DIV/0!</v>
      </c>
      <c r="J38" s="28">
        <v>23</v>
      </c>
      <c r="K38" s="29"/>
      <c r="L38" s="47" t="e">
        <f t="shared" si="1"/>
        <v>#DIV/0!</v>
      </c>
      <c r="M38" s="28">
        <v>20</v>
      </c>
      <c r="N38" s="29"/>
      <c r="O38" s="63" t="e">
        <f t="shared" si="2"/>
        <v>#DIV/0!</v>
      </c>
      <c r="Q38" s="58"/>
      <c r="U38" s="58"/>
      <c r="V38" s="58"/>
      <c r="W38" s="58"/>
      <c r="X38" s="57"/>
    </row>
    <row r="39" spans="1:24" s="3" customFormat="1" x14ac:dyDescent="0.25">
      <c r="A39" s="48">
        <v>21</v>
      </c>
      <c r="B39" s="8">
        <v>0.1</v>
      </c>
      <c r="C39" s="8">
        <v>30</v>
      </c>
      <c r="D39" s="8">
        <v>10</v>
      </c>
      <c r="E39" s="28"/>
      <c r="F39" s="51"/>
      <c r="G39" s="28">
        <f t="shared" ref="G39:G43" si="6">G19</f>
        <v>20</v>
      </c>
      <c r="H39" s="29"/>
      <c r="I39" s="47" t="e">
        <f t="shared" si="0"/>
        <v>#DIV/0!</v>
      </c>
      <c r="J39" s="28">
        <v>23</v>
      </c>
      <c r="K39" s="29"/>
      <c r="L39" s="47" t="e">
        <f t="shared" si="1"/>
        <v>#DIV/0!</v>
      </c>
      <c r="M39" s="28">
        <v>20</v>
      </c>
      <c r="N39" s="29"/>
      <c r="O39" s="63" t="e">
        <f t="shared" si="2"/>
        <v>#DIV/0!</v>
      </c>
      <c r="V39" s="58"/>
      <c r="X39" s="57"/>
    </row>
    <row r="40" spans="1:24" s="3" customFormat="1" x14ac:dyDescent="0.25">
      <c r="A40" s="48">
        <v>22</v>
      </c>
      <c r="B40" s="8">
        <v>0.3</v>
      </c>
      <c r="C40" s="8">
        <v>30</v>
      </c>
      <c r="D40" s="8">
        <v>10</v>
      </c>
      <c r="E40" s="28"/>
      <c r="F40" s="51"/>
      <c r="G40" s="28">
        <f t="shared" si="6"/>
        <v>21</v>
      </c>
      <c r="H40" s="29"/>
      <c r="I40" s="47" t="e">
        <f t="shared" si="0"/>
        <v>#DIV/0!</v>
      </c>
      <c r="J40" s="28">
        <v>23</v>
      </c>
      <c r="K40" s="29"/>
      <c r="L40" s="47" t="e">
        <f t="shared" si="1"/>
        <v>#DIV/0!</v>
      </c>
      <c r="M40" s="28">
        <v>20</v>
      </c>
      <c r="N40" s="29"/>
      <c r="O40" s="63" t="e">
        <f t="shared" si="2"/>
        <v>#DIV/0!</v>
      </c>
      <c r="V40" s="58"/>
      <c r="X40" s="57"/>
    </row>
    <row r="41" spans="1:24" s="3" customFormat="1" x14ac:dyDescent="0.25">
      <c r="A41" s="48">
        <v>23</v>
      </c>
      <c r="B41" s="8">
        <v>0.5</v>
      </c>
      <c r="C41" s="8">
        <v>30</v>
      </c>
      <c r="D41" s="8">
        <v>10</v>
      </c>
      <c r="E41" s="28"/>
      <c r="F41" s="51"/>
      <c r="G41" s="28">
        <f t="shared" si="6"/>
        <v>21</v>
      </c>
      <c r="H41" s="29"/>
      <c r="I41" s="47" t="e">
        <f t="shared" si="0"/>
        <v>#DIV/0!</v>
      </c>
      <c r="J41" s="28">
        <v>23</v>
      </c>
      <c r="K41" s="29"/>
      <c r="L41" s="47" t="e">
        <f t="shared" si="1"/>
        <v>#DIV/0!</v>
      </c>
      <c r="M41" s="28">
        <v>20</v>
      </c>
      <c r="N41" s="29"/>
      <c r="O41" s="63" t="e">
        <f t="shared" si="2"/>
        <v>#DIV/0!</v>
      </c>
      <c r="V41" s="58"/>
      <c r="X41" s="57"/>
    </row>
    <row r="42" spans="1:24" s="3" customFormat="1" x14ac:dyDescent="0.25">
      <c r="A42" s="48">
        <v>24</v>
      </c>
      <c r="B42" s="8">
        <v>0.7</v>
      </c>
      <c r="C42" s="8">
        <v>30</v>
      </c>
      <c r="D42" s="8">
        <v>10</v>
      </c>
      <c r="E42" s="28"/>
      <c r="F42" s="51"/>
      <c r="G42" s="28">
        <f t="shared" si="6"/>
        <v>22</v>
      </c>
      <c r="H42" s="29"/>
      <c r="I42" s="47" t="e">
        <f t="shared" si="0"/>
        <v>#DIV/0!</v>
      </c>
      <c r="J42" s="28">
        <v>23</v>
      </c>
      <c r="K42" s="29"/>
      <c r="L42" s="47" t="e">
        <f t="shared" si="1"/>
        <v>#DIV/0!</v>
      </c>
      <c r="M42" s="28">
        <v>20</v>
      </c>
      <c r="N42" s="29"/>
      <c r="O42" s="63" t="e">
        <f t="shared" si="2"/>
        <v>#DIV/0!</v>
      </c>
      <c r="U42" s="58"/>
      <c r="V42" s="58"/>
      <c r="W42" s="58"/>
      <c r="X42" s="57"/>
    </row>
    <row r="43" spans="1:24" s="3" customFormat="1" x14ac:dyDescent="0.25">
      <c r="A43" s="48">
        <v>25</v>
      </c>
      <c r="B43" s="8">
        <v>0.9</v>
      </c>
      <c r="C43" s="8">
        <v>30</v>
      </c>
      <c r="D43" s="8">
        <v>10</v>
      </c>
      <c r="E43" s="28"/>
      <c r="F43" s="51"/>
      <c r="G43" s="28">
        <f t="shared" si="6"/>
        <v>23</v>
      </c>
      <c r="H43" s="29"/>
      <c r="I43" s="47" t="e">
        <f t="shared" si="0"/>
        <v>#DIV/0!</v>
      </c>
      <c r="J43" s="28">
        <v>23</v>
      </c>
      <c r="K43" s="29"/>
      <c r="L43" s="47" t="e">
        <f t="shared" si="1"/>
        <v>#DIV/0!</v>
      </c>
      <c r="M43" s="28">
        <v>20</v>
      </c>
      <c r="N43" s="29"/>
      <c r="O43" s="63" t="e">
        <f t="shared" si="2"/>
        <v>#DIV/0!</v>
      </c>
      <c r="R43" s="58"/>
      <c r="S43" s="58"/>
      <c r="U43" s="58"/>
      <c r="V43" s="58"/>
      <c r="W43" s="58"/>
      <c r="X43" s="57"/>
    </row>
    <row r="44" spans="1:24" s="3" customFormat="1" x14ac:dyDescent="0.25">
      <c r="A44" s="48">
        <v>26</v>
      </c>
      <c r="B44" s="8">
        <v>0.1</v>
      </c>
      <c r="C44" s="8">
        <v>10</v>
      </c>
      <c r="D44" s="8">
        <v>15</v>
      </c>
      <c r="E44" s="28"/>
      <c r="F44" s="51"/>
      <c r="G44" s="28">
        <v>18</v>
      </c>
      <c r="H44" s="29"/>
      <c r="I44" s="47" t="e">
        <f t="shared" si="0"/>
        <v>#DIV/0!</v>
      </c>
      <c r="J44" s="28">
        <v>21</v>
      </c>
      <c r="K44" s="29"/>
      <c r="L44" s="47" t="e">
        <f t="shared" si="1"/>
        <v>#DIV/0!</v>
      </c>
      <c r="M44" s="28">
        <v>18</v>
      </c>
      <c r="N44" s="29"/>
      <c r="O44" s="63" t="e">
        <f t="shared" si="2"/>
        <v>#DIV/0!</v>
      </c>
      <c r="V44" s="58"/>
      <c r="X44" s="57"/>
    </row>
    <row r="45" spans="1:24" s="3" customFormat="1" x14ac:dyDescent="0.25">
      <c r="A45" s="48">
        <v>27</v>
      </c>
      <c r="B45" s="8">
        <v>0.3</v>
      </c>
      <c r="C45" s="8">
        <v>10</v>
      </c>
      <c r="D45" s="8">
        <v>15</v>
      </c>
      <c r="E45" s="28"/>
      <c r="F45" s="51"/>
      <c r="G45" s="28">
        <v>19</v>
      </c>
      <c r="H45" s="29"/>
      <c r="I45" s="47" t="e">
        <f t="shared" si="0"/>
        <v>#DIV/0!</v>
      </c>
      <c r="J45" s="28">
        <v>21</v>
      </c>
      <c r="K45" s="29"/>
      <c r="L45" s="47" t="e">
        <f t="shared" si="1"/>
        <v>#DIV/0!</v>
      </c>
      <c r="M45" s="28">
        <v>18</v>
      </c>
      <c r="N45" s="29"/>
      <c r="O45" s="63" t="e">
        <f t="shared" si="2"/>
        <v>#DIV/0!</v>
      </c>
      <c r="Q45" s="58"/>
      <c r="U45" s="58"/>
      <c r="W45" s="58"/>
      <c r="X45" s="57"/>
    </row>
    <row r="46" spans="1:24" s="3" customFormat="1" x14ac:dyDescent="0.25">
      <c r="A46" s="48">
        <v>28</v>
      </c>
      <c r="B46" s="8">
        <v>0.5</v>
      </c>
      <c r="C46" s="8">
        <v>10</v>
      </c>
      <c r="D46" s="8">
        <v>15</v>
      </c>
      <c r="E46" s="28"/>
      <c r="F46" s="51"/>
      <c r="G46" s="28">
        <v>19</v>
      </c>
      <c r="H46" s="29"/>
      <c r="I46" s="47" t="e">
        <f t="shared" si="0"/>
        <v>#DIV/0!</v>
      </c>
      <c r="J46" s="28">
        <v>21</v>
      </c>
      <c r="K46" s="29"/>
      <c r="L46" s="47" t="e">
        <f t="shared" si="1"/>
        <v>#DIV/0!</v>
      </c>
      <c r="M46" s="28">
        <v>18</v>
      </c>
      <c r="N46" s="29"/>
      <c r="O46" s="63" t="e">
        <f t="shared" si="2"/>
        <v>#DIV/0!</v>
      </c>
      <c r="Q46" s="58"/>
      <c r="U46" s="58"/>
      <c r="W46" s="58"/>
      <c r="X46" s="57"/>
    </row>
    <row r="47" spans="1:24" s="3" customFormat="1" x14ac:dyDescent="0.25">
      <c r="A47" s="48">
        <v>29</v>
      </c>
      <c r="B47" s="8">
        <v>0.7</v>
      </c>
      <c r="C47" s="8">
        <v>10</v>
      </c>
      <c r="D47" s="8">
        <v>15</v>
      </c>
      <c r="E47" s="28"/>
      <c r="F47" s="51"/>
      <c r="G47" s="28">
        <v>20</v>
      </c>
      <c r="H47" s="29"/>
      <c r="I47" s="47" t="e">
        <f t="shared" si="0"/>
        <v>#DIV/0!</v>
      </c>
      <c r="J47" s="28">
        <v>21</v>
      </c>
      <c r="K47" s="29"/>
      <c r="L47" s="47" t="e">
        <f t="shared" si="1"/>
        <v>#DIV/0!</v>
      </c>
      <c r="M47" s="28">
        <v>18</v>
      </c>
      <c r="N47" s="29"/>
      <c r="O47" s="63" t="e">
        <f t="shared" si="2"/>
        <v>#DIV/0!</v>
      </c>
      <c r="Q47" s="58"/>
      <c r="U47" s="58"/>
      <c r="W47" s="58"/>
      <c r="X47" s="57"/>
    </row>
    <row r="48" spans="1:24" s="3" customFormat="1" x14ac:dyDescent="0.25">
      <c r="A48" s="48">
        <v>30</v>
      </c>
      <c r="B48" s="8">
        <v>0.9</v>
      </c>
      <c r="C48" s="8">
        <v>10</v>
      </c>
      <c r="D48" s="8">
        <v>15</v>
      </c>
      <c r="E48" s="28"/>
      <c r="F48" s="51"/>
      <c r="G48" s="28">
        <v>20</v>
      </c>
      <c r="H48" s="29"/>
      <c r="I48" s="47" t="e">
        <f t="shared" si="0"/>
        <v>#DIV/0!</v>
      </c>
      <c r="J48" s="28">
        <v>21</v>
      </c>
      <c r="K48" s="29"/>
      <c r="L48" s="47" t="e">
        <f t="shared" si="1"/>
        <v>#DIV/0!</v>
      </c>
      <c r="M48" s="28">
        <v>18</v>
      </c>
      <c r="N48" s="29"/>
      <c r="O48" s="63" t="e">
        <f t="shared" si="2"/>
        <v>#DIV/0!</v>
      </c>
      <c r="U48" s="58"/>
      <c r="W48" s="58"/>
      <c r="X48" s="57"/>
    </row>
    <row r="49" spans="1:24" s="3" customFormat="1" x14ac:dyDescent="0.25">
      <c r="A49" s="48">
        <v>31</v>
      </c>
      <c r="B49" s="8">
        <v>0.1</v>
      </c>
      <c r="C49" s="8">
        <v>15</v>
      </c>
      <c r="D49" s="8">
        <v>15</v>
      </c>
      <c r="E49" s="28"/>
      <c r="F49" s="51"/>
      <c r="G49" s="28">
        <f t="shared" ref="G49:G53" si="7">G44</f>
        <v>18</v>
      </c>
      <c r="H49" s="29"/>
      <c r="I49" s="47" t="e">
        <f t="shared" si="0"/>
        <v>#DIV/0!</v>
      </c>
      <c r="J49" s="28">
        <v>21</v>
      </c>
      <c r="K49" s="29"/>
      <c r="L49" s="47" t="e">
        <f t="shared" si="1"/>
        <v>#DIV/0!</v>
      </c>
      <c r="M49" s="28">
        <v>18</v>
      </c>
      <c r="N49" s="29"/>
      <c r="O49" s="63" t="e">
        <f t="shared" si="2"/>
        <v>#DIV/0!</v>
      </c>
      <c r="X49" s="57"/>
    </row>
    <row r="50" spans="1:24" s="3" customFormat="1" x14ac:dyDescent="0.25">
      <c r="A50" s="48">
        <v>32</v>
      </c>
      <c r="B50" s="8">
        <v>0.3</v>
      </c>
      <c r="C50" s="8">
        <v>15</v>
      </c>
      <c r="D50" s="8">
        <v>15</v>
      </c>
      <c r="E50" s="28"/>
      <c r="F50" s="51"/>
      <c r="G50" s="28">
        <f t="shared" si="7"/>
        <v>19</v>
      </c>
      <c r="H50" s="29"/>
      <c r="I50" s="47" t="e">
        <f t="shared" si="0"/>
        <v>#DIV/0!</v>
      </c>
      <c r="J50" s="28">
        <v>21</v>
      </c>
      <c r="K50" s="29"/>
      <c r="L50" s="47" t="e">
        <f t="shared" si="1"/>
        <v>#DIV/0!</v>
      </c>
      <c r="M50" s="28">
        <v>18</v>
      </c>
      <c r="N50" s="29"/>
      <c r="O50" s="63" t="e">
        <f t="shared" si="2"/>
        <v>#DIV/0!</v>
      </c>
      <c r="X50" s="57"/>
    </row>
    <row r="51" spans="1:24" s="3" customFormat="1" x14ac:dyDescent="0.25">
      <c r="A51" s="48">
        <v>33</v>
      </c>
      <c r="B51" s="8">
        <v>0.5</v>
      </c>
      <c r="C51" s="8">
        <v>15</v>
      </c>
      <c r="D51" s="8">
        <v>15</v>
      </c>
      <c r="E51" s="28"/>
      <c r="F51" s="51"/>
      <c r="G51" s="28">
        <f t="shared" si="7"/>
        <v>19</v>
      </c>
      <c r="H51" s="29"/>
      <c r="I51" s="47" t="e">
        <f t="shared" si="0"/>
        <v>#DIV/0!</v>
      </c>
      <c r="J51" s="28">
        <v>21</v>
      </c>
      <c r="K51" s="29"/>
      <c r="L51" s="47" t="e">
        <f t="shared" si="1"/>
        <v>#DIV/0!</v>
      </c>
      <c r="M51" s="28">
        <v>18</v>
      </c>
      <c r="N51" s="29"/>
      <c r="O51" s="63" t="e">
        <f t="shared" si="2"/>
        <v>#DIV/0!</v>
      </c>
      <c r="X51" s="57"/>
    </row>
    <row r="52" spans="1:24" s="3" customFormat="1" x14ac:dyDescent="0.25">
      <c r="A52" s="48">
        <v>34</v>
      </c>
      <c r="B52" s="8">
        <v>0.7</v>
      </c>
      <c r="C52" s="8">
        <v>15</v>
      </c>
      <c r="D52" s="8">
        <v>15</v>
      </c>
      <c r="E52" s="28"/>
      <c r="F52" s="51"/>
      <c r="G52" s="28">
        <f t="shared" si="7"/>
        <v>20</v>
      </c>
      <c r="H52" s="29"/>
      <c r="I52" s="47" t="e">
        <f t="shared" si="0"/>
        <v>#DIV/0!</v>
      </c>
      <c r="J52" s="28">
        <v>21</v>
      </c>
      <c r="K52" s="29"/>
      <c r="L52" s="47" t="e">
        <f t="shared" si="1"/>
        <v>#DIV/0!</v>
      </c>
      <c r="M52" s="28">
        <v>18</v>
      </c>
      <c r="N52" s="29"/>
      <c r="O52" s="63" t="e">
        <f t="shared" si="2"/>
        <v>#DIV/0!</v>
      </c>
      <c r="X52" s="57"/>
    </row>
    <row r="53" spans="1:24" s="3" customFormat="1" x14ac:dyDescent="0.25">
      <c r="A53" s="48">
        <v>35</v>
      </c>
      <c r="B53" s="8">
        <v>0.9</v>
      </c>
      <c r="C53" s="8">
        <v>15</v>
      </c>
      <c r="D53" s="8">
        <v>15</v>
      </c>
      <c r="E53" s="28"/>
      <c r="F53" s="51"/>
      <c r="G53" s="28">
        <f t="shared" si="7"/>
        <v>20</v>
      </c>
      <c r="H53" s="29"/>
      <c r="I53" s="47" t="e">
        <f t="shared" si="0"/>
        <v>#DIV/0!</v>
      </c>
      <c r="J53" s="28">
        <v>21</v>
      </c>
      <c r="K53" s="29"/>
      <c r="L53" s="47" t="e">
        <f t="shared" si="1"/>
        <v>#DIV/0!</v>
      </c>
      <c r="M53" s="28">
        <v>18</v>
      </c>
      <c r="N53" s="29"/>
      <c r="O53" s="63" t="e">
        <f t="shared" si="2"/>
        <v>#DIV/0!</v>
      </c>
      <c r="X53" s="57"/>
    </row>
    <row r="54" spans="1:24" s="3" customFormat="1" x14ac:dyDescent="0.25">
      <c r="A54" s="48">
        <v>36</v>
      </c>
      <c r="B54" s="8">
        <v>0.1</v>
      </c>
      <c r="C54" s="8">
        <v>20</v>
      </c>
      <c r="D54" s="8">
        <v>15</v>
      </c>
      <c r="E54" s="28"/>
      <c r="F54" s="51"/>
      <c r="G54" s="28">
        <f t="shared" ref="G54:G58" si="8">G44</f>
        <v>18</v>
      </c>
      <c r="H54" s="29"/>
      <c r="I54" s="47" t="e">
        <f t="shared" si="0"/>
        <v>#DIV/0!</v>
      </c>
      <c r="J54" s="28">
        <v>21</v>
      </c>
      <c r="K54" s="29"/>
      <c r="L54" s="47" t="e">
        <f t="shared" si="1"/>
        <v>#DIV/0!</v>
      </c>
      <c r="M54" s="28">
        <v>18</v>
      </c>
      <c r="N54" s="29"/>
      <c r="O54" s="63" t="e">
        <f t="shared" si="2"/>
        <v>#DIV/0!</v>
      </c>
      <c r="X54" s="57"/>
    </row>
    <row r="55" spans="1:24" s="3" customFormat="1" x14ac:dyDescent="0.25">
      <c r="A55" s="48">
        <v>37</v>
      </c>
      <c r="B55" s="8">
        <v>0.3</v>
      </c>
      <c r="C55" s="8">
        <v>20</v>
      </c>
      <c r="D55" s="8">
        <v>15</v>
      </c>
      <c r="E55" s="28"/>
      <c r="F55" s="51"/>
      <c r="G55" s="28">
        <f t="shared" si="8"/>
        <v>19</v>
      </c>
      <c r="H55" s="29"/>
      <c r="I55" s="47" t="e">
        <f t="shared" si="0"/>
        <v>#DIV/0!</v>
      </c>
      <c r="J55" s="28">
        <v>21</v>
      </c>
      <c r="K55" s="29"/>
      <c r="L55" s="47" t="e">
        <f t="shared" si="1"/>
        <v>#DIV/0!</v>
      </c>
      <c r="M55" s="28">
        <v>18</v>
      </c>
      <c r="N55" s="29"/>
      <c r="O55" s="63" t="e">
        <f t="shared" si="2"/>
        <v>#DIV/0!</v>
      </c>
      <c r="X55" s="57"/>
    </row>
    <row r="56" spans="1:24" s="3" customFormat="1" x14ac:dyDescent="0.25">
      <c r="A56" s="48">
        <v>38</v>
      </c>
      <c r="B56" s="8">
        <v>0.5</v>
      </c>
      <c r="C56" s="8">
        <v>20</v>
      </c>
      <c r="D56" s="8">
        <v>15</v>
      </c>
      <c r="E56" s="28"/>
      <c r="F56" s="51"/>
      <c r="G56" s="28">
        <f t="shared" si="8"/>
        <v>19</v>
      </c>
      <c r="H56" s="29"/>
      <c r="I56" s="47" t="e">
        <f t="shared" si="0"/>
        <v>#DIV/0!</v>
      </c>
      <c r="J56" s="28">
        <v>21</v>
      </c>
      <c r="K56" s="29"/>
      <c r="L56" s="47" t="e">
        <f t="shared" si="1"/>
        <v>#DIV/0!</v>
      </c>
      <c r="M56" s="28">
        <v>18</v>
      </c>
      <c r="N56" s="29"/>
      <c r="O56" s="63" t="e">
        <f t="shared" si="2"/>
        <v>#DIV/0!</v>
      </c>
      <c r="X56" s="57"/>
    </row>
    <row r="57" spans="1:24" s="3" customFormat="1" x14ac:dyDescent="0.25">
      <c r="A57" s="48">
        <v>39</v>
      </c>
      <c r="B57" s="8">
        <v>0.7</v>
      </c>
      <c r="C57" s="8">
        <v>20</v>
      </c>
      <c r="D57" s="8">
        <v>15</v>
      </c>
      <c r="E57" s="28"/>
      <c r="F57" s="51"/>
      <c r="G57" s="28">
        <f t="shared" si="8"/>
        <v>20</v>
      </c>
      <c r="H57" s="29"/>
      <c r="I57" s="47" t="e">
        <f t="shared" si="0"/>
        <v>#DIV/0!</v>
      </c>
      <c r="J57" s="28">
        <v>21</v>
      </c>
      <c r="K57" s="29"/>
      <c r="L57" s="47" t="e">
        <f t="shared" si="1"/>
        <v>#DIV/0!</v>
      </c>
      <c r="M57" s="28">
        <v>18</v>
      </c>
      <c r="N57" s="29"/>
      <c r="O57" s="63" t="e">
        <f t="shared" si="2"/>
        <v>#DIV/0!</v>
      </c>
      <c r="X57" s="57"/>
    </row>
    <row r="58" spans="1:24" s="3" customFormat="1" x14ac:dyDescent="0.25">
      <c r="A58" s="48">
        <v>40</v>
      </c>
      <c r="B58" s="8">
        <v>0.9</v>
      </c>
      <c r="C58" s="8">
        <v>20</v>
      </c>
      <c r="D58" s="8">
        <v>15</v>
      </c>
      <c r="E58" s="28"/>
      <c r="F58" s="51"/>
      <c r="G58" s="28">
        <f t="shared" si="8"/>
        <v>20</v>
      </c>
      <c r="H58" s="29"/>
      <c r="I58" s="47" t="e">
        <f t="shared" si="0"/>
        <v>#DIV/0!</v>
      </c>
      <c r="J58" s="28">
        <v>21</v>
      </c>
      <c r="K58" s="29"/>
      <c r="L58" s="47" t="e">
        <f t="shared" si="1"/>
        <v>#DIV/0!</v>
      </c>
      <c r="M58" s="28">
        <v>18</v>
      </c>
      <c r="N58" s="29"/>
      <c r="O58" s="63" t="e">
        <f t="shared" si="2"/>
        <v>#DIV/0!</v>
      </c>
      <c r="X58" s="57"/>
    </row>
    <row r="59" spans="1:24" s="3" customFormat="1" x14ac:dyDescent="0.25">
      <c r="A59" s="48">
        <v>41</v>
      </c>
      <c r="B59" s="8">
        <v>0.1</v>
      </c>
      <c r="C59" s="8">
        <v>25</v>
      </c>
      <c r="D59" s="8">
        <v>15</v>
      </c>
      <c r="E59" s="28"/>
      <c r="F59" s="51"/>
      <c r="G59" s="28">
        <f t="shared" ref="G59:G63" si="9">G44</f>
        <v>18</v>
      </c>
      <c r="H59" s="29"/>
      <c r="I59" s="47" t="e">
        <f t="shared" si="0"/>
        <v>#DIV/0!</v>
      </c>
      <c r="J59" s="28">
        <v>21</v>
      </c>
      <c r="K59" s="29"/>
      <c r="L59" s="47" t="e">
        <f t="shared" si="1"/>
        <v>#DIV/0!</v>
      </c>
      <c r="M59" s="28">
        <v>18</v>
      </c>
      <c r="N59" s="29"/>
      <c r="O59" s="63" t="e">
        <f t="shared" si="2"/>
        <v>#DIV/0!</v>
      </c>
      <c r="X59" s="57"/>
    </row>
    <row r="60" spans="1:24" s="3" customFormat="1" x14ac:dyDescent="0.25">
      <c r="A60" s="48">
        <v>42</v>
      </c>
      <c r="B60" s="8">
        <v>0.3</v>
      </c>
      <c r="C60" s="8">
        <v>25</v>
      </c>
      <c r="D60" s="8">
        <v>15</v>
      </c>
      <c r="E60" s="28"/>
      <c r="F60" s="51"/>
      <c r="G60" s="28">
        <f t="shared" si="9"/>
        <v>19</v>
      </c>
      <c r="H60" s="29"/>
      <c r="I60" s="47" t="e">
        <f t="shared" si="0"/>
        <v>#DIV/0!</v>
      </c>
      <c r="J60" s="28">
        <v>21</v>
      </c>
      <c r="K60" s="29"/>
      <c r="L60" s="47" t="e">
        <f t="shared" si="1"/>
        <v>#DIV/0!</v>
      </c>
      <c r="M60" s="28">
        <v>18</v>
      </c>
      <c r="N60" s="29"/>
      <c r="O60" s="63" t="e">
        <f t="shared" si="2"/>
        <v>#DIV/0!</v>
      </c>
      <c r="Q60" s="7"/>
      <c r="R60" s="7"/>
      <c r="S60" s="7"/>
      <c r="T60" s="7"/>
      <c r="U60" s="7"/>
      <c r="V60" s="7"/>
      <c r="W60" s="7"/>
      <c r="X60" s="57"/>
    </row>
    <row r="61" spans="1:24" s="3" customFormat="1" x14ac:dyDescent="0.25">
      <c r="A61" s="48">
        <v>43</v>
      </c>
      <c r="B61" s="8">
        <v>0.5</v>
      </c>
      <c r="C61" s="8">
        <v>25</v>
      </c>
      <c r="D61" s="8">
        <v>15</v>
      </c>
      <c r="E61" s="28"/>
      <c r="F61" s="51"/>
      <c r="G61" s="28">
        <f t="shared" si="9"/>
        <v>19</v>
      </c>
      <c r="H61" s="29"/>
      <c r="I61" s="47" t="e">
        <f t="shared" si="0"/>
        <v>#DIV/0!</v>
      </c>
      <c r="J61" s="28">
        <v>21</v>
      </c>
      <c r="K61" s="29"/>
      <c r="L61" s="47" t="e">
        <f t="shared" si="1"/>
        <v>#DIV/0!</v>
      </c>
      <c r="M61" s="28">
        <v>18</v>
      </c>
      <c r="N61" s="29"/>
      <c r="O61" s="63" t="e">
        <f t="shared" si="2"/>
        <v>#DIV/0!</v>
      </c>
      <c r="Q61" s="7"/>
      <c r="R61" s="7"/>
      <c r="S61" s="7"/>
      <c r="T61" s="7"/>
      <c r="U61" s="7"/>
      <c r="V61" s="7"/>
      <c r="W61" s="7"/>
      <c r="X61" s="57"/>
    </row>
    <row r="62" spans="1:24" s="3" customFormat="1" x14ac:dyDescent="0.25">
      <c r="A62" s="48">
        <v>44</v>
      </c>
      <c r="B62" s="8">
        <v>0.7</v>
      </c>
      <c r="C62" s="8">
        <v>25</v>
      </c>
      <c r="D62" s="8">
        <v>15</v>
      </c>
      <c r="E62" s="28"/>
      <c r="F62" s="51"/>
      <c r="G62" s="28">
        <f t="shared" si="9"/>
        <v>20</v>
      </c>
      <c r="H62" s="29"/>
      <c r="I62" s="47" t="e">
        <f t="shared" si="0"/>
        <v>#DIV/0!</v>
      </c>
      <c r="J62" s="28">
        <v>21</v>
      </c>
      <c r="K62" s="29"/>
      <c r="L62" s="47" t="e">
        <f t="shared" si="1"/>
        <v>#DIV/0!</v>
      </c>
      <c r="M62" s="28">
        <v>18</v>
      </c>
      <c r="N62" s="29"/>
      <c r="O62" s="63" t="e">
        <f t="shared" si="2"/>
        <v>#DIV/0!</v>
      </c>
      <c r="Q62" s="7"/>
      <c r="R62" s="7"/>
      <c r="S62" s="7"/>
      <c r="T62" s="7"/>
      <c r="U62" s="7"/>
      <c r="V62" s="7"/>
      <c r="W62" s="7"/>
      <c r="X62" s="57"/>
    </row>
    <row r="63" spans="1:24" s="3" customFormat="1" x14ac:dyDescent="0.25">
      <c r="A63" s="48">
        <v>45</v>
      </c>
      <c r="B63" s="8">
        <v>0.9</v>
      </c>
      <c r="C63" s="8">
        <v>25</v>
      </c>
      <c r="D63" s="8">
        <v>15</v>
      </c>
      <c r="E63" s="88"/>
      <c r="F63" s="89"/>
      <c r="G63" s="28">
        <f t="shared" si="9"/>
        <v>20</v>
      </c>
      <c r="H63" s="29"/>
      <c r="I63" s="47" t="e">
        <f t="shared" si="0"/>
        <v>#DIV/0!</v>
      </c>
      <c r="J63" s="28">
        <v>21</v>
      </c>
      <c r="K63" s="29"/>
      <c r="L63" s="47" t="e">
        <f t="shared" si="1"/>
        <v>#DIV/0!</v>
      </c>
      <c r="M63" s="28">
        <v>18</v>
      </c>
      <c r="N63" s="29"/>
      <c r="O63" s="63" t="e">
        <f t="shared" si="2"/>
        <v>#DIV/0!</v>
      </c>
      <c r="Q63" s="7"/>
      <c r="R63" s="7"/>
      <c r="S63" s="7"/>
      <c r="T63" s="7"/>
      <c r="U63" s="7"/>
      <c r="V63" s="7"/>
      <c r="W63" s="7"/>
      <c r="X63" s="57"/>
    </row>
    <row r="64" spans="1:24" s="3" customFormat="1" x14ac:dyDescent="0.25">
      <c r="A64" s="48">
        <v>46</v>
      </c>
      <c r="B64" s="8">
        <v>0.1</v>
      </c>
      <c r="C64" s="8">
        <v>30</v>
      </c>
      <c r="D64" s="8">
        <v>15</v>
      </c>
      <c r="E64" s="88"/>
      <c r="F64" s="89"/>
      <c r="G64" s="28">
        <f t="shared" ref="G64:G68" si="10">G44</f>
        <v>18</v>
      </c>
      <c r="H64" s="29"/>
      <c r="I64" s="47" t="e">
        <f t="shared" si="0"/>
        <v>#DIV/0!</v>
      </c>
      <c r="J64" s="28">
        <v>21</v>
      </c>
      <c r="K64" s="29"/>
      <c r="L64" s="47" t="e">
        <f t="shared" si="1"/>
        <v>#DIV/0!</v>
      </c>
      <c r="M64" s="28">
        <v>18</v>
      </c>
      <c r="N64" s="29"/>
      <c r="O64" s="63" t="e">
        <f t="shared" si="2"/>
        <v>#DIV/0!</v>
      </c>
      <c r="Q64" s="7"/>
      <c r="R64" s="7"/>
      <c r="S64" s="7"/>
      <c r="T64" s="7"/>
      <c r="U64" s="7"/>
      <c r="V64" s="7"/>
      <c r="W64" s="7"/>
      <c r="X64" s="57"/>
    </row>
    <row r="65" spans="1:24" s="3" customFormat="1" x14ac:dyDescent="0.25">
      <c r="A65" s="48">
        <v>47</v>
      </c>
      <c r="B65" s="8">
        <v>0.3</v>
      </c>
      <c r="C65" s="8">
        <v>30</v>
      </c>
      <c r="D65" s="8">
        <v>15</v>
      </c>
      <c r="E65" s="88"/>
      <c r="F65" s="89"/>
      <c r="G65" s="28">
        <f t="shared" si="10"/>
        <v>19</v>
      </c>
      <c r="H65" s="29"/>
      <c r="I65" s="47" t="e">
        <f t="shared" si="0"/>
        <v>#DIV/0!</v>
      </c>
      <c r="J65" s="28">
        <v>21</v>
      </c>
      <c r="K65" s="29"/>
      <c r="L65" s="47" t="e">
        <f t="shared" si="1"/>
        <v>#DIV/0!</v>
      </c>
      <c r="M65" s="28">
        <v>18</v>
      </c>
      <c r="N65" s="29"/>
      <c r="O65" s="63" t="e">
        <f t="shared" si="2"/>
        <v>#DIV/0!</v>
      </c>
      <c r="Q65" s="7"/>
      <c r="R65" s="7"/>
      <c r="S65" s="7"/>
      <c r="T65" s="7"/>
      <c r="U65" s="7"/>
      <c r="V65" s="7"/>
      <c r="W65" s="7"/>
      <c r="X65" s="57"/>
    </row>
    <row r="66" spans="1:24" s="3" customFormat="1" x14ac:dyDescent="0.25">
      <c r="A66" s="48">
        <v>48</v>
      </c>
      <c r="B66" s="8">
        <v>0.5</v>
      </c>
      <c r="C66" s="8">
        <v>30</v>
      </c>
      <c r="D66" s="8">
        <v>15</v>
      </c>
      <c r="E66" s="88"/>
      <c r="F66" s="89"/>
      <c r="G66" s="28">
        <f t="shared" si="10"/>
        <v>19</v>
      </c>
      <c r="H66" s="29"/>
      <c r="I66" s="47" t="e">
        <f t="shared" si="0"/>
        <v>#DIV/0!</v>
      </c>
      <c r="J66" s="28">
        <v>21</v>
      </c>
      <c r="K66" s="29"/>
      <c r="L66" s="47" t="e">
        <f t="shared" si="1"/>
        <v>#DIV/0!</v>
      </c>
      <c r="M66" s="28">
        <v>18</v>
      </c>
      <c r="N66" s="29"/>
      <c r="O66" s="63" t="e">
        <f t="shared" si="2"/>
        <v>#DIV/0!</v>
      </c>
      <c r="Q66" s="7"/>
      <c r="R66" s="7"/>
      <c r="S66" s="7"/>
      <c r="T66" s="7"/>
      <c r="U66" s="7"/>
      <c r="V66" s="7"/>
      <c r="W66" s="7"/>
      <c r="X66" s="57"/>
    </row>
    <row r="67" spans="1:24" s="3" customFormat="1" x14ac:dyDescent="0.25">
      <c r="A67" s="48">
        <v>49</v>
      </c>
      <c r="B67" s="8">
        <v>0.7</v>
      </c>
      <c r="C67" s="8">
        <v>30</v>
      </c>
      <c r="D67" s="8">
        <v>15</v>
      </c>
      <c r="E67" s="88"/>
      <c r="F67" s="89"/>
      <c r="G67" s="28">
        <f t="shared" si="10"/>
        <v>20</v>
      </c>
      <c r="H67" s="29"/>
      <c r="I67" s="47" t="e">
        <f t="shared" si="0"/>
        <v>#DIV/0!</v>
      </c>
      <c r="J67" s="28">
        <v>21</v>
      </c>
      <c r="K67" s="29"/>
      <c r="L67" s="47" t="e">
        <f t="shared" si="1"/>
        <v>#DIV/0!</v>
      </c>
      <c r="M67" s="28">
        <v>18</v>
      </c>
      <c r="N67" s="29"/>
      <c r="O67" s="63" t="e">
        <f t="shared" si="2"/>
        <v>#DIV/0!</v>
      </c>
      <c r="Q67" s="7"/>
      <c r="R67" s="7"/>
      <c r="S67" s="7"/>
      <c r="T67" s="7"/>
      <c r="U67" s="7"/>
      <c r="V67" s="7"/>
      <c r="W67" s="7"/>
      <c r="X67" s="57"/>
    </row>
    <row r="68" spans="1:24" s="3" customFormat="1" x14ac:dyDescent="0.25">
      <c r="A68" s="48">
        <v>50</v>
      </c>
      <c r="B68" s="8">
        <v>0.9</v>
      </c>
      <c r="C68" s="8">
        <v>30</v>
      </c>
      <c r="D68" s="8">
        <v>15</v>
      </c>
      <c r="E68" s="88"/>
      <c r="F68" s="89"/>
      <c r="G68" s="28">
        <f t="shared" si="10"/>
        <v>20</v>
      </c>
      <c r="H68" s="29"/>
      <c r="I68" s="47" t="e">
        <f t="shared" si="0"/>
        <v>#DIV/0!</v>
      </c>
      <c r="J68" s="28">
        <v>21</v>
      </c>
      <c r="K68" s="29"/>
      <c r="L68" s="47" t="e">
        <f t="shared" si="1"/>
        <v>#DIV/0!</v>
      </c>
      <c r="M68" s="28">
        <v>18</v>
      </c>
      <c r="N68" s="29"/>
      <c r="O68" s="63" t="e">
        <f t="shared" si="2"/>
        <v>#DIV/0!</v>
      </c>
      <c r="Q68" s="7"/>
      <c r="R68" s="7"/>
      <c r="S68" s="7"/>
      <c r="T68" s="7"/>
      <c r="U68" s="7"/>
      <c r="V68" s="7"/>
      <c r="W68" s="7"/>
      <c r="X68" s="57"/>
    </row>
    <row r="69" spans="1:24" s="3" customFormat="1" x14ac:dyDescent="0.25">
      <c r="A69" s="48">
        <v>51</v>
      </c>
      <c r="B69" s="8">
        <v>0.1</v>
      </c>
      <c r="C69" s="8">
        <v>10</v>
      </c>
      <c r="D69" s="8">
        <v>20</v>
      </c>
      <c r="E69" s="88">
        <v>18</v>
      </c>
      <c r="F69" s="89"/>
      <c r="G69" s="28">
        <v>18</v>
      </c>
      <c r="H69" s="29">
        <v>0</v>
      </c>
      <c r="I69" s="47">
        <f t="shared" si="0"/>
        <v>0</v>
      </c>
      <c r="J69" s="28">
        <v>18</v>
      </c>
      <c r="K69" s="29">
        <v>0</v>
      </c>
      <c r="L69" s="47">
        <f t="shared" si="1"/>
        <v>0</v>
      </c>
      <c r="M69" s="28">
        <v>18</v>
      </c>
      <c r="N69" s="29">
        <v>0</v>
      </c>
      <c r="O69" s="63">
        <f t="shared" si="2"/>
        <v>0</v>
      </c>
      <c r="Q69" s="7"/>
      <c r="R69" s="7"/>
      <c r="S69" s="7"/>
      <c r="T69" s="7"/>
      <c r="U69" s="7"/>
      <c r="V69" s="7"/>
      <c r="W69" s="7"/>
      <c r="X69" s="57"/>
    </row>
    <row r="70" spans="1:24" s="3" customFormat="1" x14ac:dyDescent="0.25">
      <c r="A70" s="48">
        <v>52</v>
      </c>
      <c r="B70" s="8">
        <v>0.3</v>
      </c>
      <c r="C70" s="8">
        <v>10</v>
      </c>
      <c r="D70" s="8">
        <v>20</v>
      </c>
      <c r="E70" s="88">
        <v>18</v>
      </c>
      <c r="F70" s="89"/>
      <c r="G70" s="28">
        <v>18</v>
      </c>
      <c r="H70" s="29">
        <v>0</v>
      </c>
      <c r="I70" s="47">
        <f t="shared" si="0"/>
        <v>0</v>
      </c>
      <c r="J70" s="28">
        <v>18</v>
      </c>
      <c r="K70" s="29">
        <v>0</v>
      </c>
      <c r="L70" s="47">
        <f t="shared" si="1"/>
        <v>0</v>
      </c>
      <c r="M70" s="28">
        <v>18</v>
      </c>
      <c r="N70" s="29">
        <v>0</v>
      </c>
      <c r="O70" s="63">
        <f t="shared" si="2"/>
        <v>0</v>
      </c>
      <c r="Q70" s="7"/>
      <c r="R70" s="7"/>
      <c r="S70" s="7"/>
      <c r="T70" s="7"/>
      <c r="U70" s="7"/>
      <c r="V70" s="7"/>
      <c r="W70" s="7"/>
      <c r="X70" s="57"/>
    </row>
    <row r="71" spans="1:24" s="3" customFormat="1" x14ac:dyDescent="0.25">
      <c r="A71" s="48">
        <v>53</v>
      </c>
      <c r="B71" s="8">
        <v>0.5</v>
      </c>
      <c r="C71" s="8">
        <v>10</v>
      </c>
      <c r="D71" s="8">
        <v>20</v>
      </c>
      <c r="E71" s="88">
        <v>18</v>
      </c>
      <c r="F71" s="89"/>
      <c r="G71" s="28">
        <v>18</v>
      </c>
      <c r="H71" s="29">
        <v>0</v>
      </c>
      <c r="I71" s="47">
        <f t="shared" si="0"/>
        <v>0</v>
      </c>
      <c r="J71" s="28">
        <v>18</v>
      </c>
      <c r="K71" s="29">
        <v>0</v>
      </c>
      <c r="L71" s="47">
        <f t="shared" si="1"/>
        <v>0</v>
      </c>
      <c r="M71" s="28">
        <v>18</v>
      </c>
      <c r="N71" s="29">
        <v>0</v>
      </c>
      <c r="O71" s="63">
        <f t="shared" si="2"/>
        <v>0</v>
      </c>
      <c r="Q71" s="7"/>
      <c r="R71" s="7"/>
      <c r="S71" s="7"/>
      <c r="T71" s="7"/>
      <c r="U71" s="7"/>
      <c r="V71" s="7"/>
      <c r="W71" s="7"/>
      <c r="X71" s="57"/>
    </row>
    <row r="72" spans="1:24" s="3" customFormat="1" x14ac:dyDescent="0.25">
      <c r="A72" s="48">
        <v>54</v>
      </c>
      <c r="B72" s="8">
        <v>0.7</v>
      </c>
      <c r="C72" s="8">
        <v>10</v>
      </c>
      <c r="D72" s="8">
        <v>20</v>
      </c>
      <c r="E72" s="88">
        <v>18</v>
      </c>
      <c r="F72" s="89"/>
      <c r="G72" s="28">
        <v>18</v>
      </c>
      <c r="H72" s="29">
        <v>0</v>
      </c>
      <c r="I72" s="47">
        <f t="shared" si="0"/>
        <v>0</v>
      </c>
      <c r="J72" s="28">
        <v>18</v>
      </c>
      <c r="K72" s="29">
        <v>0</v>
      </c>
      <c r="L72" s="47">
        <f t="shared" si="1"/>
        <v>0</v>
      </c>
      <c r="M72" s="28">
        <v>18</v>
      </c>
      <c r="N72" s="29">
        <v>0</v>
      </c>
      <c r="O72" s="63">
        <f t="shared" si="2"/>
        <v>0</v>
      </c>
      <c r="Q72" s="7"/>
      <c r="R72" s="7"/>
      <c r="S72" s="7"/>
      <c r="T72" s="7"/>
      <c r="U72" s="7"/>
      <c r="V72" s="7"/>
      <c r="W72" s="7"/>
      <c r="X72" s="57"/>
    </row>
    <row r="73" spans="1:24" s="3" customFormat="1" x14ac:dyDescent="0.25">
      <c r="A73" s="48">
        <v>55</v>
      </c>
      <c r="B73" s="8">
        <v>0.9</v>
      </c>
      <c r="C73" s="8">
        <v>10</v>
      </c>
      <c r="D73" s="8">
        <v>20</v>
      </c>
      <c r="E73" s="88">
        <v>18</v>
      </c>
      <c r="F73" s="89"/>
      <c r="G73" s="28">
        <v>18</v>
      </c>
      <c r="H73" s="29">
        <v>0</v>
      </c>
      <c r="I73" s="47">
        <f t="shared" si="0"/>
        <v>0</v>
      </c>
      <c r="J73" s="28">
        <v>18</v>
      </c>
      <c r="K73" s="29">
        <v>0</v>
      </c>
      <c r="L73" s="47">
        <f t="shared" si="1"/>
        <v>0</v>
      </c>
      <c r="M73" s="28">
        <v>18</v>
      </c>
      <c r="N73" s="29">
        <v>0</v>
      </c>
      <c r="O73" s="63">
        <f t="shared" si="2"/>
        <v>0</v>
      </c>
      <c r="Q73" s="7"/>
      <c r="R73" s="7"/>
      <c r="S73" s="7"/>
      <c r="T73" s="7"/>
      <c r="U73" s="7"/>
      <c r="V73" s="7"/>
      <c r="W73" s="7"/>
      <c r="X73" s="57"/>
    </row>
    <row r="74" spans="1:24" s="3" customFormat="1" x14ac:dyDescent="0.25">
      <c r="A74" s="48">
        <v>56</v>
      </c>
      <c r="B74" s="8">
        <v>0.1</v>
      </c>
      <c r="C74" s="8">
        <v>15</v>
      </c>
      <c r="D74" s="8">
        <v>20</v>
      </c>
      <c r="E74" s="88">
        <v>18</v>
      </c>
      <c r="F74" s="89"/>
      <c r="G74" s="28">
        <f t="shared" ref="G74:G78" si="11">G69</f>
        <v>18</v>
      </c>
      <c r="H74" s="29">
        <v>0</v>
      </c>
      <c r="I74" s="47">
        <f t="shared" si="0"/>
        <v>0</v>
      </c>
      <c r="J74" s="28">
        <v>18</v>
      </c>
      <c r="K74" s="29">
        <v>0</v>
      </c>
      <c r="L74" s="47">
        <f t="shared" si="1"/>
        <v>0</v>
      </c>
      <c r="M74" s="28">
        <v>18</v>
      </c>
      <c r="N74" s="29">
        <v>0</v>
      </c>
      <c r="O74" s="63">
        <f t="shared" si="2"/>
        <v>0</v>
      </c>
      <c r="Q74" s="7"/>
      <c r="R74" s="7"/>
      <c r="S74" s="7"/>
      <c r="T74" s="7"/>
      <c r="U74" s="7"/>
      <c r="V74" s="7"/>
      <c r="W74" s="7"/>
      <c r="X74" s="57"/>
    </row>
    <row r="75" spans="1:24" s="3" customFormat="1" x14ac:dyDescent="0.25">
      <c r="A75" s="48">
        <v>57</v>
      </c>
      <c r="B75" s="8">
        <v>0.3</v>
      </c>
      <c r="C75" s="8">
        <v>15</v>
      </c>
      <c r="D75" s="8">
        <v>20</v>
      </c>
      <c r="E75" s="88">
        <v>18</v>
      </c>
      <c r="F75" s="89"/>
      <c r="G75" s="28">
        <f t="shared" si="11"/>
        <v>18</v>
      </c>
      <c r="H75" s="29">
        <v>0</v>
      </c>
      <c r="I75" s="47">
        <f t="shared" si="0"/>
        <v>0</v>
      </c>
      <c r="J75" s="28">
        <v>18</v>
      </c>
      <c r="K75" s="29">
        <v>0</v>
      </c>
      <c r="L75" s="47">
        <f t="shared" si="1"/>
        <v>0</v>
      </c>
      <c r="M75" s="28">
        <v>18</v>
      </c>
      <c r="N75" s="29">
        <v>0</v>
      </c>
      <c r="O75" s="63">
        <f t="shared" si="2"/>
        <v>0</v>
      </c>
      <c r="Q75" s="7"/>
      <c r="R75" s="7"/>
      <c r="S75" s="7"/>
      <c r="T75" s="7"/>
      <c r="U75" s="7"/>
      <c r="V75" s="7"/>
      <c r="W75" s="7"/>
      <c r="X75" s="57"/>
    </row>
    <row r="76" spans="1:24" s="3" customFormat="1" x14ac:dyDescent="0.25">
      <c r="A76" s="48">
        <v>58</v>
      </c>
      <c r="B76" s="8">
        <v>0.5</v>
      </c>
      <c r="C76" s="8">
        <v>15</v>
      </c>
      <c r="D76" s="8">
        <v>20</v>
      </c>
      <c r="E76" s="88">
        <v>18</v>
      </c>
      <c r="F76" s="89"/>
      <c r="G76" s="28">
        <f t="shared" si="11"/>
        <v>18</v>
      </c>
      <c r="H76" s="29">
        <v>0</v>
      </c>
      <c r="I76" s="47">
        <f t="shared" si="0"/>
        <v>0</v>
      </c>
      <c r="J76" s="28">
        <v>18</v>
      </c>
      <c r="K76" s="29">
        <v>0</v>
      </c>
      <c r="L76" s="47">
        <f t="shared" si="1"/>
        <v>0</v>
      </c>
      <c r="M76" s="28">
        <v>18</v>
      </c>
      <c r="N76" s="29">
        <v>0</v>
      </c>
      <c r="O76" s="63">
        <f t="shared" si="2"/>
        <v>0</v>
      </c>
      <c r="Q76" s="7"/>
      <c r="R76" s="7"/>
      <c r="S76" s="7"/>
      <c r="T76" s="7"/>
      <c r="U76" s="7"/>
      <c r="V76" s="7"/>
      <c r="W76" s="7"/>
      <c r="X76" s="57"/>
    </row>
    <row r="77" spans="1:24" s="3" customFormat="1" x14ac:dyDescent="0.25">
      <c r="A77" s="48">
        <v>59</v>
      </c>
      <c r="B77" s="8">
        <v>0.7</v>
      </c>
      <c r="C77" s="8">
        <v>15</v>
      </c>
      <c r="D77" s="8">
        <v>20</v>
      </c>
      <c r="E77" s="88">
        <v>18</v>
      </c>
      <c r="F77" s="89"/>
      <c r="G77" s="28">
        <f t="shared" si="11"/>
        <v>18</v>
      </c>
      <c r="H77" s="29">
        <v>0</v>
      </c>
      <c r="I77" s="47">
        <f t="shared" si="0"/>
        <v>0</v>
      </c>
      <c r="J77" s="28">
        <v>18</v>
      </c>
      <c r="K77" s="29">
        <v>0</v>
      </c>
      <c r="L77" s="47">
        <f t="shared" si="1"/>
        <v>0</v>
      </c>
      <c r="M77" s="28">
        <v>18</v>
      </c>
      <c r="N77" s="29">
        <v>0</v>
      </c>
      <c r="O77" s="63">
        <f t="shared" si="2"/>
        <v>0</v>
      </c>
      <c r="Q77" s="7"/>
      <c r="R77" s="7"/>
      <c r="S77" s="7"/>
      <c r="T77" s="7"/>
      <c r="U77" s="7"/>
      <c r="V77" s="7"/>
      <c r="W77" s="7"/>
      <c r="X77" s="57"/>
    </row>
    <row r="78" spans="1:24" s="3" customFormat="1" x14ac:dyDescent="0.25">
      <c r="A78" s="48">
        <v>60</v>
      </c>
      <c r="B78" s="8">
        <v>0.9</v>
      </c>
      <c r="C78" s="8">
        <v>15</v>
      </c>
      <c r="D78" s="8">
        <v>20</v>
      </c>
      <c r="E78" s="88">
        <v>18</v>
      </c>
      <c r="F78" s="89"/>
      <c r="G78" s="28">
        <f t="shared" si="11"/>
        <v>18</v>
      </c>
      <c r="H78" s="29">
        <v>0</v>
      </c>
      <c r="I78" s="47">
        <f t="shared" si="0"/>
        <v>0</v>
      </c>
      <c r="J78" s="28">
        <v>18</v>
      </c>
      <c r="K78" s="29">
        <v>0</v>
      </c>
      <c r="L78" s="47">
        <f t="shared" si="1"/>
        <v>0</v>
      </c>
      <c r="M78" s="28">
        <v>18</v>
      </c>
      <c r="N78" s="29">
        <v>0</v>
      </c>
      <c r="O78" s="63">
        <f t="shared" si="2"/>
        <v>0</v>
      </c>
      <c r="Q78" s="7"/>
      <c r="R78" s="7"/>
      <c r="S78" s="7"/>
      <c r="T78" s="7"/>
      <c r="U78" s="7"/>
      <c r="V78" s="7"/>
      <c r="W78" s="7"/>
      <c r="X78" s="57"/>
    </row>
    <row r="79" spans="1:24" s="3" customFormat="1" x14ac:dyDescent="0.25">
      <c r="A79" s="48">
        <v>61</v>
      </c>
      <c r="B79" s="8">
        <v>0.1</v>
      </c>
      <c r="C79" s="8">
        <v>20</v>
      </c>
      <c r="D79" s="8">
        <v>20</v>
      </c>
      <c r="E79" s="88">
        <v>18</v>
      </c>
      <c r="F79" s="89"/>
      <c r="G79" s="28">
        <f t="shared" ref="G79:G83" si="12">G69</f>
        <v>18</v>
      </c>
      <c r="H79" s="29">
        <v>0</v>
      </c>
      <c r="I79" s="47">
        <f t="shared" si="0"/>
        <v>0</v>
      </c>
      <c r="J79" s="28">
        <v>18</v>
      </c>
      <c r="K79" s="29">
        <v>0</v>
      </c>
      <c r="L79" s="47">
        <f t="shared" si="1"/>
        <v>0</v>
      </c>
      <c r="M79" s="28">
        <v>18</v>
      </c>
      <c r="N79" s="29">
        <v>0</v>
      </c>
      <c r="O79" s="63">
        <f t="shared" si="2"/>
        <v>0</v>
      </c>
      <c r="Q79" s="7"/>
      <c r="R79" s="7"/>
      <c r="S79" s="7"/>
      <c r="T79" s="7"/>
      <c r="U79" s="7"/>
      <c r="V79" s="7"/>
      <c r="W79" s="7"/>
      <c r="X79" s="57"/>
    </row>
    <row r="80" spans="1:24" s="3" customFormat="1" x14ac:dyDescent="0.25">
      <c r="A80" s="48">
        <v>62</v>
      </c>
      <c r="B80" s="8">
        <v>0.3</v>
      </c>
      <c r="C80" s="8">
        <v>20</v>
      </c>
      <c r="D80" s="8">
        <v>20</v>
      </c>
      <c r="E80" s="88">
        <v>18</v>
      </c>
      <c r="F80" s="89"/>
      <c r="G80" s="28">
        <f t="shared" si="12"/>
        <v>18</v>
      </c>
      <c r="H80" s="29">
        <v>0</v>
      </c>
      <c r="I80" s="47">
        <f t="shared" si="0"/>
        <v>0</v>
      </c>
      <c r="J80" s="28">
        <v>18</v>
      </c>
      <c r="K80" s="29">
        <v>0</v>
      </c>
      <c r="L80" s="47">
        <f t="shared" si="1"/>
        <v>0</v>
      </c>
      <c r="M80" s="28">
        <v>18</v>
      </c>
      <c r="N80" s="29">
        <v>0</v>
      </c>
      <c r="O80" s="63">
        <f t="shared" si="2"/>
        <v>0</v>
      </c>
      <c r="Q80" s="7"/>
      <c r="R80" s="7"/>
      <c r="S80" s="7"/>
      <c r="T80" s="7"/>
      <c r="U80" s="7"/>
      <c r="V80" s="7"/>
      <c r="W80" s="7"/>
      <c r="X80" s="57"/>
    </row>
    <row r="81" spans="1:24" s="3" customFormat="1" x14ac:dyDescent="0.25">
      <c r="A81" s="48">
        <v>63</v>
      </c>
      <c r="B81" s="8">
        <v>0.5</v>
      </c>
      <c r="C81" s="8">
        <v>20</v>
      </c>
      <c r="D81" s="8">
        <v>20</v>
      </c>
      <c r="E81" s="88">
        <v>18</v>
      </c>
      <c r="F81" s="89"/>
      <c r="G81" s="28">
        <f t="shared" si="12"/>
        <v>18</v>
      </c>
      <c r="H81" s="29">
        <v>0</v>
      </c>
      <c r="I81" s="47">
        <f t="shared" si="0"/>
        <v>0</v>
      </c>
      <c r="J81" s="28">
        <v>18</v>
      </c>
      <c r="K81" s="29">
        <v>0</v>
      </c>
      <c r="L81" s="47">
        <f t="shared" si="1"/>
        <v>0</v>
      </c>
      <c r="M81" s="28">
        <v>18</v>
      </c>
      <c r="N81" s="29">
        <v>0</v>
      </c>
      <c r="O81" s="63">
        <f t="shared" si="2"/>
        <v>0</v>
      </c>
      <c r="Q81" s="7"/>
      <c r="R81" s="7"/>
      <c r="S81" s="7"/>
      <c r="T81" s="7"/>
      <c r="U81" s="7"/>
      <c r="V81" s="7"/>
      <c r="W81" s="7"/>
      <c r="X81" s="57"/>
    </row>
    <row r="82" spans="1:24" s="3" customFormat="1" x14ac:dyDescent="0.25">
      <c r="A82" s="48">
        <v>64</v>
      </c>
      <c r="B82" s="8">
        <v>0.7</v>
      </c>
      <c r="C82" s="8">
        <v>20</v>
      </c>
      <c r="D82" s="8">
        <v>20</v>
      </c>
      <c r="E82" s="88">
        <v>18</v>
      </c>
      <c r="F82" s="89"/>
      <c r="G82" s="28">
        <f t="shared" si="12"/>
        <v>18</v>
      </c>
      <c r="H82" s="29">
        <v>0</v>
      </c>
      <c r="I82" s="47">
        <f t="shared" si="0"/>
        <v>0</v>
      </c>
      <c r="J82" s="28">
        <v>18</v>
      </c>
      <c r="K82" s="29">
        <v>0</v>
      </c>
      <c r="L82" s="47">
        <f t="shared" si="1"/>
        <v>0</v>
      </c>
      <c r="M82" s="28">
        <v>18</v>
      </c>
      <c r="N82" s="29">
        <v>0</v>
      </c>
      <c r="O82" s="63">
        <f t="shared" si="2"/>
        <v>0</v>
      </c>
      <c r="Q82" s="7"/>
      <c r="R82" s="7"/>
      <c r="S82" s="7"/>
      <c r="T82" s="7"/>
      <c r="U82" s="7"/>
      <c r="V82" s="7"/>
      <c r="W82" s="7"/>
      <c r="X82" s="57"/>
    </row>
    <row r="83" spans="1:24" s="3" customFormat="1" x14ac:dyDescent="0.25">
      <c r="A83" s="48">
        <v>65</v>
      </c>
      <c r="B83" s="8">
        <v>0.9</v>
      </c>
      <c r="C83" s="8">
        <v>20</v>
      </c>
      <c r="D83" s="8">
        <v>20</v>
      </c>
      <c r="E83" s="88">
        <v>18</v>
      </c>
      <c r="F83" s="89"/>
      <c r="G83" s="28">
        <f t="shared" si="12"/>
        <v>18</v>
      </c>
      <c r="H83" s="29">
        <v>0</v>
      </c>
      <c r="I83" s="47">
        <f t="shared" ref="I83:I143" si="13">ABS((100/$E83*G83)-100)</f>
        <v>0</v>
      </c>
      <c r="J83" s="28">
        <v>18</v>
      </c>
      <c r="K83" s="29">
        <v>0</v>
      </c>
      <c r="L83" s="47">
        <f t="shared" ref="L83:L143" si="14">ABS((100/$E83*J83)-100)</f>
        <v>0</v>
      </c>
      <c r="M83" s="28">
        <v>18</v>
      </c>
      <c r="N83" s="29">
        <v>0</v>
      </c>
      <c r="O83" s="63">
        <f t="shared" ref="O83:O143" si="15">ABS((100/$E83*M83)-100)</f>
        <v>0</v>
      </c>
      <c r="Q83" s="7"/>
      <c r="R83" s="7"/>
      <c r="S83" s="7"/>
      <c r="T83" s="7"/>
      <c r="U83" s="7"/>
      <c r="V83" s="7"/>
      <c r="W83" s="7"/>
      <c r="X83" s="57"/>
    </row>
    <row r="84" spans="1:24" s="3" customFormat="1" x14ac:dyDescent="0.25">
      <c r="A84" s="48">
        <v>66</v>
      </c>
      <c r="B84" s="8">
        <v>0.1</v>
      </c>
      <c r="C84" s="8">
        <v>25</v>
      </c>
      <c r="D84" s="8">
        <v>20</v>
      </c>
      <c r="E84" s="88">
        <v>18</v>
      </c>
      <c r="F84" s="89"/>
      <c r="G84" s="28">
        <f t="shared" ref="G84:G88" si="16">G69</f>
        <v>18</v>
      </c>
      <c r="H84" s="29">
        <v>0</v>
      </c>
      <c r="I84" s="47">
        <f t="shared" si="13"/>
        <v>0</v>
      </c>
      <c r="J84" s="28">
        <v>18</v>
      </c>
      <c r="K84" s="29">
        <v>0</v>
      </c>
      <c r="L84" s="47">
        <f t="shared" si="14"/>
        <v>0</v>
      </c>
      <c r="M84" s="28">
        <v>18</v>
      </c>
      <c r="N84" s="29">
        <v>0</v>
      </c>
      <c r="O84" s="63">
        <f t="shared" si="15"/>
        <v>0</v>
      </c>
      <c r="Q84" s="7"/>
      <c r="R84" s="7"/>
      <c r="S84" s="7"/>
      <c r="T84" s="7"/>
      <c r="U84" s="7"/>
      <c r="V84" s="7"/>
      <c r="W84" s="7"/>
      <c r="X84" s="57"/>
    </row>
    <row r="85" spans="1:24" s="3" customFormat="1" x14ac:dyDescent="0.25">
      <c r="A85" s="48">
        <v>67</v>
      </c>
      <c r="B85" s="8">
        <v>0.3</v>
      </c>
      <c r="C85" s="8">
        <v>25</v>
      </c>
      <c r="D85" s="8">
        <v>20</v>
      </c>
      <c r="E85" s="88">
        <v>18</v>
      </c>
      <c r="F85" s="89"/>
      <c r="G85" s="28">
        <f t="shared" si="16"/>
        <v>18</v>
      </c>
      <c r="H85" s="29">
        <v>0</v>
      </c>
      <c r="I85" s="47">
        <f t="shared" si="13"/>
        <v>0</v>
      </c>
      <c r="J85" s="28">
        <v>18</v>
      </c>
      <c r="K85" s="29">
        <v>0</v>
      </c>
      <c r="L85" s="47">
        <f t="shared" si="14"/>
        <v>0</v>
      </c>
      <c r="M85" s="28">
        <v>18</v>
      </c>
      <c r="N85" s="29">
        <v>0</v>
      </c>
      <c r="O85" s="63">
        <f t="shared" si="15"/>
        <v>0</v>
      </c>
      <c r="Q85" s="7"/>
      <c r="R85" s="7"/>
      <c r="S85" s="7"/>
      <c r="T85" s="7"/>
      <c r="U85" s="7"/>
      <c r="V85" s="7"/>
      <c r="W85" s="7"/>
      <c r="X85" s="57"/>
    </row>
    <row r="86" spans="1:24" s="3" customFormat="1" x14ac:dyDescent="0.25">
      <c r="A86" s="48">
        <v>68</v>
      </c>
      <c r="B86" s="8">
        <v>0.5</v>
      </c>
      <c r="C86" s="8">
        <v>25</v>
      </c>
      <c r="D86" s="8">
        <v>20</v>
      </c>
      <c r="E86" s="88">
        <v>18</v>
      </c>
      <c r="F86" s="89"/>
      <c r="G86" s="28">
        <f t="shared" si="16"/>
        <v>18</v>
      </c>
      <c r="H86" s="29">
        <v>0</v>
      </c>
      <c r="I86" s="47">
        <f t="shared" si="13"/>
        <v>0</v>
      </c>
      <c r="J86" s="28">
        <v>18</v>
      </c>
      <c r="K86" s="29">
        <v>0</v>
      </c>
      <c r="L86" s="47">
        <f t="shared" si="14"/>
        <v>0</v>
      </c>
      <c r="M86" s="28">
        <v>18</v>
      </c>
      <c r="N86" s="29">
        <v>0</v>
      </c>
      <c r="O86" s="63">
        <f t="shared" si="15"/>
        <v>0</v>
      </c>
      <c r="Q86" s="7"/>
      <c r="R86" s="7"/>
      <c r="S86" s="7"/>
      <c r="T86" s="7"/>
      <c r="U86" s="7"/>
      <c r="V86" s="7"/>
      <c r="W86" s="7"/>
      <c r="X86" s="57"/>
    </row>
    <row r="87" spans="1:24" s="3" customFormat="1" x14ac:dyDescent="0.25">
      <c r="A87" s="48">
        <v>69</v>
      </c>
      <c r="B87" s="8">
        <v>0.7</v>
      </c>
      <c r="C87" s="8">
        <v>25</v>
      </c>
      <c r="D87" s="8">
        <v>20</v>
      </c>
      <c r="E87" s="88">
        <v>18</v>
      </c>
      <c r="F87" s="89"/>
      <c r="G87" s="28">
        <f t="shared" si="16"/>
        <v>18</v>
      </c>
      <c r="H87" s="29">
        <v>0</v>
      </c>
      <c r="I87" s="47">
        <f t="shared" si="13"/>
        <v>0</v>
      </c>
      <c r="J87" s="28">
        <v>18</v>
      </c>
      <c r="K87" s="29">
        <v>0</v>
      </c>
      <c r="L87" s="47">
        <f t="shared" si="14"/>
        <v>0</v>
      </c>
      <c r="M87" s="28">
        <v>18</v>
      </c>
      <c r="N87" s="29">
        <v>0</v>
      </c>
      <c r="O87" s="63">
        <f t="shared" si="15"/>
        <v>0</v>
      </c>
      <c r="Q87" s="7"/>
      <c r="R87" s="7"/>
      <c r="S87" s="7"/>
      <c r="T87" s="7"/>
      <c r="U87" s="7"/>
      <c r="V87" s="7"/>
      <c r="W87" s="7"/>
      <c r="X87" s="57"/>
    </row>
    <row r="88" spans="1:24" s="3" customFormat="1" x14ac:dyDescent="0.25">
      <c r="A88" s="48">
        <v>70</v>
      </c>
      <c r="B88" s="8">
        <v>0.9</v>
      </c>
      <c r="C88" s="8">
        <v>25</v>
      </c>
      <c r="D88" s="8">
        <v>20</v>
      </c>
      <c r="E88" s="88">
        <v>18</v>
      </c>
      <c r="F88" s="89"/>
      <c r="G88" s="28">
        <f t="shared" si="16"/>
        <v>18</v>
      </c>
      <c r="H88" s="29">
        <v>0</v>
      </c>
      <c r="I88" s="47">
        <f t="shared" si="13"/>
        <v>0</v>
      </c>
      <c r="J88" s="28">
        <v>18</v>
      </c>
      <c r="K88" s="29">
        <v>0</v>
      </c>
      <c r="L88" s="47">
        <f t="shared" si="14"/>
        <v>0</v>
      </c>
      <c r="M88" s="28">
        <v>18</v>
      </c>
      <c r="N88" s="29">
        <v>0</v>
      </c>
      <c r="O88" s="63">
        <f t="shared" si="15"/>
        <v>0</v>
      </c>
      <c r="Q88" s="7"/>
      <c r="R88" s="7"/>
      <c r="S88" s="7"/>
      <c r="T88" s="7"/>
      <c r="U88" s="7"/>
      <c r="V88" s="7"/>
      <c r="W88" s="7"/>
      <c r="X88" s="57"/>
    </row>
    <row r="89" spans="1:24" s="3" customFormat="1" x14ac:dyDescent="0.25">
      <c r="A89" s="48">
        <v>71</v>
      </c>
      <c r="B89" s="8">
        <v>0.1</v>
      </c>
      <c r="C89" s="8">
        <v>30</v>
      </c>
      <c r="D89" s="8">
        <v>20</v>
      </c>
      <c r="E89" s="88">
        <v>18</v>
      </c>
      <c r="F89" s="89"/>
      <c r="G89" s="28">
        <f t="shared" ref="G89:G93" si="17">G69</f>
        <v>18</v>
      </c>
      <c r="H89" s="29">
        <v>0</v>
      </c>
      <c r="I89" s="47">
        <f t="shared" si="13"/>
        <v>0</v>
      </c>
      <c r="J89" s="28">
        <v>18</v>
      </c>
      <c r="K89" s="29">
        <v>0</v>
      </c>
      <c r="L89" s="47">
        <f t="shared" si="14"/>
        <v>0</v>
      </c>
      <c r="M89" s="28">
        <v>18</v>
      </c>
      <c r="N89" s="29">
        <v>0</v>
      </c>
      <c r="O89" s="63">
        <f t="shared" si="15"/>
        <v>0</v>
      </c>
      <c r="Q89" s="7"/>
      <c r="R89" s="7"/>
      <c r="S89" s="7"/>
      <c r="T89" s="7"/>
      <c r="U89" s="7"/>
      <c r="V89" s="7"/>
      <c r="W89" s="7"/>
      <c r="X89" s="57"/>
    </row>
    <row r="90" spans="1:24" s="3" customFormat="1" x14ac:dyDescent="0.25">
      <c r="A90" s="48">
        <v>72</v>
      </c>
      <c r="B90" s="8">
        <v>0.3</v>
      </c>
      <c r="C90" s="8">
        <v>30</v>
      </c>
      <c r="D90" s="8">
        <v>20</v>
      </c>
      <c r="E90" s="88">
        <v>18</v>
      </c>
      <c r="F90" s="89"/>
      <c r="G90" s="28">
        <f t="shared" si="17"/>
        <v>18</v>
      </c>
      <c r="H90" s="29">
        <v>0</v>
      </c>
      <c r="I90" s="47">
        <f t="shared" si="13"/>
        <v>0</v>
      </c>
      <c r="J90" s="28">
        <v>18</v>
      </c>
      <c r="K90" s="29">
        <v>0</v>
      </c>
      <c r="L90" s="47">
        <f t="shared" si="14"/>
        <v>0</v>
      </c>
      <c r="M90" s="28">
        <v>18</v>
      </c>
      <c r="N90" s="29">
        <v>0</v>
      </c>
      <c r="O90" s="63">
        <f t="shared" si="15"/>
        <v>0</v>
      </c>
      <c r="Q90" s="7"/>
      <c r="R90" s="7"/>
      <c r="S90" s="7"/>
      <c r="T90" s="7"/>
      <c r="U90" s="7"/>
      <c r="V90" s="7"/>
      <c r="W90" s="7"/>
      <c r="X90" s="57"/>
    </row>
    <row r="91" spans="1:24" s="3" customFormat="1" x14ac:dyDescent="0.25">
      <c r="A91" s="48">
        <v>73</v>
      </c>
      <c r="B91" s="8">
        <v>0.5</v>
      </c>
      <c r="C91" s="8">
        <v>30</v>
      </c>
      <c r="D91" s="8">
        <v>20</v>
      </c>
      <c r="E91" s="88">
        <v>18</v>
      </c>
      <c r="F91" s="89"/>
      <c r="G91" s="28">
        <f t="shared" si="17"/>
        <v>18</v>
      </c>
      <c r="H91" s="29">
        <v>0</v>
      </c>
      <c r="I91" s="47">
        <f t="shared" si="13"/>
        <v>0</v>
      </c>
      <c r="J91" s="28">
        <v>18</v>
      </c>
      <c r="K91" s="29">
        <v>0</v>
      </c>
      <c r="L91" s="47">
        <f t="shared" si="14"/>
        <v>0</v>
      </c>
      <c r="M91" s="28">
        <v>18</v>
      </c>
      <c r="N91" s="29">
        <v>0</v>
      </c>
      <c r="O91" s="63">
        <f t="shared" si="15"/>
        <v>0</v>
      </c>
      <c r="Q91" s="7"/>
      <c r="R91" s="7"/>
      <c r="S91" s="7"/>
      <c r="T91" s="7"/>
      <c r="U91" s="7"/>
      <c r="V91" s="7"/>
      <c r="W91" s="7"/>
      <c r="X91" s="57"/>
    </row>
    <row r="92" spans="1:24" s="3" customFormat="1" x14ac:dyDescent="0.25">
      <c r="A92" s="48">
        <v>74</v>
      </c>
      <c r="B92" s="8">
        <v>0.7</v>
      </c>
      <c r="C92" s="8">
        <v>30</v>
      </c>
      <c r="D92" s="8">
        <v>20</v>
      </c>
      <c r="E92" s="88">
        <v>18</v>
      </c>
      <c r="F92" s="89"/>
      <c r="G92" s="28">
        <f t="shared" si="17"/>
        <v>18</v>
      </c>
      <c r="H92" s="29">
        <v>0</v>
      </c>
      <c r="I92" s="47">
        <f t="shared" si="13"/>
        <v>0</v>
      </c>
      <c r="J92" s="28">
        <v>18</v>
      </c>
      <c r="K92" s="29">
        <v>0</v>
      </c>
      <c r="L92" s="47">
        <f t="shared" si="14"/>
        <v>0</v>
      </c>
      <c r="M92" s="28">
        <v>18</v>
      </c>
      <c r="N92" s="29">
        <v>0</v>
      </c>
      <c r="O92" s="63">
        <f t="shared" si="15"/>
        <v>0</v>
      </c>
      <c r="Q92" s="7"/>
      <c r="R92" s="7"/>
      <c r="S92" s="7"/>
      <c r="T92" s="7"/>
      <c r="U92" s="7"/>
      <c r="V92" s="7"/>
      <c r="W92" s="7"/>
      <c r="X92" s="57"/>
    </row>
    <row r="93" spans="1:24" s="3" customFormat="1" x14ac:dyDescent="0.25">
      <c r="A93" s="48">
        <v>75</v>
      </c>
      <c r="B93" s="8">
        <v>0.9</v>
      </c>
      <c r="C93" s="8">
        <v>30</v>
      </c>
      <c r="D93" s="8">
        <v>20</v>
      </c>
      <c r="E93" s="88">
        <v>18</v>
      </c>
      <c r="F93" s="89"/>
      <c r="G93" s="28">
        <f t="shared" si="17"/>
        <v>18</v>
      </c>
      <c r="H93" s="29">
        <v>0</v>
      </c>
      <c r="I93" s="47">
        <f t="shared" si="13"/>
        <v>0</v>
      </c>
      <c r="J93" s="28">
        <v>18</v>
      </c>
      <c r="K93" s="29">
        <v>0</v>
      </c>
      <c r="L93" s="47">
        <f t="shared" si="14"/>
        <v>0</v>
      </c>
      <c r="M93" s="28">
        <v>18</v>
      </c>
      <c r="N93" s="29">
        <v>0</v>
      </c>
      <c r="O93" s="63">
        <f t="shared" si="15"/>
        <v>0</v>
      </c>
      <c r="Q93" s="7"/>
      <c r="R93" s="7"/>
      <c r="S93" s="7"/>
      <c r="T93" s="7"/>
      <c r="U93" s="7"/>
      <c r="V93" s="7"/>
      <c r="W93" s="7"/>
      <c r="X93" s="57"/>
    </row>
    <row r="94" spans="1:24" s="3" customFormat="1" x14ac:dyDescent="0.25">
      <c r="A94" s="48">
        <v>76</v>
      </c>
      <c r="B94" s="8">
        <v>0.1</v>
      </c>
      <c r="C94" s="8">
        <v>10</v>
      </c>
      <c r="D94" s="8">
        <v>25</v>
      </c>
      <c r="E94" s="88"/>
      <c r="F94" s="89"/>
      <c r="G94" s="28">
        <v>19</v>
      </c>
      <c r="H94" s="29"/>
      <c r="I94" s="47" t="e">
        <f t="shared" si="13"/>
        <v>#DIV/0!</v>
      </c>
      <c r="J94" s="28">
        <v>16</v>
      </c>
      <c r="K94" s="29"/>
      <c r="L94" s="47" t="e">
        <f t="shared" si="14"/>
        <v>#DIV/0!</v>
      </c>
      <c r="M94" s="28">
        <v>19</v>
      </c>
      <c r="N94" s="29"/>
      <c r="O94" s="63" t="e">
        <f t="shared" si="15"/>
        <v>#DIV/0!</v>
      </c>
      <c r="Q94" s="7"/>
      <c r="R94" s="7"/>
      <c r="S94" s="7"/>
      <c r="T94" s="7"/>
      <c r="U94" s="7"/>
      <c r="V94" s="7"/>
      <c r="W94" s="7"/>
      <c r="X94" s="57"/>
    </row>
    <row r="95" spans="1:24" s="3" customFormat="1" x14ac:dyDescent="0.25">
      <c r="A95" s="48">
        <v>77</v>
      </c>
      <c r="B95" s="8">
        <v>0.3</v>
      </c>
      <c r="C95" s="8">
        <v>10</v>
      </c>
      <c r="D95" s="8">
        <v>25</v>
      </c>
      <c r="E95" s="88"/>
      <c r="F95" s="89"/>
      <c r="G95" s="28">
        <v>18</v>
      </c>
      <c r="H95" s="29"/>
      <c r="I95" s="47" t="e">
        <f t="shared" si="13"/>
        <v>#DIV/0!</v>
      </c>
      <c r="J95" s="28">
        <v>16</v>
      </c>
      <c r="K95" s="29"/>
      <c r="L95" s="47" t="e">
        <f t="shared" si="14"/>
        <v>#DIV/0!</v>
      </c>
      <c r="M95" s="28">
        <v>19</v>
      </c>
      <c r="N95" s="29"/>
      <c r="O95" s="63" t="e">
        <f t="shared" si="15"/>
        <v>#DIV/0!</v>
      </c>
      <c r="Q95" s="7"/>
      <c r="R95" s="7"/>
      <c r="S95" s="7"/>
      <c r="T95" s="7"/>
      <c r="U95" s="7"/>
      <c r="V95" s="7"/>
      <c r="W95" s="7"/>
      <c r="X95" s="57"/>
    </row>
    <row r="96" spans="1:24" s="3" customFormat="1" x14ac:dyDescent="0.25">
      <c r="A96" s="48">
        <v>78</v>
      </c>
      <c r="B96" s="8">
        <v>0.5</v>
      </c>
      <c r="C96" s="8">
        <v>10</v>
      </c>
      <c r="D96" s="8">
        <v>25</v>
      </c>
      <c r="E96" s="88"/>
      <c r="F96" s="89"/>
      <c r="G96" s="28">
        <v>17</v>
      </c>
      <c r="H96" s="29"/>
      <c r="I96" s="47" t="e">
        <f t="shared" si="13"/>
        <v>#DIV/0!</v>
      </c>
      <c r="J96" s="28">
        <v>16</v>
      </c>
      <c r="K96" s="29"/>
      <c r="L96" s="47" t="e">
        <f t="shared" si="14"/>
        <v>#DIV/0!</v>
      </c>
      <c r="M96" s="28">
        <v>19</v>
      </c>
      <c r="N96" s="29"/>
      <c r="O96" s="63" t="e">
        <f t="shared" si="15"/>
        <v>#DIV/0!</v>
      </c>
      <c r="Q96" s="7"/>
      <c r="R96" s="7"/>
      <c r="S96" s="7"/>
      <c r="T96" s="7"/>
      <c r="U96" s="7"/>
      <c r="V96" s="7"/>
      <c r="W96" s="7"/>
      <c r="X96" s="57"/>
    </row>
    <row r="97" spans="1:24" s="3" customFormat="1" x14ac:dyDescent="0.25">
      <c r="A97" s="48">
        <v>79</v>
      </c>
      <c r="B97" s="8">
        <v>0.7</v>
      </c>
      <c r="C97" s="8">
        <v>10</v>
      </c>
      <c r="D97" s="8">
        <v>25</v>
      </c>
      <c r="E97" s="88"/>
      <c r="F97" s="89"/>
      <c r="G97" s="28">
        <v>17</v>
      </c>
      <c r="H97" s="29"/>
      <c r="I97" s="47" t="e">
        <f t="shared" si="13"/>
        <v>#DIV/0!</v>
      </c>
      <c r="J97" s="28">
        <v>16</v>
      </c>
      <c r="K97" s="29"/>
      <c r="L97" s="47" t="e">
        <f t="shared" si="14"/>
        <v>#DIV/0!</v>
      </c>
      <c r="M97" s="28">
        <v>19</v>
      </c>
      <c r="N97" s="29"/>
      <c r="O97" s="63" t="e">
        <f t="shared" si="15"/>
        <v>#DIV/0!</v>
      </c>
      <c r="Q97" s="7"/>
      <c r="R97" s="7"/>
      <c r="S97" s="7"/>
      <c r="T97" s="7"/>
      <c r="U97" s="7"/>
      <c r="V97" s="7"/>
      <c r="W97" s="7"/>
      <c r="X97" s="57"/>
    </row>
    <row r="98" spans="1:24" s="3" customFormat="1" x14ac:dyDescent="0.25">
      <c r="A98" s="48">
        <v>80</v>
      </c>
      <c r="B98" s="8">
        <v>0.9</v>
      </c>
      <c r="C98" s="8">
        <v>10</v>
      </c>
      <c r="D98" s="8">
        <v>25</v>
      </c>
      <c r="E98" s="88"/>
      <c r="F98" s="89"/>
      <c r="G98" s="28">
        <v>17</v>
      </c>
      <c r="H98" s="29"/>
      <c r="I98" s="47" t="e">
        <f t="shared" si="13"/>
        <v>#DIV/0!</v>
      </c>
      <c r="J98" s="28">
        <v>16</v>
      </c>
      <c r="K98" s="29"/>
      <c r="L98" s="47" t="e">
        <f t="shared" si="14"/>
        <v>#DIV/0!</v>
      </c>
      <c r="M98" s="28">
        <v>19</v>
      </c>
      <c r="N98" s="29"/>
      <c r="O98" s="63" t="e">
        <f t="shared" si="15"/>
        <v>#DIV/0!</v>
      </c>
      <c r="Q98" s="7"/>
      <c r="R98" s="7"/>
      <c r="S98" s="7"/>
      <c r="T98" s="7"/>
      <c r="U98" s="7"/>
      <c r="V98" s="7"/>
      <c r="W98" s="7"/>
      <c r="X98" s="57"/>
    </row>
    <row r="99" spans="1:24" s="3" customFormat="1" x14ac:dyDescent="0.25">
      <c r="A99" s="48">
        <v>81</v>
      </c>
      <c r="B99" s="8">
        <v>0.1</v>
      </c>
      <c r="C99" s="8">
        <v>15</v>
      </c>
      <c r="D99" s="8">
        <v>25</v>
      </c>
      <c r="E99" s="88"/>
      <c r="F99" s="89"/>
      <c r="G99" s="28">
        <f t="shared" ref="G99:G103" si="18">G94</f>
        <v>19</v>
      </c>
      <c r="H99" s="29"/>
      <c r="I99" s="47" t="e">
        <f t="shared" si="13"/>
        <v>#DIV/0!</v>
      </c>
      <c r="J99" s="28">
        <v>16</v>
      </c>
      <c r="K99" s="29"/>
      <c r="L99" s="47" t="e">
        <f t="shared" si="14"/>
        <v>#DIV/0!</v>
      </c>
      <c r="M99" s="28">
        <v>19</v>
      </c>
      <c r="N99" s="29"/>
      <c r="O99" s="63" t="e">
        <f t="shared" si="15"/>
        <v>#DIV/0!</v>
      </c>
      <c r="Q99" s="7"/>
      <c r="R99" s="7"/>
      <c r="S99" s="7"/>
      <c r="T99" s="7"/>
      <c r="U99" s="7"/>
      <c r="V99" s="7"/>
      <c r="W99" s="7"/>
      <c r="X99" s="57"/>
    </row>
    <row r="100" spans="1:24" s="3" customFormat="1" x14ac:dyDescent="0.25">
      <c r="A100" s="48">
        <v>82</v>
      </c>
      <c r="B100" s="8">
        <v>0.3</v>
      </c>
      <c r="C100" s="8">
        <v>15</v>
      </c>
      <c r="D100" s="8">
        <v>25</v>
      </c>
      <c r="E100" s="88"/>
      <c r="F100" s="89"/>
      <c r="G100" s="28">
        <f t="shared" si="18"/>
        <v>18</v>
      </c>
      <c r="H100" s="29"/>
      <c r="I100" s="47" t="e">
        <f t="shared" si="13"/>
        <v>#DIV/0!</v>
      </c>
      <c r="J100" s="28">
        <v>16</v>
      </c>
      <c r="K100" s="29"/>
      <c r="L100" s="47" t="e">
        <f t="shared" si="14"/>
        <v>#DIV/0!</v>
      </c>
      <c r="M100" s="28">
        <v>19</v>
      </c>
      <c r="N100" s="29"/>
      <c r="O100" s="63" t="e">
        <f t="shared" si="15"/>
        <v>#DIV/0!</v>
      </c>
      <c r="Q100" s="7"/>
      <c r="R100" s="7"/>
      <c r="S100" s="7"/>
      <c r="T100" s="7"/>
      <c r="U100" s="7"/>
      <c r="V100" s="7"/>
      <c r="W100" s="7"/>
      <c r="X100" s="57"/>
    </row>
    <row r="101" spans="1:24" s="3" customFormat="1" x14ac:dyDescent="0.25">
      <c r="A101" s="48">
        <v>83</v>
      </c>
      <c r="B101" s="8">
        <v>0.5</v>
      </c>
      <c r="C101" s="8">
        <v>15</v>
      </c>
      <c r="D101" s="8">
        <v>25</v>
      </c>
      <c r="E101" s="88"/>
      <c r="F101" s="89"/>
      <c r="G101" s="28">
        <f t="shared" si="18"/>
        <v>17</v>
      </c>
      <c r="H101" s="29"/>
      <c r="I101" s="47" t="e">
        <f t="shared" si="13"/>
        <v>#DIV/0!</v>
      </c>
      <c r="J101" s="28">
        <v>16</v>
      </c>
      <c r="K101" s="29"/>
      <c r="L101" s="47" t="e">
        <f t="shared" si="14"/>
        <v>#DIV/0!</v>
      </c>
      <c r="M101" s="28">
        <v>19</v>
      </c>
      <c r="N101" s="29"/>
      <c r="O101" s="63" t="e">
        <f t="shared" si="15"/>
        <v>#DIV/0!</v>
      </c>
      <c r="Q101" s="7"/>
      <c r="R101" s="7"/>
      <c r="S101" s="7"/>
      <c r="T101" s="7"/>
      <c r="U101" s="7"/>
      <c r="V101" s="7"/>
      <c r="W101" s="7"/>
      <c r="X101" s="57"/>
    </row>
    <row r="102" spans="1:24" s="3" customFormat="1" x14ac:dyDescent="0.25">
      <c r="A102" s="48">
        <v>84</v>
      </c>
      <c r="B102" s="8">
        <v>0.7</v>
      </c>
      <c r="C102" s="8">
        <v>15</v>
      </c>
      <c r="D102" s="8">
        <v>25</v>
      </c>
      <c r="E102" s="88"/>
      <c r="F102" s="89"/>
      <c r="G102" s="28">
        <f t="shared" si="18"/>
        <v>17</v>
      </c>
      <c r="H102" s="29"/>
      <c r="I102" s="47" t="e">
        <f t="shared" si="13"/>
        <v>#DIV/0!</v>
      </c>
      <c r="J102" s="28">
        <v>16</v>
      </c>
      <c r="K102" s="29"/>
      <c r="L102" s="47" t="e">
        <f t="shared" si="14"/>
        <v>#DIV/0!</v>
      </c>
      <c r="M102" s="28">
        <v>19</v>
      </c>
      <c r="N102" s="29"/>
      <c r="O102" s="63" t="e">
        <f t="shared" si="15"/>
        <v>#DIV/0!</v>
      </c>
      <c r="Q102" s="7"/>
      <c r="R102" s="7"/>
      <c r="S102" s="7"/>
      <c r="T102" s="7"/>
      <c r="U102" s="7"/>
      <c r="V102" s="7"/>
      <c r="W102" s="7"/>
      <c r="X102" s="57"/>
    </row>
    <row r="103" spans="1:24" s="3" customFormat="1" x14ac:dyDescent="0.25">
      <c r="A103" s="48">
        <v>85</v>
      </c>
      <c r="B103" s="8">
        <v>0.9</v>
      </c>
      <c r="C103" s="8">
        <v>15</v>
      </c>
      <c r="D103" s="8">
        <v>25</v>
      </c>
      <c r="E103" s="88"/>
      <c r="F103" s="89"/>
      <c r="G103" s="28">
        <f t="shared" si="18"/>
        <v>17</v>
      </c>
      <c r="H103" s="29"/>
      <c r="I103" s="47" t="e">
        <f t="shared" si="13"/>
        <v>#DIV/0!</v>
      </c>
      <c r="J103" s="28">
        <v>16</v>
      </c>
      <c r="K103" s="29"/>
      <c r="L103" s="47" t="e">
        <f t="shared" si="14"/>
        <v>#DIV/0!</v>
      </c>
      <c r="M103" s="28">
        <v>19</v>
      </c>
      <c r="N103" s="29"/>
      <c r="O103" s="63" t="e">
        <f t="shared" si="15"/>
        <v>#DIV/0!</v>
      </c>
      <c r="Q103" s="7"/>
      <c r="R103" s="7"/>
      <c r="S103" s="7"/>
      <c r="T103" s="7"/>
      <c r="U103" s="7"/>
      <c r="V103" s="7"/>
      <c r="W103" s="7"/>
      <c r="X103" s="57"/>
    </row>
    <row r="104" spans="1:24" s="3" customFormat="1" x14ac:dyDescent="0.25">
      <c r="A104" s="48">
        <v>86</v>
      </c>
      <c r="B104" s="8">
        <v>0.1</v>
      </c>
      <c r="C104" s="8">
        <v>20</v>
      </c>
      <c r="D104" s="8">
        <v>25</v>
      </c>
      <c r="E104" s="88"/>
      <c r="F104" s="89"/>
      <c r="G104" s="28">
        <f t="shared" ref="G104:G108" si="19">G94</f>
        <v>19</v>
      </c>
      <c r="H104" s="29"/>
      <c r="I104" s="47" t="e">
        <f t="shared" si="13"/>
        <v>#DIV/0!</v>
      </c>
      <c r="J104" s="28">
        <v>16</v>
      </c>
      <c r="K104" s="29"/>
      <c r="L104" s="47" t="e">
        <f t="shared" si="14"/>
        <v>#DIV/0!</v>
      </c>
      <c r="M104" s="28">
        <v>19</v>
      </c>
      <c r="N104" s="29"/>
      <c r="O104" s="63" t="e">
        <f t="shared" si="15"/>
        <v>#DIV/0!</v>
      </c>
      <c r="Q104" s="7"/>
      <c r="R104" s="7"/>
      <c r="S104" s="7"/>
      <c r="T104" s="7"/>
      <c r="U104" s="7"/>
      <c r="V104" s="7"/>
      <c r="W104" s="7"/>
      <c r="X104" s="57"/>
    </row>
    <row r="105" spans="1:24" s="3" customFormat="1" x14ac:dyDescent="0.25">
      <c r="A105" s="48">
        <v>87</v>
      </c>
      <c r="B105" s="8">
        <v>0.3</v>
      </c>
      <c r="C105" s="8">
        <v>20</v>
      </c>
      <c r="D105" s="8">
        <v>25</v>
      </c>
      <c r="E105" s="88"/>
      <c r="F105" s="89"/>
      <c r="G105" s="28">
        <f t="shared" si="19"/>
        <v>18</v>
      </c>
      <c r="H105" s="29"/>
      <c r="I105" s="47" t="e">
        <f t="shared" si="13"/>
        <v>#DIV/0!</v>
      </c>
      <c r="J105" s="28">
        <v>16</v>
      </c>
      <c r="K105" s="29"/>
      <c r="L105" s="47" t="e">
        <f t="shared" si="14"/>
        <v>#DIV/0!</v>
      </c>
      <c r="M105" s="28">
        <v>19</v>
      </c>
      <c r="N105" s="29"/>
      <c r="O105" s="63" t="e">
        <f t="shared" si="15"/>
        <v>#DIV/0!</v>
      </c>
      <c r="Q105" s="7"/>
      <c r="R105" s="7"/>
      <c r="S105" s="7"/>
      <c r="T105" s="7"/>
      <c r="U105" s="7"/>
      <c r="V105" s="7"/>
      <c r="W105" s="7"/>
      <c r="X105" s="57"/>
    </row>
    <row r="106" spans="1:24" s="3" customFormat="1" x14ac:dyDescent="0.25">
      <c r="A106" s="48">
        <v>88</v>
      </c>
      <c r="B106" s="8">
        <v>0.5</v>
      </c>
      <c r="C106" s="8">
        <v>20</v>
      </c>
      <c r="D106" s="8">
        <v>25</v>
      </c>
      <c r="E106" s="88"/>
      <c r="F106" s="89"/>
      <c r="G106" s="28">
        <f t="shared" si="19"/>
        <v>17</v>
      </c>
      <c r="H106" s="29"/>
      <c r="I106" s="47" t="e">
        <f t="shared" si="13"/>
        <v>#DIV/0!</v>
      </c>
      <c r="J106" s="28">
        <v>16</v>
      </c>
      <c r="K106" s="29"/>
      <c r="L106" s="47" t="e">
        <f t="shared" si="14"/>
        <v>#DIV/0!</v>
      </c>
      <c r="M106" s="28">
        <v>19</v>
      </c>
      <c r="N106" s="29"/>
      <c r="O106" s="63" t="e">
        <f t="shared" si="15"/>
        <v>#DIV/0!</v>
      </c>
      <c r="Q106" s="7"/>
      <c r="R106" s="7"/>
      <c r="S106" s="7"/>
      <c r="T106" s="7"/>
      <c r="U106" s="7"/>
      <c r="V106" s="7"/>
      <c r="W106" s="7"/>
      <c r="X106" s="57"/>
    </row>
    <row r="107" spans="1:24" s="3" customFormat="1" x14ac:dyDescent="0.25">
      <c r="A107" s="48">
        <v>89</v>
      </c>
      <c r="B107" s="8">
        <v>0.7</v>
      </c>
      <c r="C107" s="8">
        <v>20</v>
      </c>
      <c r="D107" s="8">
        <v>25</v>
      </c>
      <c r="E107" s="88"/>
      <c r="F107" s="89"/>
      <c r="G107" s="28">
        <f t="shared" si="19"/>
        <v>17</v>
      </c>
      <c r="H107" s="29"/>
      <c r="I107" s="47" t="e">
        <f t="shared" si="13"/>
        <v>#DIV/0!</v>
      </c>
      <c r="J107" s="28">
        <v>16</v>
      </c>
      <c r="K107" s="29"/>
      <c r="L107" s="47" t="e">
        <f t="shared" si="14"/>
        <v>#DIV/0!</v>
      </c>
      <c r="M107" s="28">
        <v>19</v>
      </c>
      <c r="N107" s="29"/>
      <c r="O107" s="63" t="e">
        <f t="shared" si="15"/>
        <v>#DIV/0!</v>
      </c>
      <c r="Q107" s="7"/>
      <c r="R107" s="7"/>
      <c r="S107" s="7"/>
      <c r="T107" s="7"/>
      <c r="U107" s="7"/>
      <c r="V107" s="7"/>
      <c r="W107" s="7"/>
      <c r="X107" s="57"/>
    </row>
    <row r="108" spans="1:24" s="3" customFormat="1" x14ac:dyDescent="0.25">
      <c r="A108" s="48">
        <v>90</v>
      </c>
      <c r="B108" s="8">
        <v>0.9</v>
      </c>
      <c r="C108" s="8">
        <v>20</v>
      </c>
      <c r="D108" s="8">
        <v>25</v>
      </c>
      <c r="E108" s="88"/>
      <c r="F108" s="89"/>
      <c r="G108" s="28">
        <f t="shared" si="19"/>
        <v>17</v>
      </c>
      <c r="H108" s="29"/>
      <c r="I108" s="47" t="e">
        <f t="shared" si="13"/>
        <v>#DIV/0!</v>
      </c>
      <c r="J108" s="28">
        <v>16</v>
      </c>
      <c r="K108" s="29"/>
      <c r="L108" s="47" t="e">
        <f t="shared" si="14"/>
        <v>#DIV/0!</v>
      </c>
      <c r="M108" s="28">
        <v>19</v>
      </c>
      <c r="N108" s="29"/>
      <c r="O108" s="63" t="e">
        <f t="shared" si="15"/>
        <v>#DIV/0!</v>
      </c>
      <c r="Q108" s="7"/>
      <c r="R108" s="7"/>
      <c r="S108" s="7"/>
      <c r="T108" s="7"/>
      <c r="U108" s="7"/>
      <c r="V108" s="7"/>
      <c r="W108" s="7"/>
      <c r="X108" s="57"/>
    </row>
    <row r="109" spans="1:24" s="3" customFormat="1" x14ac:dyDescent="0.25">
      <c r="A109" s="48">
        <v>91</v>
      </c>
      <c r="B109" s="8">
        <v>0.1</v>
      </c>
      <c r="C109" s="8">
        <v>25</v>
      </c>
      <c r="D109" s="8">
        <v>25</v>
      </c>
      <c r="E109" s="88"/>
      <c r="F109" s="89"/>
      <c r="G109" s="28">
        <f t="shared" ref="G109:G113" si="20">G94</f>
        <v>19</v>
      </c>
      <c r="H109" s="29"/>
      <c r="I109" s="47" t="e">
        <f t="shared" si="13"/>
        <v>#DIV/0!</v>
      </c>
      <c r="J109" s="28">
        <v>16</v>
      </c>
      <c r="K109" s="29"/>
      <c r="L109" s="47" t="e">
        <f t="shared" si="14"/>
        <v>#DIV/0!</v>
      </c>
      <c r="M109" s="28">
        <v>19</v>
      </c>
      <c r="N109" s="29"/>
      <c r="O109" s="63" t="e">
        <f t="shared" si="15"/>
        <v>#DIV/0!</v>
      </c>
      <c r="Q109" s="7"/>
      <c r="R109" s="7"/>
      <c r="S109" s="7"/>
      <c r="T109" s="7"/>
      <c r="U109" s="7"/>
      <c r="V109" s="7"/>
      <c r="W109" s="7"/>
      <c r="X109" s="57"/>
    </row>
    <row r="110" spans="1:24" s="3" customFormat="1" x14ac:dyDescent="0.25">
      <c r="A110" s="48">
        <v>92</v>
      </c>
      <c r="B110" s="8">
        <v>0.3</v>
      </c>
      <c r="C110" s="8">
        <v>25</v>
      </c>
      <c r="D110" s="8">
        <v>25</v>
      </c>
      <c r="E110" s="88"/>
      <c r="F110" s="89"/>
      <c r="G110" s="28">
        <f t="shared" si="20"/>
        <v>18</v>
      </c>
      <c r="H110" s="29"/>
      <c r="I110" s="47" t="e">
        <f t="shared" si="13"/>
        <v>#DIV/0!</v>
      </c>
      <c r="J110" s="28">
        <v>16</v>
      </c>
      <c r="K110" s="29"/>
      <c r="L110" s="47" t="e">
        <f t="shared" si="14"/>
        <v>#DIV/0!</v>
      </c>
      <c r="M110" s="28">
        <v>19</v>
      </c>
      <c r="N110" s="29"/>
      <c r="O110" s="63" t="e">
        <f t="shared" si="15"/>
        <v>#DIV/0!</v>
      </c>
      <c r="Q110" s="7"/>
      <c r="R110" s="7"/>
      <c r="S110" s="7"/>
      <c r="T110" s="7"/>
      <c r="U110" s="7"/>
      <c r="V110" s="7"/>
      <c r="W110" s="7"/>
      <c r="X110" s="57"/>
    </row>
    <row r="111" spans="1:24" s="3" customFormat="1" x14ac:dyDescent="0.25">
      <c r="A111" s="48">
        <v>93</v>
      </c>
      <c r="B111" s="8">
        <v>0.5</v>
      </c>
      <c r="C111" s="8">
        <v>25</v>
      </c>
      <c r="D111" s="8">
        <v>25</v>
      </c>
      <c r="E111" s="88"/>
      <c r="F111" s="89"/>
      <c r="G111" s="28">
        <f t="shared" si="20"/>
        <v>17</v>
      </c>
      <c r="H111" s="29"/>
      <c r="I111" s="47" t="e">
        <f t="shared" si="13"/>
        <v>#DIV/0!</v>
      </c>
      <c r="J111" s="28">
        <v>16</v>
      </c>
      <c r="K111" s="29"/>
      <c r="L111" s="47" t="e">
        <f t="shared" si="14"/>
        <v>#DIV/0!</v>
      </c>
      <c r="M111" s="28">
        <v>19</v>
      </c>
      <c r="N111" s="29"/>
      <c r="O111" s="63" t="e">
        <f t="shared" si="15"/>
        <v>#DIV/0!</v>
      </c>
      <c r="Q111" s="7"/>
      <c r="R111" s="7"/>
      <c r="S111" s="7"/>
      <c r="T111" s="7"/>
      <c r="U111" s="7"/>
      <c r="V111" s="7"/>
      <c r="W111" s="7"/>
      <c r="X111" s="57"/>
    </row>
    <row r="112" spans="1:24" s="3" customFormat="1" x14ac:dyDescent="0.25">
      <c r="A112" s="48">
        <v>94</v>
      </c>
      <c r="B112" s="8">
        <v>0.7</v>
      </c>
      <c r="C112" s="8">
        <v>25</v>
      </c>
      <c r="D112" s="8">
        <v>25</v>
      </c>
      <c r="E112" s="88"/>
      <c r="F112" s="89"/>
      <c r="G112" s="28">
        <f t="shared" si="20"/>
        <v>17</v>
      </c>
      <c r="H112" s="29"/>
      <c r="I112" s="47" t="e">
        <f t="shared" si="13"/>
        <v>#DIV/0!</v>
      </c>
      <c r="J112" s="28">
        <v>16</v>
      </c>
      <c r="K112" s="29"/>
      <c r="L112" s="47" t="e">
        <f t="shared" si="14"/>
        <v>#DIV/0!</v>
      </c>
      <c r="M112" s="28">
        <v>19</v>
      </c>
      <c r="N112" s="29"/>
      <c r="O112" s="63" t="e">
        <f t="shared" si="15"/>
        <v>#DIV/0!</v>
      </c>
      <c r="Q112" s="7"/>
      <c r="R112" s="7"/>
      <c r="S112" s="7"/>
      <c r="T112" s="7"/>
      <c r="U112" s="7"/>
      <c r="V112" s="7"/>
      <c r="W112" s="7"/>
      <c r="X112" s="57"/>
    </row>
    <row r="113" spans="1:24" s="3" customFormat="1" x14ac:dyDescent="0.25">
      <c r="A113" s="48">
        <v>95</v>
      </c>
      <c r="B113" s="8">
        <v>0.9</v>
      </c>
      <c r="C113" s="8">
        <v>25</v>
      </c>
      <c r="D113" s="8">
        <v>25</v>
      </c>
      <c r="E113" s="88"/>
      <c r="F113" s="89"/>
      <c r="G113" s="28">
        <f t="shared" si="20"/>
        <v>17</v>
      </c>
      <c r="H113" s="29"/>
      <c r="I113" s="47" t="e">
        <f t="shared" si="13"/>
        <v>#DIV/0!</v>
      </c>
      <c r="J113" s="28">
        <v>16</v>
      </c>
      <c r="K113" s="29"/>
      <c r="L113" s="47" t="e">
        <f t="shared" si="14"/>
        <v>#DIV/0!</v>
      </c>
      <c r="M113" s="28">
        <v>19</v>
      </c>
      <c r="N113" s="29"/>
      <c r="O113" s="63" t="e">
        <f t="shared" si="15"/>
        <v>#DIV/0!</v>
      </c>
      <c r="Q113" s="7"/>
      <c r="R113" s="7"/>
      <c r="S113" s="7"/>
      <c r="T113" s="7"/>
      <c r="U113" s="7"/>
      <c r="V113" s="7"/>
      <c r="W113" s="7"/>
      <c r="X113" s="57"/>
    </row>
    <row r="114" spans="1:24" s="3" customFormat="1" x14ac:dyDescent="0.25">
      <c r="A114" s="48">
        <v>96</v>
      </c>
      <c r="B114" s="8">
        <v>0.1</v>
      </c>
      <c r="C114" s="8">
        <v>30</v>
      </c>
      <c r="D114" s="8">
        <v>25</v>
      </c>
      <c r="E114" s="88"/>
      <c r="F114" s="89"/>
      <c r="G114" s="28">
        <f t="shared" ref="G114:G118" si="21">G94</f>
        <v>19</v>
      </c>
      <c r="H114" s="29"/>
      <c r="I114" s="47" t="e">
        <f t="shared" si="13"/>
        <v>#DIV/0!</v>
      </c>
      <c r="J114" s="28">
        <v>16</v>
      </c>
      <c r="K114" s="29"/>
      <c r="L114" s="47" t="e">
        <f t="shared" si="14"/>
        <v>#DIV/0!</v>
      </c>
      <c r="M114" s="28">
        <v>19</v>
      </c>
      <c r="N114" s="29"/>
      <c r="O114" s="63" t="e">
        <f t="shared" si="15"/>
        <v>#DIV/0!</v>
      </c>
      <c r="Q114" s="7"/>
      <c r="R114" s="7"/>
      <c r="S114" s="7"/>
      <c r="T114" s="7"/>
      <c r="U114" s="7"/>
      <c r="V114" s="7"/>
      <c r="W114" s="7"/>
      <c r="X114" s="57"/>
    </row>
    <row r="115" spans="1:24" s="3" customFormat="1" x14ac:dyDescent="0.25">
      <c r="A115" s="48">
        <v>97</v>
      </c>
      <c r="B115" s="8">
        <v>0.3</v>
      </c>
      <c r="C115" s="8">
        <v>30</v>
      </c>
      <c r="D115" s="8">
        <v>25</v>
      </c>
      <c r="E115" s="88"/>
      <c r="F115" s="89"/>
      <c r="G115" s="28">
        <f t="shared" si="21"/>
        <v>18</v>
      </c>
      <c r="H115" s="29"/>
      <c r="I115" s="47" t="e">
        <f t="shared" si="13"/>
        <v>#DIV/0!</v>
      </c>
      <c r="J115" s="28">
        <v>16</v>
      </c>
      <c r="K115" s="29"/>
      <c r="L115" s="47" t="e">
        <f t="shared" si="14"/>
        <v>#DIV/0!</v>
      </c>
      <c r="M115" s="28">
        <v>19</v>
      </c>
      <c r="N115" s="29"/>
      <c r="O115" s="63" t="e">
        <f t="shared" si="15"/>
        <v>#DIV/0!</v>
      </c>
      <c r="Q115" s="7"/>
      <c r="R115" s="7"/>
      <c r="S115" s="7"/>
      <c r="T115" s="7"/>
      <c r="U115" s="7"/>
      <c r="V115" s="7"/>
      <c r="W115" s="7"/>
      <c r="X115" s="57"/>
    </row>
    <row r="116" spans="1:24" s="3" customFormat="1" x14ac:dyDescent="0.25">
      <c r="A116" s="48">
        <v>98</v>
      </c>
      <c r="B116" s="8">
        <v>0.5</v>
      </c>
      <c r="C116" s="8">
        <v>30</v>
      </c>
      <c r="D116" s="8">
        <v>25</v>
      </c>
      <c r="E116" s="88"/>
      <c r="F116" s="89"/>
      <c r="G116" s="28">
        <f t="shared" si="21"/>
        <v>17</v>
      </c>
      <c r="H116" s="29"/>
      <c r="I116" s="47" t="e">
        <f t="shared" si="13"/>
        <v>#DIV/0!</v>
      </c>
      <c r="J116" s="28">
        <v>16</v>
      </c>
      <c r="K116" s="29"/>
      <c r="L116" s="47" t="e">
        <f t="shared" si="14"/>
        <v>#DIV/0!</v>
      </c>
      <c r="M116" s="28">
        <v>19</v>
      </c>
      <c r="N116" s="29"/>
      <c r="O116" s="63" t="e">
        <f t="shared" si="15"/>
        <v>#DIV/0!</v>
      </c>
      <c r="Q116" s="7"/>
      <c r="R116" s="7"/>
      <c r="S116" s="7"/>
      <c r="T116" s="7"/>
      <c r="U116" s="7"/>
      <c r="V116" s="7"/>
      <c r="W116" s="7"/>
      <c r="X116" s="57"/>
    </row>
    <row r="117" spans="1:24" s="3" customFormat="1" x14ac:dyDescent="0.25">
      <c r="A117" s="48">
        <v>99</v>
      </c>
      <c r="B117" s="8">
        <v>0.7</v>
      </c>
      <c r="C117" s="8">
        <v>30</v>
      </c>
      <c r="D117" s="8">
        <v>25</v>
      </c>
      <c r="E117" s="88"/>
      <c r="F117" s="89"/>
      <c r="G117" s="28">
        <f t="shared" si="21"/>
        <v>17</v>
      </c>
      <c r="H117" s="29"/>
      <c r="I117" s="47" t="e">
        <f t="shared" si="13"/>
        <v>#DIV/0!</v>
      </c>
      <c r="J117" s="28">
        <v>16</v>
      </c>
      <c r="K117" s="29"/>
      <c r="L117" s="47" t="e">
        <f t="shared" si="14"/>
        <v>#DIV/0!</v>
      </c>
      <c r="M117" s="28">
        <v>19</v>
      </c>
      <c r="N117" s="29"/>
      <c r="O117" s="63" t="e">
        <f t="shared" si="15"/>
        <v>#DIV/0!</v>
      </c>
      <c r="Q117" s="7"/>
      <c r="R117" s="7"/>
      <c r="S117" s="7"/>
      <c r="T117" s="7"/>
      <c r="U117" s="7"/>
      <c r="V117" s="7"/>
      <c r="W117" s="7"/>
      <c r="X117" s="57"/>
    </row>
    <row r="118" spans="1:24" s="3" customFormat="1" x14ac:dyDescent="0.25">
      <c r="A118" s="48">
        <v>100</v>
      </c>
      <c r="B118" s="8">
        <v>0.9</v>
      </c>
      <c r="C118" s="8">
        <v>30</v>
      </c>
      <c r="D118" s="8">
        <v>25</v>
      </c>
      <c r="E118" s="88"/>
      <c r="F118" s="89"/>
      <c r="G118" s="28">
        <f t="shared" si="21"/>
        <v>17</v>
      </c>
      <c r="H118" s="29"/>
      <c r="I118" s="47" t="e">
        <f t="shared" si="13"/>
        <v>#DIV/0!</v>
      </c>
      <c r="J118" s="28">
        <v>16</v>
      </c>
      <c r="K118" s="29"/>
      <c r="L118" s="47" t="e">
        <f t="shared" si="14"/>
        <v>#DIV/0!</v>
      </c>
      <c r="M118" s="28">
        <v>19</v>
      </c>
      <c r="N118" s="29"/>
      <c r="O118" s="63" t="e">
        <f t="shared" si="15"/>
        <v>#DIV/0!</v>
      </c>
      <c r="Q118" s="7"/>
      <c r="R118" s="7"/>
      <c r="S118" s="7"/>
      <c r="T118" s="7"/>
      <c r="U118" s="7"/>
      <c r="V118" s="7"/>
      <c r="W118" s="7"/>
      <c r="X118" s="57"/>
    </row>
    <row r="119" spans="1:24" s="3" customFormat="1" x14ac:dyDescent="0.25">
      <c r="A119" s="48">
        <v>101</v>
      </c>
      <c r="B119" s="8">
        <v>0.1</v>
      </c>
      <c r="C119" s="8">
        <v>10</v>
      </c>
      <c r="D119" s="8">
        <v>30</v>
      </c>
      <c r="E119" s="88"/>
      <c r="F119" s="89"/>
      <c r="G119" s="28">
        <v>16</v>
      </c>
      <c r="H119" s="29"/>
      <c r="I119" s="47" t="e">
        <f t="shared" si="13"/>
        <v>#DIV/0!</v>
      </c>
      <c r="J119" s="28">
        <v>15</v>
      </c>
      <c r="K119" s="29"/>
      <c r="L119" s="47" t="e">
        <f t="shared" si="14"/>
        <v>#DIV/0!</v>
      </c>
      <c r="M119" s="28">
        <v>16</v>
      </c>
      <c r="N119" s="29"/>
      <c r="O119" s="63" t="e">
        <f t="shared" si="15"/>
        <v>#DIV/0!</v>
      </c>
      <c r="Q119" s="7"/>
      <c r="R119" s="7"/>
      <c r="S119" s="7"/>
      <c r="T119" s="7"/>
      <c r="U119" s="7"/>
      <c r="V119" s="7"/>
      <c r="W119" s="7"/>
      <c r="X119" s="57"/>
    </row>
    <row r="120" spans="1:24" s="3" customFormat="1" x14ac:dyDescent="0.25">
      <c r="A120" s="48">
        <v>102</v>
      </c>
      <c r="B120" s="8">
        <v>0.3</v>
      </c>
      <c r="C120" s="8">
        <v>10</v>
      </c>
      <c r="D120" s="8">
        <v>30</v>
      </c>
      <c r="E120" s="88"/>
      <c r="F120" s="89"/>
      <c r="G120" s="28">
        <v>15</v>
      </c>
      <c r="H120" s="29"/>
      <c r="I120" s="47" t="e">
        <f t="shared" si="13"/>
        <v>#DIV/0!</v>
      </c>
      <c r="J120" s="28">
        <v>15</v>
      </c>
      <c r="K120" s="29"/>
      <c r="L120" s="47" t="e">
        <f t="shared" si="14"/>
        <v>#DIV/0!</v>
      </c>
      <c r="M120" s="28">
        <v>16</v>
      </c>
      <c r="N120" s="29"/>
      <c r="O120" s="63" t="e">
        <f t="shared" si="15"/>
        <v>#DIV/0!</v>
      </c>
      <c r="Q120" s="7"/>
      <c r="R120" s="7"/>
      <c r="S120" s="7"/>
      <c r="T120" s="7"/>
      <c r="U120" s="7"/>
      <c r="V120" s="7"/>
      <c r="W120" s="7"/>
      <c r="X120" s="57"/>
    </row>
    <row r="121" spans="1:24" s="3" customFormat="1" x14ac:dyDescent="0.25">
      <c r="A121" s="48">
        <v>103</v>
      </c>
      <c r="B121" s="8">
        <v>0.5</v>
      </c>
      <c r="C121" s="8">
        <v>10</v>
      </c>
      <c r="D121" s="8">
        <v>30</v>
      </c>
      <c r="E121" s="88"/>
      <c r="F121" s="89"/>
      <c r="G121" s="28">
        <v>15</v>
      </c>
      <c r="H121" s="29"/>
      <c r="I121" s="47" t="e">
        <f t="shared" si="13"/>
        <v>#DIV/0!</v>
      </c>
      <c r="J121" s="28">
        <v>15</v>
      </c>
      <c r="K121" s="29"/>
      <c r="L121" s="47" t="e">
        <f t="shared" si="14"/>
        <v>#DIV/0!</v>
      </c>
      <c r="M121" s="28">
        <v>16</v>
      </c>
      <c r="N121" s="29"/>
      <c r="O121" s="63" t="e">
        <f t="shared" si="15"/>
        <v>#DIV/0!</v>
      </c>
      <c r="Q121" s="7"/>
      <c r="R121" s="7"/>
      <c r="S121" s="7"/>
      <c r="T121" s="7"/>
      <c r="U121" s="7"/>
      <c r="V121" s="7"/>
      <c r="W121" s="7"/>
      <c r="X121" s="57"/>
    </row>
    <row r="122" spans="1:24" s="3" customFormat="1" x14ac:dyDescent="0.25">
      <c r="A122" s="48">
        <v>104</v>
      </c>
      <c r="B122" s="8">
        <v>0.7</v>
      </c>
      <c r="C122" s="8">
        <v>10</v>
      </c>
      <c r="D122" s="8">
        <v>30</v>
      </c>
      <c r="E122" s="88"/>
      <c r="F122" s="89"/>
      <c r="G122" s="28">
        <v>15</v>
      </c>
      <c r="H122" s="29"/>
      <c r="I122" s="47" t="e">
        <f t="shared" si="13"/>
        <v>#DIV/0!</v>
      </c>
      <c r="J122" s="28">
        <v>15</v>
      </c>
      <c r="K122" s="29"/>
      <c r="L122" s="47" t="e">
        <f t="shared" si="14"/>
        <v>#DIV/0!</v>
      </c>
      <c r="M122" s="28">
        <v>16</v>
      </c>
      <c r="N122" s="29"/>
      <c r="O122" s="63" t="e">
        <f t="shared" si="15"/>
        <v>#DIV/0!</v>
      </c>
      <c r="Q122" s="7"/>
      <c r="R122" s="7"/>
      <c r="S122" s="7"/>
      <c r="T122" s="7"/>
      <c r="U122" s="7"/>
      <c r="V122" s="7"/>
      <c r="W122" s="7"/>
      <c r="X122" s="57"/>
    </row>
    <row r="123" spans="1:24" s="3" customFormat="1" x14ac:dyDescent="0.25">
      <c r="A123" s="48">
        <v>105</v>
      </c>
      <c r="B123" s="8">
        <v>0.9</v>
      </c>
      <c r="C123" s="8">
        <v>10</v>
      </c>
      <c r="D123" s="8">
        <v>30</v>
      </c>
      <c r="E123" s="88"/>
      <c r="F123" s="89"/>
      <c r="G123" s="28">
        <v>15</v>
      </c>
      <c r="H123" s="29"/>
      <c r="I123" s="47" t="e">
        <f t="shared" si="13"/>
        <v>#DIV/0!</v>
      </c>
      <c r="J123" s="28">
        <v>15</v>
      </c>
      <c r="K123" s="29"/>
      <c r="L123" s="47" t="e">
        <f t="shared" si="14"/>
        <v>#DIV/0!</v>
      </c>
      <c r="M123" s="28">
        <v>16</v>
      </c>
      <c r="N123" s="29"/>
      <c r="O123" s="63" t="e">
        <f t="shared" si="15"/>
        <v>#DIV/0!</v>
      </c>
      <c r="Q123" s="7"/>
      <c r="R123" s="7"/>
      <c r="S123" s="7"/>
      <c r="T123" s="7"/>
      <c r="U123" s="7"/>
      <c r="V123" s="7"/>
      <c r="W123" s="7"/>
      <c r="X123" s="57"/>
    </row>
    <row r="124" spans="1:24" s="3" customFormat="1" x14ac:dyDescent="0.25">
      <c r="A124" s="48">
        <v>106</v>
      </c>
      <c r="B124" s="8">
        <v>0.1</v>
      </c>
      <c r="C124" s="8">
        <v>15</v>
      </c>
      <c r="D124" s="8">
        <v>30</v>
      </c>
      <c r="E124" s="88"/>
      <c r="F124" s="89"/>
      <c r="G124" s="28">
        <f t="shared" ref="G124:G128" si="22">G119</f>
        <v>16</v>
      </c>
      <c r="H124" s="29"/>
      <c r="I124" s="47" t="e">
        <f t="shared" si="13"/>
        <v>#DIV/0!</v>
      </c>
      <c r="J124" s="28">
        <v>15</v>
      </c>
      <c r="K124" s="29"/>
      <c r="L124" s="47" t="e">
        <f t="shared" si="14"/>
        <v>#DIV/0!</v>
      </c>
      <c r="M124" s="28">
        <v>16</v>
      </c>
      <c r="N124" s="29"/>
      <c r="O124" s="63" t="e">
        <f t="shared" si="15"/>
        <v>#DIV/0!</v>
      </c>
      <c r="Q124" s="7"/>
      <c r="R124" s="7"/>
      <c r="S124" s="7"/>
      <c r="T124" s="7"/>
      <c r="U124" s="7"/>
      <c r="V124" s="7"/>
      <c r="W124" s="7"/>
      <c r="X124" s="57"/>
    </row>
    <row r="125" spans="1:24" s="3" customFormat="1" x14ac:dyDescent="0.25">
      <c r="A125" s="48">
        <v>107</v>
      </c>
      <c r="B125" s="8">
        <v>0.3</v>
      </c>
      <c r="C125" s="8">
        <v>15</v>
      </c>
      <c r="D125" s="8">
        <v>30</v>
      </c>
      <c r="E125" s="88"/>
      <c r="F125" s="89"/>
      <c r="G125" s="28">
        <f t="shared" si="22"/>
        <v>15</v>
      </c>
      <c r="H125" s="29"/>
      <c r="I125" s="47" t="e">
        <f t="shared" si="13"/>
        <v>#DIV/0!</v>
      </c>
      <c r="J125" s="28">
        <v>15</v>
      </c>
      <c r="K125" s="29"/>
      <c r="L125" s="47" t="e">
        <f t="shared" si="14"/>
        <v>#DIV/0!</v>
      </c>
      <c r="M125" s="28">
        <v>16</v>
      </c>
      <c r="N125" s="29"/>
      <c r="O125" s="63" t="e">
        <f t="shared" si="15"/>
        <v>#DIV/0!</v>
      </c>
      <c r="Q125" s="7"/>
      <c r="R125" s="7"/>
      <c r="S125" s="7"/>
      <c r="T125" s="7"/>
      <c r="U125" s="7"/>
      <c r="V125" s="7"/>
      <c r="W125" s="7"/>
      <c r="X125" s="57"/>
    </row>
    <row r="126" spans="1:24" s="3" customFormat="1" x14ac:dyDescent="0.25">
      <c r="A126" s="48">
        <v>108</v>
      </c>
      <c r="B126" s="8">
        <v>0.5</v>
      </c>
      <c r="C126" s="8">
        <v>15</v>
      </c>
      <c r="D126" s="8">
        <v>30</v>
      </c>
      <c r="E126" s="88"/>
      <c r="F126" s="89"/>
      <c r="G126" s="28">
        <f t="shared" si="22"/>
        <v>15</v>
      </c>
      <c r="H126" s="29"/>
      <c r="I126" s="47" t="e">
        <f t="shared" si="13"/>
        <v>#DIV/0!</v>
      </c>
      <c r="J126" s="28">
        <v>15</v>
      </c>
      <c r="K126" s="29"/>
      <c r="L126" s="47" t="e">
        <f t="shared" si="14"/>
        <v>#DIV/0!</v>
      </c>
      <c r="M126" s="28">
        <v>16</v>
      </c>
      <c r="N126" s="29"/>
      <c r="O126" s="63" t="e">
        <f t="shared" si="15"/>
        <v>#DIV/0!</v>
      </c>
      <c r="Q126" s="7"/>
      <c r="R126" s="7"/>
      <c r="S126" s="7"/>
      <c r="T126" s="7"/>
      <c r="U126" s="7"/>
      <c r="V126" s="7"/>
      <c r="W126" s="7"/>
      <c r="X126" s="57"/>
    </row>
    <row r="127" spans="1:24" s="3" customFormat="1" x14ac:dyDescent="0.25">
      <c r="A127" s="48">
        <v>109</v>
      </c>
      <c r="B127" s="8">
        <v>0.7</v>
      </c>
      <c r="C127" s="8">
        <v>15</v>
      </c>
      <c r="D127" s="8">
        <v>30</v>
      </c>
      <c r="E127" s="88"/>
      <c r="F127" s="89"/>
      <c r="G127" s="28">
        <f t="shared" si="22"/>
        <v>15</v>
      </c>
      <c r="H127" s="29"/>
      <c r="I127" s="47" t="e">
        <f t="shared" si="13"/>
        <v>#DIV/0!</v>
      </c>
      <c r="J127" s="28">
        <v>15</v>
      </c>
      <c r="K127" s="29"/>
      <c r="L127" s="47" t="e">
        <f t="shared" si="14"/>
        <v>#DIV/0!</v>
      </c>
      <c r="M127" s="28">
        <v>16</v>
      </c>
      <c r="N127" s="29"/>
      <c r="O127" s="63" t="e">
        <f t="shared" si="15"/>
        <v>#DIV/0!</v>
      </c>
      <c r="Q127" s="7"/>
      <c r="R127" s="7"/>
      <c r="S127" s="7"/>
      <c r="T127" s="7"/>
      <c r="U127" s="7"/>
      <c r="V127" s="7"/>
      <c r="W127" s="7"/>
      <c r="X127" s="57"/>
    </row>
    <row r="128" spans="1:24" s="3" customFormat="1" x14ac:dyDescent="0.25">
      <c r="A128" s="48">
        <v>110</v>
      </c>
      <c r="B128" s="8">
        <v>0.9</v>
      </c>
      <c r="C128" s="8">
        <v>15</v>
      </c>
      <c r="D128" s="8">
        <v>30</v>
      </c>
      <c r="E128" s="88"/>
      <c r="F128" s="89"/>
      <c r="G128" s="28">
        <f t="shared" si="22"/>
        <v>15</v>
      </c>
      <c r="H128" s="29"/>
      <c r="I128" s="47" t="e">
        <f t="shared" si="13"/>
        <v>#DIV/0!</v>
      </c>
      <c r="J128" s="28">
        <v>15</v>
      </c>
      <c r="K128" s="29"/>
      <c r="L128" s="47" t="e">
        <f t="shared" si="14"/>
        <v>#DIV/0!</v>
      </c>
      <c r="M128" s="28">
        <v>16</v>
      </c>
      <c r="N128" s="29"/>
      <c r="O128" s="63" t="e">
        <f t="shared" si="15"/>
        <v>#DIV/0!</v>
      </c>
      <c r="Q128" s="7"/>
      <c r="R128" s="7"/>
      <c r="S128" s="7"/>
      <c r="T128" s="7"/>
      <c r="U128" s="7"/>
      <c r="V128" s="7"/>
      <c r="W128" s="7"/>
      <c r="X128" s="57"/>
    </row>
    <row r="129" spans="1:25" s="3" customFormat="1" x14ac:dyDescent="0.25">
      <c r="A129" s="48">
        <v>111</v>
      </c>
      <c r="B129" s="8">
        <v>0.1</v>
      </c>
      <c r="C129" s="8">
        <v>20</v>
      </c>
      <c r="D129" s="8">
        <v>30</v>
      </c>
      <c r="E129" s="88"/>
      <c r="F129" s="89"/>
      <c r="G129" s="28">
        <f t="shared" ref="G129:G133" si="23">G119</f>
        <v>16</v>
      </c>
      <c r="H129" s="29"/>
      <c r="I129" s="47" t="e">
        <f t="shared" si="13"/>
        <v>#DIV/0!</v>
      </c>
      <c r="J129" s="28">
        <v>15</v>
      </c>
      <c r="K129" s="29"/>
      <c r="L129" s="47" t="e">
        <f t="shared" si="14"/>
        <v>#DIV/0!</v>
      </c>
      <c r="M129" s="28">
        <v>16</v>
      </c>
      <c r="N129" s="29"/>
      <c r="O129" s="63" t="e">
        <f t="shared" si="15"/>
        <v>#DIV/0!</v>
      </c>
      <c r="Q129" s="7"/>
      <c r="R129" s="7"/>
      <c r="S129" s="7"/>
      <c r="T129" s="7"/>
      <c r="U129" s="7"/>
      <c r="V129" s="7"/>
      <c r="W129" s="7"/>
      <c r="X129" s="57"/>
    </row>
    <row r="130" spans="1:25" s="3" customFormat="1" x14ac:dyDescent="0.25">
      <c r="A130" s="48">
        <v>112</v>
      </c>
      <c r="B130" s="8">
        <v>0.3</v>
      </c>
      <c r="C130" s="8">
        <v>20</v>
      </c>
      <c r="D130" s="8">
        <v>30</v>
      </c>
      <c r="E130" s="88"/>
      <c r="F130" s="89"/>
      <c r="G130" s="28">
        <f t="shared" si="23"/>
        <v>15</v>
      </c>
      <c r="H130" s="29"/>
      <c r="I130" s="47" t="e">
        <f t="shared" si="13"/>
        <v>#DIV/0!</v>
      </c>
      <c r="J130" s="28">
        <v>15</v>
      </c>
      <c r="K130" s="29"/>
      <c r="L130" s="47" t="e">
        <f t="shared" si="14"/>
        <v>#DIV/0!</v>
      </c>
      <c r="M130" s="28">
        <v>16</v>
      </c>
      <c r="N130" s="29"/>
      <c r="O130" s="63" t="e">
        <f t="shared" si="15"/>
        <v>#DIV/0!</v>
      </c>
      <c r="Q130" s="7"/>
      <c r="R130" s="7"/>
      <c r="S130" s="7"/>
      <c r="T130" s="7"/>
      <c r="U130" s="7"/>
      <c r="V130" s="7"/>
      <c r="W130" s="7"/>
      <c r="X130" s="57"/>
    </row>
    <row r="131" spans="1:25" s="3" customFormat="1" x14ac:dyDescent="0.25">
      <c r="A131" s="48">
        <v>113</v>
      </c>
      <c r="B131" s="8">
        <v>0.5</v>
      </c>
      <c r="C131" s="8">
        <v>20</v>
      </c>
      <c r="D131" s="8">
        <v>30</v>
      </c>
      <c r="E131" s="88"/>
      <c r="F131" s="89"/>
      <c r="G131" s="28">
        <f t="shared" si="23"/>
        <v>15</v>
      </c>
      <c r="H131" s="29"/>
      <c r="I131" s="47" t="e">
        <f t="shared" si="13"/>
        <v>#DIV/0!</v>
      </c>
      <c r="J131" s="28">
        <v>15</v>
      </c>
      <c r="K131" s="29"/>
      <c r="L131" s="47" t="e">
        <f t="shared" si="14"/>
        <v>#DIV/0!</v>
      </c>
      <c r="M131" s="28">
        <v>16</v>
      </c>
      <c r="N131" s="29"/>
      <c r="O131" s="63" t="e">
        <f t="shared" si="15"/>
        <v>#DIV/0!</v>
      </c>
      <c r="Q131" s="7"/>
      <c r="R131" s="7"/>
      <c r="S131" s="7"/>
      <c r="T131" s="7"/>
      <c r="U131" s="7"/>
      <c r="V131" s="7"/>
      <c r="W131" s="7"/>
      <c r="X131" s="57"/>
    </row>
    <row r="132" spans="1:25" s="3" customFormat="1" x14ac:dyDescent="0.25">
      <c r="A132" s="48">
        <v>114</v>
      </c>
      <c r="B132" s="8">
        <v>0.7</v>
      </c>
      <c r="C132" s="8">
        <v>20</v>
      </c>
      <c r="D132" s="8">
        <v>30</v>
      </c>
      <c r="E132" s="88"/>
      <c r="F132" s="89"/>
      <c r="G132" s="28">
        <f t="shared" si="23"/>
        <v>15</v>
      </c>
      <c r="H132" s="29"/>
      <c r="I132" s="47" t="e">
        <f t="shared" si="13"/>
        <v>#DIV/0!</v>
      </c>
      <c r="J132" s="28">
        <v>15</v>
      </c>
      <c r="K132" s="29"/>
      <c r="L132" s="47" t="e">
        <f t="shared" si="14"/>
        <v>#DIV/0!</v>
      </c>
      <c r="M132" s="28">
        <v>16</v>
      </c>
      <c r="N132" s="29"/>
      <c r="O132" s="63" t="e">
        <f t="shared" si="15"/>
        <v>#DIV/0!</v>
      </c>
      <c r="Q132" s="7"/>
      <c r="R132" s="7"/>
      <c r="S132" s="7"/>
      <c r="T132" s="7"/>
      <c r="U132" s="7"/>
      <c r="V132" s="7"/>
      <c r="W132" s="7"/>
      <c r="X132" s="57"/>
    </row>
    <row r="133" spans="1:25" s="3" customFormat="1" x14ac:dyDescent="0.25">
      <c r="A133" s="48">
        <v>115</v>
      </c>
      <c r="B133" s="8">
        <v>0.9</v>
      </c>
      <c r="C133" s="8">
        <v>20</v>
      </c>
      <c r="D133" s="8">
        <v>30</v>
      </c>
      <c r="E133" s="88"/>
      <c r="F133" s="89"/>
      <c r="G133" s="28">
        <f t="shared" si="23"/>
        <v>15</v>
      </c>
      <c r="H133" s="29"/>
      <c r="I133" s="47" t="e">
        <f t="shared" si="13"/>
        <v>#DIV/0!</v>
      </c>
      <c r="J133" s="28">
        <v>15</v>
      </c>
      <c r="K133" s="29"/>
      <c r="L133" s="47" t="e">
        <f t="shared" si="14"/>
        <v>#DIV/0!</v>
      </c>
      <c r="M133" s="28">
        <v>16</v>
      </c>
      <c r="N133" s="29"/>
      <c r="O133" s="63" t="e">
        <f t="shared" si="15"/>
        <v>#DIV/0!</v>
      </c>
      <c r="Q133" s="7"/>
      <c r="R133" s="7"/>
      <c r="S133" s="7"/>
      <c r="T133" s="7"/>
      <c r="U133" s="7"/>
      <c r="V133" s="7"/>
      <c r="W133" s="7"/>
      <c r="X133" s="57"/>
    </row>
    <row r="134" spans="1:25" s="3" customFormat="1" x14ac:dyDescent="0.25">
      <c r="A134" s="48">
        <v>116</v>
      </c>
      <c r="B134" s="8">
        <v>0.1</v>
      </c>
      <c r="C134" s="8">
        <v>25</v>
      </c>
      <c r="D134" s="8">
        <v>30</v>
      </c>
      <c r="E134" s="88"/>
      <c r="F134" s="89"/>
      <c r="G134" s="28">
        <f t="shared" ref="G134:G138" si="24">G119</f>
        <v>16</v>
      </c>
      <c r="H134" s="29"/>
      <c r="I134" s="47" t="e">
        <f t="shared" si="13"/>
        <v>#DIV/0!</v>
      </c>
      <c r="J134" s="28">
        <v>15</v>
      </c>
      <c r="K134" s="29"/>
      <c r="L134" s="47" t="e">
        <f t="shared" si="14"/>
        <v>#DIV/0!</v>
      </c>
      <c r="M134" s="28">
        <v>16</v>
      </c>
      <c r="N134" s="29"/>
      <c r="O134" s="63" t="e">
        <f t="shared" si="15"/>
        <v>#DIV/0!</v>
      </c>
      <c r="Q134" s="7"/>
      <c r="R134" s="7"/>
      <c r="S134" s="7"/>
      <c r="T134" s="7"/>
      <c r="U134" s="7"/>
      <c r="V134" s="7"/>
      <c r="W134" s="7"/>
      <c r="X134" s="57"/>
    </row>
    <row r="135" spans="1:25" s="3" customFormat="1" x14ac:dyDescent="0.25">
      <c r="A135" s="48">
        <v>117</v>
      </c>
      <c r="B135" s="8">
        <v>0.3</v>
      </c>
      <c r="C135" s="8">
        <v>25</v>
      </c>
      <c r="D135" s="8">
        <v>30</v>
      </c>
      <c r="E135" s="88"/>
      <c r="F135" s="89"/>
      <c r="G135" s="28">
        <f t="shared" si="24"/>
        <v>15</v>
      </c>
      <c r="H135" s="29"/>
      <c r="I135" s="47" t="e">
        <f t="shared" si="13"/>
        <v>#DIV/0!</v>
      </c>
      <c r="J135" s="28">
        <v>15</v>
      </c>
      <c r="K135" s="29"/>
      <c r="L135" s="47" t="e">
        <f t="shared" si="14"/>
        <v>#DIV/0!</v>
      </c>
      <c r="M135" s="28">
        <v>16</v>
      </c>
      <c r="N135" s="29"/>
      <c r="O135" s="63" t="e">
        <f t="shared" si="15"/>
        <v>#DIV/0!</v>
      </c>
      <c r="Q135" s="7"/>
      <c r="R135" s="7"/>
      <c r="S135" s="7"/>
      <c r="T135" s="7"/>
      <c r="U135" s="7"/>
      <c r="V135" s="7"/>
      <c r="W135" s="7"/>
      <c r="X135" s="57"/>
    </row>
    <row r="136" spans="1:25" s="3" customFormat="1" x14ac:dyDescent="0.25">
      <c r="A136" s="48">
        <v>118</v>
      </c>
      <c r="B136" s="8">
        <v>0.5</v>
      </c>
      <c r="C136" s="8">
        <v>25</v>
      </c>
      <c r="D136" s="8">
        <v>30</v>
      </c>
      <c r="E136" s="88"/>
      <c r="F136" s="89"/>
      <c r="G136" s="28">
        <f t="shared" si="24"/>
        <v>15</v>
      </c>
      <c r="H136" s="29"/>
      <c r="I136" s="47" t="e">
        <f t="shared" si="13"/>
        <v>#DIV/0!</v>
      </c>
      <c r="J136" s="28">
        <v>15</v>
      </c>
      <c r="K136" s="29"/>
      <c r="L136" s="47" t="e">
        <f t="shared" si="14"/>
        <v>#DIV/0!</v>
      </c>
      <c r="M136" s="28">
        <v>16</v>
      </c>
      <c r="N136" s="29"/>
      <c r="O136" s="63" t="e">
        <f t="shared" si="15"/>
        <v>#DIV/0!</v>
      </c>
      <c r="Q136" s="7"/>
      <c r="R136" s="7"/>
      <c r="S136" s="7"/>
      <c r="T136" s="7"/>
      <c r="U136" s="7"/>
      <c r="V136" s="7"/>
      <c r="W136" s="7"/>
      <c r="X136" s="57"/>
    </row>
    <row r="137" spans="1:25" s="3" customFormat="1" x14ac:dyDescent="0.25">
      <c r="A137" s="48">
        <v>119</v>
      </c>
      <c r="B137" s="8">
        <v>0.7</v>
      </c>
      <c r="C137" s="8">
        <v>25</v>
      </c>
      <c r="D137" s="8">
        <v>30</v>
      </c>
      <c r="E137" s="88"/>
      <c r="F137" s="89"/>
      <c r="G137" s="28">
        <f t="shared" si="24"/>
        <v>15</v>
      </c>
      <c r="H137" s="29"/>
      <c r="I137" s="47" t="e">
        <f t="shared" si="13"/>
        <v>#DIV/0!</v>
      </c>
      <c r="J137" s="28">
        <v>15</v>
      </c>
      <c r="K137" s="29"/>
      <c r="L137" s="47" t="e">
        <f t="shared" si="14"/>
        <v>#DIV/0!</v>
      </c>
      <c r="M137" s="28">
        <v>16</v>
      </c>
      <c r="N137" s="29"/>
      <c r="O137" s="63" t="e">
        <f t="shared" si="15"/>
        <v>#DIV/0!</v>
      </c>
      <c r="Q137" s="7"/>
      <c r="R137" s="7"/>
      <c r="S137" s="7"/>
      <c r="T137" s="7"/>
      <c r="U137" s="7"/>
      <c r="V137" s="7"/>
      <c r="W137" s="7"/>
      <c r="X137" s="57"/>
    </row>
    <row r="138" spans="1:25" s="3" customFormat="1" x14ac:dyDescent="0.25">
      <c r="A138" s="48">
        <v>120</v>
      </c>
      <c r="B138" s="8">
        <v>0.9</v>
      </c>
      <c r="C138" s="8">
        <v>25</v>
      </c>
      <c r="D138" s="8">
        <v>30</v>
      </c>
      <c r="E138" s="88"/>
      <c r="F138" s="89"/>
      <c r="G138" s="28">
        <f t="shared" si="24"/>
        <v>15</v>
      </c>
      <c r="H138" s="29"/>
      <c r="I138" s="47" t="e">
        <f t="shared" si="13"/>
        <v>#DIV/0!</v>
      </c>
      <c r="J138" s="28">
        <v>15</v>
      </c>
      <c r="K138" s="29"/>
      <c r="L138" s="47" t="e">
        <f t="shared" si="14"/>
        <v>#DIV/0!</v>
      </c>
      <c r="M138" s="28">
        <v>16</v>
      </c>
      <c r="N138" s="29"/>
      <c r="O138" s="63" t="e">
        <f t="shared" si="15"/>
        <v>#DIV/0!</v>
      </c>
      <c r="Q138" s="7"/>
      <c r="R138" s="7"/>
      <c r="S138" s="7"/>
      <c r="T138" s="7"/>
      <c r="U138" s="7"/>
      <c r="V138" s="7"/>
      <c r="W138" s="7"/>
      <c r="X138" s="57"/>
    </row>
    <row r="139" spans="1:25" s="3" customFormat="1" x14ac:dyDescent="0.25">
      <c r="A139" s="48">
        <v>121</v>
      </c>
      <c r="B139" s="8">
        <v>0.1</v>
      </c>
      <c r="C139" s="8">
        <v>30</v>
      </c>
      <c r="D139" s="8">
        <v>30</v>
      </c>
      <c r="E139" s="88"/>
      <c r="F139" s="89"/>
      <c r="G139" s="28">
        <f t="shared" ref="G139:G143" si="25">G119</f>
        <v>16</v>
      </c>
      <c r="H139" s="29"/>
      <c r="I139" s="47" t="e">
        <f t="shared" si="13"/>
        <v>#DIV/0!</v>
      </c>
      <c r="J139" s="28">
        <v>15</v>
      </c>
      <c r="K139" s="29"/>
      <c r="L139" s="47" t="e">
        <f t="shared" si="14"/>
        <v>#DIV/0!</v>
      </c>
      <c r="M139" s="28">
        <v>16</v>
      </c>
      <c r="N139" s="29"/>
      <c r="O139" s="63" t="e">
        <f t="shared" si="15"/>
        <v>#DIV/0!</v>
      </c>
      <c r="Q139" s="7"/>
      <c r="R139" s="7"/>
      <c r="S139" s="7"/>
      <c r="T139" s="7"/>
      <c r="U139" s="7"/>
      <c r="V139" s="7"/>
      <c r="W139" s="7"/>
      <c r="X139" s="57"/>
    </row>
    <row r="140" spans="1:25" s="3" customFormat="1" x14ac:dyDescent="0.25">
      <c r="A140" s="48">
        <v>122</v>
      </c>
      <c r="B140" s="8">
        <v>0.3</v>
      </c>
      <c r="C140" s="8">
        <v>30</v>
      </c>
      <c r="D140" s="8">
        <v>30</v>
      </c>
      <c r="E140" s="88"/>
      <c r="F140" s="89"/>
      <c r="G140" s="28">
        <f t="shared" si="25"/>
        <v>15</v>
      </c>
      <c r="H140" s="29"/>
      <c r="I140" s="47" t="e">
        <f t="shared" si="13"/>
        <v>#DIV/0!</v>
      </c>
      <c r="J140" s="28">
        <v>15</v>
      </c>
      <c r="K140" s="29"/>
      <c r="L140" s="47" t="e">
        <f t="shared" si="14"/>
        <v>#DIV/0!</v>
      </c>
      <c r="M140" s="28">
        <v>16</v>
      </c>
      <c r="N140" s="29"/>
      <c r="O140" s="63" t="e">
        <f t="shared" si="15"/>
        <v>#DIV/0!</v>
      </c>
      <c r="Q140" s="7"/>
      <c r="R140" s="7"/>
      <c r="S140" s="7"/>
      <c r="T140" s="7"/>
      <c r="U140" s="7"/>
      <c r="V140" s="7"/>
      <c r="W140" s="7"/>
      <c r="X140" s="57"/>
    </row>
    <row r="141" spans="1:25" s="3" customFormat="1" x14ac:dyDescent="0.25">
      <c r="A141" s="48">
        <v>123</v>
      </c>
      <c r="B141" s="8">
        <v>0.5</v>
      </c>
      <c r="C141" s="8">
        <v>30</v>
      </c>
      <c r="D141" s="8">
        <v>30</v>
      </c>
      <c r="E141" s="88"/>
      <c r="F141" s="89"/>
      <c r="G141" s="28">
        <f t="shared" si="25"/>
        <v>15</v>
      </c>
      <c r="H141" s="29"/>
      <c r="I141" s="47" t="e">
        <f t="shared" si="13"/>
        <v>#DIV/0!</v>
      </c>
      <c r="J141" s="28">
        <v>15</v>
      </c>
      <c r="K141" s="29"/>
      <c r="L141" s="47" t="e">
        <f t="shared" si="14"/>
        <v>#DIV/0!</v>
      </c>
      <c r="M141" s="28">
        <v>16</v>
      </c>
      <c r="N141" s="29"/>
      <c r="O141" s="63" t="e">
        <f t="shared" si="15"/>
        <v>#DIV/0!</v>
      </c>
      <c r="Q141" s="7"/>
      <c r="R141" s="7"/>
      <c r="S141" s="7"/>
      <c r="T141" s="7"/>
      <c r="U141" s="7"/>
      <c r="V141" s="7"/>
      <c r="W141" s="7"/>
      <c r="X141" s="57"/>
    </row>
    <row r="142" spans="1:25" s="3" customFormat="1" x14ac:dyDescent="0.25">
      <c r="A142" s="48">
        <v>124</v>
      </c>
      <c r="B142" s="8">
        <v>0.7</v>
      </c>
      <c r="C142" s="8">
        <v>30</v>
      </c>
      <c r="D142" s="8">
        <v>30</v>
      </c>
      <c r="E142" s="88"/>
      <c r="F142" s="89"/>
      <c r="G142" s="28">
        <f t="shared" si="25"/>
        <v>15</v>
      </c>
      <c r="H142" s="29"/>
      <c r="I142" s="47" t="e">
        <f t="shared" si="13"/>
        <v>#DIV/0!</v>
      </c>
      <c r="J142" s="28">
        <v>15</v>
      </c>
      <c r="K142" s="29"/>
      <c r="L142" s="47" t="e">
        <f t="shared" si="14"/>
        <v>#DIV/0!</v>
      </c>
      <c r="M142" s="28">
        <v>16</v>
      </c>
      <c r="N142" s="29"/>
      <c r="O142" s="63" t="e">
        <f t="shared" si="15"/>
        <v>#DIV/0!</v>
      </c>
      <c r="Q142" s="7"/>
      <c r="R142" s="7"/>
      <c r="S142" s="7"/>
      <c r="T142" s="7"/>
      <c r="U142" s="7"/>
      <c r="V142" s="7"/>
      <c r="W142" s="7"/>
      <c r="X142" s="57"/>
    </row>
    <row r="143" spans="1:25" s="3" customFormat="1" ht="15.75" thickBot="1" x14ac:dyDescent="0.3">
      <c r="A143" s="48">
        <v>125</v>
      </c>
      <c r="B143" s="8">
        <v>0.9</v>
      </c>
      <c r="C143" s="8">
        <v>30</v>
      </c>
      <c r="D143" s="8">
        <v>30</v>
      </c>
      <c r="E143" s="52"/>
      <c r="F143" s="53"/>
      <c r="G143" s="28">
        <f t="shared" si="25"/>
        <v>15</v>
      </c>
      <c r="H143" s="29"/>
      <c r="I143" s="47" t="e">
        <f t="shared" si="13"/>
        <v>#DIV/0!</v>
      </c>
      <c r="J143" s="28">
        <v>15</v>
      </c>
      <c r="K143" s="29"/>
      <c r="L143" s="47" t="e">
        <f t="shared" si="14"/>
        <v>#DIV/0!</v>
      </c>
      <c r="M143" s="28">
        <v>16</v>
      </c>
      <c r="N143" s="29"/>
      <c r="O143" s="63" t="e">
        <f t="shared" si="15"/>
        <v>#DIV/0!</v>
      </c>
      <c r="Q143" s="7"/>
      <c r="R143" s="7"/>
      <c r="S143" s="7"/>
      <c r="T143" s="7"/>
      <c r="U143" s="7"/>
      <c r="V143" s="7"/>
      <c r="W143" s="7"/>
      <c r="X143" s="57"/>
    </row>
    <row r="144" spans="1:25" s="3" customFormat="1" x14ac:dyDescent="0.25">
      <c r="B144" s="6"/>
      <c r="C144" s="6"/>
      <c r="D144" s="7"/>
      <c r="E144" s="7"/>
      <c r="F144" s="49" t="s">
        <v>20</v>
      </c>
      <c r="G144" s="19"/>
      <c r="H144" s="30">
        <f>AVERAGE(H19:H143)</f>
        <v>0</v>
      </c>
      <c r="I144" s="20"/>
      <c r="J144" s="19"/>
      <c r="K144" s="30">
        <f>AVERAGE(K19:K143)</f>
        <v>0</v>
      </c>
      <c r="L144" s="20"/>
      <c r="M144" s="19"/>
      <c r="N144" s="30">
        <f>AVERAGE(N19:N143)</f>
        <v>0</v>
      </c>
      <c r="O144" s="20"/>
      <c r="S144" s="75"/>
      <c r="T144" s="75"/>
      <c r="U144" s="75"/>
      <c r="V144" s="75"/>
      <c r="W144" s="75"/>
      <c r="X144" s="75"/>
      <c r="Y144" s="75"/>
    </row>
    <row r="145" spans="2:25" x14ac:dyDescent="0.25">
      <c r="B145" s="6"/>
      <c r="C145" s="6"/>
      <c r="D145" s="10"/>
      <c r="E145" s="10"/>
      <c r="F145" s="14" t="s">
        <v>19</v>
      </c>
      <c r="G145" s="21"/>
      <c r="H145" s="31">
        <f>_xlfn.STDEV.S(H19:H143)</f>
        <v>0</v>
      </c>
      <c r="I145" s="22"/>
      <c r="J145" s="21"/>
      <c r="K145" s="31">
        <f>_xlfn.STDEV.S(K19:K143)</f>
        <v>0</v>
      </c>
      <c r="L145" s="22"/>
      <c r="M145" s="21"/>
      <c r="N145" s="31">
        <f>_xlfn.STDEV.S(N19:N143)</f>
        <v>0</v>
      </c>
      <c r="O145" s="22"/>
      <c r="S145" s="76"/>
      <c r="T145" s="76"/>
      <c r="U145" s="76"/>
      <c r="V145" s="76"/>
      <c r="W145" s="76"/>
      <c r="X145" s="76"/>
      <c r="Y145" s="76"/>
    </row>
    <row r="146" spans="2:25" x14ac:dyDescent="0.25">
      <c r="B146" s="2"/>
      <c r="C146" s="2"/>
      <c r="F146" s="14" t="s">
        <v>18</v>
      </c>
      <c r="G146" s="21"/>
      <c r="H146" s="31">
        <f>MIN(H19:H143)</f>
        <v>0</v>
      </c>
      <c r="I146" s="22"/>
      <c r="J146" s="21"/>
      <c r="K146" s="31">
        <f>MIN(K19:K143)</f>
        <v>0</v>
      </c>
      <c r="L146" s="22"/>
      <c r="M146" s="21"/>
      <c r="N146" s="31">
        <f>MIN(N19:N143)</f>
        <v>0</v>
      </c>
      <c r="O146" s="22"/>
      <c r="S146" s="10"/>
      <c r="T146" s="10"/>
      <c r="U146" s="10"/>
      <c r="V146" s="10"/>
      <c r="W146" s="10"/>
      <c r="X146" s="10"/>
      <c r="Y146" s="10"/>
    </row>
    <row r="147" spans="2:25" ht="15.75" thickBot="1" x14ac:dyDescent="0.3">
      <c r="B147" s="2"/>
      <c r="C147" s="2"/>
      <c r="F147" s="15" t="s">
        <v>21</v>
      </c>
      <c r="G147" s="23"/>
      <c r="H147" s="32">
        <f>MAX(H19:H143)</f>
        <v>0</v>
      </c>
      <c r="I147" s="24"/>
      <c r="J147" s="27"/>
      <c r="K147" s="32">
        <f>MAX(K19:K143)</f>
        <v>0</v>
      </c>
      <c r="L147" s="24"/>
      <c r="M147" s="27"/>
      <c r="N147" s="32">
        <f>MAX(N19:N143)</f>
        <v>0</v>
      </c>
      <c r="O147" s="24"/>
      <c r="S147" s="10"/>
      <c r="T147" s="10"/>
      <c r="U147" s="10"/>
      <c r="V147" s="10"/>
      <c r="W147" s="10"/>
      <c r="X147" s="10"/>
      <c r="Y147" s="10"/>
    </row>
    <row r="148" spans="2:25" x14ac:dyDescent="0.25">
      <c r="B148" s="2"/>
      <c r="C148" s="2"/>
    </row>
    <row r="149" spans="2:25" x14ac:dyDescent="0.25">
      <c r="B149" s="2"/>
      <c r="C149" s="2"/>
    </row>
    <row r="150" spans="2:25" x14ac:dyDescent="0.25">
      <c r="B150" s="2"/>
      <c r="C150" s="2"/>
    </row>
    <row r="151" spans="2:25" x14ac:dyDescent="0.25">
      <c r="B151" s="2"/>
      <c r="C151" s="2"/>
    </row>
    <row r="152" spans="2:25" x14ac:dyDescent="0.25">
      <c r="B152" s="2"/>
      <c r="C152" s="2"/>
    </row>
    <row r="153" spans="2:25" x14ac:dyDescent="0.25">
      <c r="B153" s="2"/>
      <c r="C153" s="2"/>
      <c r="P153" s="59"/>
      <c r="Q153" s="60"/>
    </row>
    <row r="154" spans="2:25" x14ac:dyDescent="0.25">
      <c r="B154" s="2"/>
      <c r="C154" s="2"/>
      <c r="O154" s="60"/>
      <c r="P154" s="60"/>
      <c r="Q154" s="60"/>
      <c r="R154" s="59"/>
    </row>
    <row r="155" spans="2:25" x14ac:dyDescent="0.25">
      <c r="B155" s="2"/>
      <c r="C155" s="2"/>
      <c r="E155" s="56" t="s">
        <v>28</v>
      </c>
      <c r="O155" s="60"/>
      <c r="P155" s="60"/>
      <c r="Q155" s="60"/>
      <c r="R155" s="59"/>
    </row>
    <row r="156" spans="2:25" x14ac:dyDescent="0.25">
      <c r="B156" s="2"/>
      <c r="C156" s="2"/>
      <c r="E156" s="41"/>
      <c r="F156" s="39" t="s">
        <v>17</v>
      </c>
      <c r="G156" s="39" t="s">
        <v>2</v>
      </c>
      <c r="H156" s="40" t="s">
        <v>3</v>
      </c>
      <c r="J156" s="60"/>
      <c r="K156" s="60"/>
      <c r="L156" s="62"/>
      <c r="M156" s="59"/>
    </row>
    <row r="157" spans="2:25" x14ac:dyDescent="0.25">
      <c r="B157" s="2"/>
      <c r="C157" s="2"/>
      <c r="E157" s="42" t="s">
        <v>29</v>
      </c>
      <c r="F157" s="43">
        <f>H144</f>
        <v>0</v>
      </c>
      <c r="G157" s="43">
        <f>K144</f>
        <v>0</v>
      </c>
      <c r="H157" s="44">
        <f>N144</f>
        <v>0</v>
      </c>
      <c r="J157" s="60"/>
      <c r="K157" s="60"/>
      <c r="L157" s="62"/>
      <c r="M157" s="59"/>
    </row>
    <row r="158" spans="2:25" x14ac:dyDescent="0.25">
      <c r="B158" s="2"/>
      <c r="C158" s="2"/>
      <c r="E158" s="42" t="s">
        <v>30</v>
      </c>
      <c r="F158" s="43">
        <f>H145</f>
        <v>0</v>
      </c>
      <c r="G158" s="43">
        <f>K145</f>
        <v>0</v>
      </c>
      <c r="H158" s="44">
        <f>N145</f>
        <v>0</v>
      </c>
      <c r="J158" s="60"/>
      <c r="K158" s="60"/>
      <c r="L158" s="62"/>
      <c r="M158" s="59"/>
    </row>
    <row r="159" spans="2:25" x14ac:dyDescent="0.25">
      <c r="B159" s="2"/>
      <c r="C159" s="2"/>
      <c r="E159" s="42" t="s">
        <v>31</v>
      </c>
      <c r="F159" s="43">
        <f>H146</f>
        <v>0</v>
      </c>
      <c r="G159" s="43">
        <f>K146</f>
        <v>0</v>
      </c>
      <c r="H159" s="44">
        <f>N146</f>
        <v>0</v>
      </c>
      <c r="J159" s="60"/>
      <c r="K159" s="60"/>
      <c r="L159" s="62"/>
      <c r="M159" s="59"/>
    </row>
    <row r="160" spans="2:25" x14ac:dyDescent="0.25">
      <c r="B160" s="2"/>
      <c r="C160" s="2"/>
      <c r="E160" s="86" t="s">
        <v>32</v>
      </c>
      <c r="F160" s="38">
        <f>H147</f>
        <v>0</v>
      </c>
      <c r="G160" s="38">
        <f>K147</f>
        <v>0</v>
      </c>
      <c r="H160" s="46">
        <f>N147</f>
        <v>0</v>
      </c>
      <c r="J160" s="60"/>
      <c r="K160" s="60"/>
      <c r="L160" s="62"/>
      <c r="M160" s="59"/>
    </row>
    <row r="161" spans="2:307" x14ac:dyDescent="0.25">
      <c r="B161" s="2"/>
      <c r="C161" s="2"/>
      <c r="O161" s="60"/>
      <c r="P161" s="60"/>
      <c r="Q161" s="62"/>
      <c r="R161" s="59"/>
    </row>
    <row r="162" spans="2:307" x14ac:dyDescent="0.25">
      <c r="B162" s="2"/>
      <c r="C162" s="2"/>
      <c r="O162" s="60"/>
      <c r="P162" s="60"/>
      <c r="Q162" s="62"/>
      <c r="R162" s="59"/>
    </row>
    <row r="163" spans="2:307" x14ac:dyDescent="0.25"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60"/>
      <c r="P163" s="60"/>
      <c r="Q163" s="62"/>
      <c r="R163" s="59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  <c r="DS163" s="37"/>
      <c r="DT163" s="37"/>
      <c r="DU163" s="37"/>
      <c r="DV163" s="37"/>
      <c r="DW163" s="37"/>
      <c r="DX163" s="37"/>
      <c r="DY163" s="37"/>
      <c r="DZ163" s="37"/>
      <c r="EA163" s="37"/>
      <c r="EB163" s="37"/>
      <c r="EC163" s="37"/>
      <c r="ED163" s="37"/>
      <c r="EE163" s="37"/>
      <c r="EF163" s="37"/>
      <c r="EG163" s="37"/>
      <c r="EH163" s="37"/>
      <c r="EI163" s="37"/>
      <c r="EJ163" s="37"/>
      <c r="EK163" s="37"/>
      <c r="EL163" s="37"/>
      <c r="EM163" s="37"/>
      <c r="EN163" s="37"/>
      <c r="EO163" s="37"/>
      <c r="EP163" s="37"/>
      <c r="EQ163" s="37"/>
      <c r="ER163" s="37"/>
      <c r="ES163" s="37"/>
      <c r="ET163" s="37"/>
      <c r="EU163" s="37"/>
      <c r="EV163" s="37"/>
      <c r="EW163" s="37"/>
      <c r="EX163" s="37"/>
      <c r="EY163" s="37"/>
      <c r="EZ163" s="37"/>
      <c r="FA163" s="37"/>
      <c r="FB163" s="37"/>
      <c r="FC163" s="37"/>
      <c r="FD163" s="37"/>
      <c r="FE163" s="37"/>
      <c r="FF163" s="37"/>
      <c r="FG163" s="37"/>
      <c r="FH163" s="37"/>
      <c r="FI163" s="37"/>
      <c r="FJ163" s="37"/>
      <c r="FK163" s="37"/>
      <c r="FL163" s="37"/>
      <c r="FM163" s="37"/>
      <c r="FN163" s="37"/>
      <c r="FO163" s="37"/>
      <c r="FP163" s="37"/>
      <c r="FQ163" s="37"/>
      <c r="FR163" s="37"/>
      <c r="FS163" s="37"/>
      <c r="FT163" s="37"/>
      <c r="FU163" s="37"/>
      <c r="FV163" s="37"/>
      <c r="FW163" s="37"/>
      <c r="FX163" s="37"/>
      <c r="FY163" s="37"/>
      <c r="FZ163" s="37"/>
      <c r="GA163" s="37"/>
      <c r="GB163" s="37"/>
      <c r="GC163" s="37"/>
      <c r="GD163" s="37"/>
      <c r="GE163" s="37"/>
      <c r="GF163" s="37"/>
      <c r="GG163" s="37"/>
      <c r="GH163" s="37"/>
      <c r="GI163" s="37"/>
      <c r="GJ163" s="37"/>
      <c r="GK163" s="37"/>
      <c r="GL163" s="37"/>
      <c r="GM163" s="37"/>
      <c r="GN163" s="37"/>
      <c r="GO163" s="37"/>
      <c r="GP163" s="37"/>
      <c r="GQ163" s="37"/>
      <c r="GR163" s="37"/>
      <c r="GS163" s="37"/>
      <c r="GT163" s="37"/>
      <c r="GU163" s="37"/>
      <c r="GV163" s="37"/>
      <c r="GW163" s="37"/>
      <c r="GX163" s="37"/>
      <c r="GY163" s="37"/>
      <c r="GZ163" s="37"/>
      <c r="HA163" s="37"/>
      <c r="HB163" s="37"/>
      <c r="HC163" s="37"/>
      <c r="HD163" s="37"/>
      <c r="HE163" s="37"/>
      <c r="HF163" s="37"/>
      <c r="HG163" s="37"/>
      <c r="HH163" s="37"/>
      <c r="HI163" s="37"/>
      <c r="HJ163" s="37"/>
      <c r="HK163" s="37"/>
      <c r="HL163" s="37"/>
      <c r="HM163" s="37"/>
      <c r="HN163" s="37"/>
      <c r="HO163" s="37"/>
      <c r="HP163" s="37"/>
      <c r="HQ163" s="37"/>
      <c r="HR163" s="37"/>
      <c r="HS163" s="37"/>
      <c r="HT163" s="37"/>
      <c r="HU163" s="37"/>
      <c r="HV163" s="37"/>
      <c r="HW163" s="37"/>
      <c r="HX163" s="37"/>
      <c r="HY163" s="37"/>
      <c r="HZ163" s="37"/>
      <c r="IA163" s="37"/>
      <c r="IB163" s="37"/>
      <c r="IC163" s="37"/>
      <c r="ID163" s="37"/>
      <c r="IE163" s="37"/>
      <c r="IF163" s="37"/>
      <c r="IG163" s="37"/>
      <c r="IH163" s="37"/>
      <c r="II163" s="37"/>
      <c r="IJ163" s="37"/>
      <c r="IK163" s="37"/>
      <c r="IL163" s="37"/>
      <c r="IM163" s="37"/>
      <c r="IN163" s="37"/>
      <c r="IO163" s="37"/>
      <c r="IP163" s="37"/>
      <c r="IQ163" s="37"/>
      <c r="IR163" s="37"/>
      <c r="IS163" s="37"/>
      <c r="IT163" s="37"/>
      <c r="IU163" s="37"/>
      <c r="IV163" s="37"/>
      <c r="IW163" s="37"/>
      <c r="IX163" s="37"/>
      <c r="IY163" s="37"/>
      <c r="IZ163" s="37"/>
      <c r="JA163" s="37"/>
      <c r="JB163" s="37"/>
      <c r="JC163" s="37"/>
      <c r="JD163" s="37"/>
      <c r="JE163" s="37"/>
      <c r="JF163" s="37"/>
      <c r="JG163" s="37"/>
      <c r="JH163" s="37"/>
      <c r="JI163" s="37"/>
      <c r="JJ163" s="37"/>
      <c r="JK163" s="37"/>
      <c r="JL163" s="37"/>
      <c r="JM163" s="37"/>
      <c r="JN163" s="37"/>
      <c r="JO163" s="37"/>
      <c r="JP163" s="37"/>
      <c r="JQ163" s="37"/>
      <c r="JR163" s="37"/>
      <c r="JS163" s="37"/>
      <c r="JT163" s="37"/>
      <c r="JU163" s="37"/>
      <c r="JV163" s="37"/>
      <c r="JW163" s="37"/>
      <c r="JX163" s="37"/>
      <c r="JY163" s="37"/>
      <c r="JZ163" s="37"/>
      <c r="KA163" s="37"/>
      <c r="KB163" s="37"/>
      <c r="KC163" s="37"/>
      <c r="KD163" s="37"/>
      <c r="KE163" s="37"/>
      <c r="KF163" s="37"/>
      <c r="KG163" s="37"/>
      <c r="KH163" s="37"/>
      <c r="KI163" s="37"/>
      <c r="KJ163" s="37"/>
      <c r="KK163" s="37"/>
      <c r="KL163" s="37"/>
      <c r="KM163" s="37"/>
      <c r="KN163" s="37"/>
      <c r="KO163" s="37"/>
      <c r="KP163" s="37"/>
      <c r="KQ163" s="37"/>
      <c r="KR163" s="37"/>
      <c r="KS163" s="37"/>
      <c r="KT163" s="37"/>
      <c r="KU163" s="37"/>
    </row>
    <row r="164" spans="2:307" x14ac:dyDescent="0.25"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60"/>
      <c r="P164" s="60"/>
      <c r="Q164" s="62"/>
      <c r="R164" s="59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  <c r="DS164" s="37"/>
      <c r="DT164" s="37"/>
      <c r="DU164" s="37"/>
      <c r="DV164" s="37"/>
      <c r="DW164" s="37"/>
      <c r="DX164" s="37"/>
      <c r="DY164" s="37"/>
      <c r="DZ164" s="37"/>
      <c r="EA164" s="37"/>
      <c r="EB164" s="37"/>
      <c r="EC164" s="37"/>
      <c r="ED164" s="37"/>
      <c r="EE164" s="37"/>
      <c r="EF164" s="37"/>
      <c r="EG164" s="37"/>
      <c r="EH164" s="37"/>
      <c r="EI164" s="37"/>
      <c r="EJ164" s="37"/>
      <c r="EK164" s="37"/>
      <c r="EL164" s="37"/>
      <c r="EM164" s="37"/>
      <c r="EN164" s="37"/>
      <c r="EO164" s="37"/>
      <c r="EP164" s="37"/>
      <c r="EQ164" s="37"/>
      <c r="ER164" s="37"/>
      <c r="ES164" s="37"/>
      <c r="ET164" s="37"/>
      <c r="EU164" s="37"/>
      <c r="EV164" s="37"/>
      <c r="EW164" s="37"/>
      <c r="EX164" s="37"/>
      <c r="EY164" s="37"/>
      <c r="EZ164" s="37"/>
      <c r="FA164" s="37"/>
      <c r="FB164" s="37"/>
      <c r="FC164" s="37"/>
      <c r="FD164" s="37"/>
      <c r="FE164" s="37"/>
      <c r="FF164" s="37"/>
      <c r="FG164" s="37"/>
      <c r="FH164" s="37"/>
      <c r="FI164" s="37"/>
      <c r="FJ164" s="37"/>
      <c r="FK164" s="37"/>
      <c r="FL164" s="37"/>
      <c r="FM164" s="37"/>
      <c r="FN164" s="37"/>
      <c r="FO164" s="37"/>
      <c r="FP164" s="37"/>
      <c r="FQ164" s="37"/>
      <c r="FR164" s="37"/>
      <c r="FS164" s="37"/>
      <c r="FT164" s="37"/>
      <c r="FU164" s="37"/>
      <c r="FV164" s="37"/>
      <c r="FW164" s="37"/>
      <c r="FX164" s="37"/>
      <c r="FY164" s="37"/>
      <c r="FZ164" s="37"/>
      <c r="GA164" s="37"/>
      <c r="GB164" s="37"/>
      <c r="GC164" s="37"/>
      <c r="GD164" s="37"/>
      <c r="GE164" s="37"/>
      <c r="GF164" s="37"/>
      <c r="GG164" s="37"/>
      <c r="GH164" s="37"/>
      <c r="GI164" s="37"/>
      <c r="GJ164" s="37"/>
      <c r="GK164" s="37"/>
      <c r="GL164" s="37"/>
      <c r="GM164" s="37"/>
      <c r="GN164" s="37"/>
      <c r="GO164" s="37"/>
      <c r="GP164" s="37"/>
      <c r="GQ164" s="37"/>
      <c r="GR164" s="37"/>
      <c r="GS164" s="37"/>
      <c r="GT164" s="37"/>
      <c r="GU164" s="37"/>
      <c r="GV164" s="37"/>
      <c r="GW164" s="37"/>
      <c r="GX164" s="37"/>
      <c r="GY164" s="37"/>
      <c r="GZ164" s="37"/>
      <c r="HA164" s="37"/>
      <c r="HB164" s="37"/>
      <c r="HC164" s="37"/>
      <c r="HD164" s="37"/>
      <c r="HE164" s="37"/>
      <c r="HF164" s="37"/>
      <c r="HG164" s="37"/>
      <c r="HH164" s="37"/>
      <c r="HI164" s="37"/>
      <c r="HJ164" s="37"/>
      <c r="HK164" s="37"/>
      <c r="HL164" s="37"/>
      <c r="HM164" s="37"/>
      <c r="HN164" s="37"/>
      <c r="HO164" s="37"/>
      <c r="HP164" s="37"/>
      <c r="HQ164" s="37"/>
      <c r="HR164" s="37"/>
      <c r="HS164" s="37"/>
      <c r="HT164" s="37"/>
      <c r="HU164" s="37"/>
      <c r="HV164" s="37"/>
      <c r="HW164" s="37"/>
      <c r="HX164" s="37"/>
      <c r="HY164" s="37"/>
      <c r="HZ164" s="37"/>
      <c r="IA164" s="37"/>
      <c r="IB164" s="37"/>
      <c r="IC164" s="37"/>
      <c r="ID164" s="37"/>
      <c r="IE164" s="37"/>
      <c r="IF164" s="37"/>
      <c r="IG164" s="37"/>
      <c r="IH164" s="37"/>
      <c r="II164" s="37"/>
      <c r="IJ164" s="37"/>
      <c r="IK164" s="37"/>
      <c r="IL164" s="37"/>
      <c r="IM164" s="37"/>
      <c r="IN164" s="37"/>
      <c r="IO164" s="37"/>
      <c r="IP164" s="37"/>
      <c r="IQ164" s="37"/>
      <c r="IR164" s="37"/>
      <c r="IS164" s="37"/>
      <c r="IT164" s="37"/>
      <c r="IU164" s="37"/>
      <c r="IV164" s="37"/>
      <c r="IW164" s="37"/>
      <c r="IX164" s="37"/>
      <c r="IY164" s="37"/>
      <c r="IZ164" s="37"/>
      <c r="JA164" s="37"/>
      <c r="JB164" s="37"/>
      <c r="JC164" s="37"/>
      <c r="JD164" s="37"/>
      <c r="JE164" s="37"/>
      <c r="JF164" s="37"/>
      <c r="JG164" s="37"/>
      <c r="JH164" s="37"/>
      <c r="JI164" s="37"/>
      <c r="JJ164" s="37"/>
      <c r="JK164" s="37"/>
      <c r="JL164" s="37"/>
      <c r="JM164" s="37"/>
      <c r="JN164" s="37"/>
      <c r="JO164" s="37"/>
      <c r="JP164" s="37"/>
      <c r="JQ164" s="37"/>
      <c r="JR164" s="37"/>
      <c r="JS164" s="37"/>
      <c r="JT164" s="37"/>
      <c r="JU164" s="37"/>
      <c r="JV164" s="37"/>
      <c r="JW164" s="37"/>
      <c r="JX164" s="37"/>
      <c r="JY164" s="37"/>
      <c r="JZ164" s="37"/>
      <c r="KA164" s="37"/>
      <c r="KB164" s="37"/>
      <c r="KC164" s="37"/>
      <c r="KD164" s="37"/>
      <c r="KE164" s="37"/>
      <c r="KF164" s="37"/>
      <c r="KG164" s="37"/>
      <c r="KH164" s="37"/>
      <c r="KI164" s="37"/>
      <c r="KJ164" s="37"/>
      <c r="KK164" s="37"/>
      <c r="KL164" s="37"/>
      <c r="KM164" s="37"/>
      <c r="KN164" s="37"/>
      <c r="KO164" s="37"/>
      <c r="KP164" s="37"/>
    </row>
    <row r="165" spans="2:307" x14ac:dyDescent="0.25">
      <c r="O165" s="60"/>
      <c r="P165" s="60"/>
      <c r="Q165" s="62"/>
      <c r="R165" s="59"/>
    </row>
    <row r="166" spans="2:307" x14ac:dyDescent="0.25">
      <c r="O166" s="60"/>
      <c r="P166" s="60"/>
      <c r="Q166" s="62"/>
      <c r="R166" s="59"/>
    </row>
    <row r="167" spans="2:307" x14ac:dyDescent="0.25">
      <c r="O167" s="60"/>
      <c r="P167" s="60"/>
      <c r="Q167" s="62"/>
      <c r="R167" s="59"/>
    </row>
    <row r="168" spans="2:307" x14ac:dyDescent="0.25">
      <c r="O168" s="60"/>
      <c r="P168" s="60"/>
      <c r="Q168" s="62"/>
      <c r="R168" s="59"/>
    </row>
    <row r="169" spans="2:307" x14ac:dyDescent="0.25">
      <c r="O169" s="60"/>
      <c r="P169" s="60"/>
      <c r="Q169" s="62"/>
      <c r="R169" s="59"/>
    </row>
    <row r="170" spans="2:307" x14ac:dyDescent="0.25">
      <c r="O170" s="60"/>
      <c r="P170" s="60"/>
      <c r="Q170" s="62"/>
      <c r="R170" s="62"/>
    </row>
    <row r="171" spans="2:307" x14ac:dyDescent="0.25">
      <c r="O171" s="60"/>
      <c r="P171" s="60"/>
      <c r="Q171" s="62"/>
      <c r="R171" s="62"/>
    </row>
    <row r="172" spans="2:307" x14ac:dyDescent="0.25">
      <c r="O172" s="60"/>
      <c r="P172" s="60"/>
      <c r="Q172" s="62"/>
      <c r="R172" s="62"/>
    </row>
    <row r="173" spans="2:307" x14ac:dyDescent="0.25">
      <c r="O173" s="60"/>
      <c r="P173" s="60"/>
      <c r="Q173" s="62"/>
      <c r="R173" s="62"/>
    </row>
    <row r="174" spans="2:307" x14ac:dyDescent="0.25">
      <c r="O174" s="60"/>
      <c r="P174" s="60"/>
      <c r="Q174" s="62"/>
      <c r="R174" s="62"/>
    </row>
    <row r="175" spans="2:307" x14ac:dyDescent="0.25">
      <c r="O175" s="61"/>
      <c r="P175" s="60"/>
      <c r="Q175" s="62"/>
      <c r="R175" s="62"/>
    </row>
    <row r="176" spans="2:307" x14ac:dyDescent="0.25">
      <c r="O176" s="60"/>
      <c r="P176" s="60"/>
      <c r="Q176" s="62"/>
      <c r="R176" s="62"/>
    </row>
    <row r="177" spans="15:18" x14ac:dyDescent="0.25">
      <c r="O177" s="60"/>
      <c r="P177" s="60"/>
      <c r="Q177" s="61"/>
      <c r="R177" s="62"/>
    </row>
    <row r="178" spans="15:18" x14ac:dyDescent="0.25">
      <c r="O178" s="60"/>
      <c r="P178" s="60"/>
      <c r="Q178" s="62"/>
      <c r="R178" s="62"/>
    </row>
    <row r="179" spans="15:18" x14ac:dyDescent="0.25">
      <c r="O179" s="60"/>
      <c r="P179" s="60"/>
      <c r="Q179" s="62"/>
      <c r="R179" s="62"/>
    </row>
    <row r="180" spans="15:18" x14ac:dyDescent="0.25">
      <c r="O180" s="60"/>
      <c r="P180" s="60"/>
      <c r="Q180" s="62"/>
      <c r="R180" s="62"/>
    </row>
    <row r="181" spans="15:18" x14ac:dyDescent="0.25">
      <c r="O181" s="60"/>
      <c r="P181" s="60"/>
      <c r="Q181" s="62"/>
      <c r="R181" s="62"/>
    </row>
    <row r="182" spans="15:18" x14ac:dyDescent="0.25">
      <c r="O182" s="60"/>
      <c r="P182" s="60"/>
      <c r="Q182" s="62"/>
      <c r="R182" s="62"/>
    </row>
    <row r="183" spans="15:18" x14ac:dyDescent="0.25">
      <c r="O183" s="60"/>
      <c r="P183" s="60"/>
      <c r="Q183" s="62"/>
      <c r="R183" s="62"/>
    </row>
    <row r="184" spans="15:18" x14ac:dyDescent="0.25">
      <c r="O184" s="60"/>
      <c r="P184" s="60"/>
      <c r="Q184" s="62"/>
      <c r="R184" s="62"/>
    </row>
    <row r="185" spans="15:18" x14ac:dyDescent="0.25">
      <c r="O185" s="60"/>
      <c r="P185" s="60"/>
      <c r="Q185" s="62"/>
      <c r="R185" s="62"/>
    </row>
    <row r="186" spans="15:18" x14ac:dyDescent="0.25">
      <c r="O186" s="60"/>
      <c r="P186" s="60"/>
      <c r="Q186" s="62"/>
      <c r="R186" s="62"/>
    </row>
    <row r="187" spans="15:18" x14ac:dyDescent="0.25">
      <c r="O187" s="60"/>
      <c r="P187" s="60"/>
      <c r="Q187" s="62"/>
      <c r="R187" s="62"/>
    </row>
    <row r="188" spans="15:18" x14ac:dyDescent="0.25">
      <c r="O188" s="60"/>
      <c r="P188" s="60"/>
      <c r="Q188" s="62"/>
      <c r="R188" s="62"/>
    </row>
    <row r="189" spans="15:18" x14ac:dyDescent="0.25">
      <c r="O189" s="59"/>
      <c r="P189" s="59"/>
      <c r="Q189" s="62"/>
    </row>
    <row r="190" spans="15:18" x14ac:dyDescent="0.25">
      <c r="O190" s="59"/>
      <c r="P190" s="59"/>
      <c r="Q190" s="62"/>
    </row>
    <row r="191" spans="15:18" x14ac:dyDescent="0.25">
      <c r="O191" s="59"/>
      <c r="P191" s="59"/>
      <c r="Q191" s="62"/>
    </row>
    <row r="192" spans="15:18" x14ac:dyDescent="0.25">
      <c r="O192" s="59"/>
      <c r="P192" s="59"/>
      <c r="Q192" s="60"/>
    </row>
    <row r="193" spans="15:17" x14ac:dyDescent="0.25">
      <c r="O193" s="59"/>
      <c r="P193" s="59"/>
      <c r="Q193" s="62"/>
    </row>
    <row r="194" spans="15:17" x14ac:dyDescent="0.25">
      <c r="O194" s="59"/>
      <c r="P194" s="59"/>
      <c r="Q194" s="62"/>
    </row>
    <row r="195" spans="15:17" x14ac:dyDescent="0.25">
      <c r="O195" s="59"/>
      <c r="P195" s="59"/>
      <c r="Q195" s="60"/>
    </row>
    <row r="196" spans="15:17" x14ac:dyDescent="0.25">
      <c r="O196" s="59"/>
      <c r="P196" s="59"/>
      <c r="Q196" s="60"/>
    </row>
    <row r="197" spans="15:17" x14ac:dyDescent="0.25">
      <c r="O197" s="59"/>
      <c r="P197" s="59"/>
      <c r="Q197" s="60"/>
    </row>
    <row r="198" spans="15:17" x14ac:dyDescent="0.25">
      <c r="O198" s="59"/>
      <c r="P198" s="59"/>
      <c r="Q198" s="60"/>
    </row>
    <row r="199" spans="15:17" x14ac:dyDescent="0.25">
      <c r="O199" s="59"/>
      <c r="P199" s="59"/>
      <c r="Q199" s="60"/>
    </row>
    <row r="200" spans="15:17" x14ac:dyDescent="0.25">
      <c r="O200" s="59"/>
      <c r="P200" s="59"/>
      <c r="Q200" s="60"/>
    </row>
    <row r="201" spans="15:17" x14ac:dyDescent="0.25">
      <c r="O201" s="59"/>
      <c r="P201" s="59"/>
      <c r="Q201" s="60"/>
    </row>
    <row r="202" spans="15:17" x14ac:dyDescent="0.25">
      <c r="O202" s="59"/>
      <c r="P202" s="59"/>
      <c r="Q202" s="60"/>
    </row>
    <row r="203" spans="15:17" x14ac:dyDescent="0.25">
      <c r="O203" s="59"/>
      <c r="P203" s="59"/>
      <c r="Q203" s="60"/>
    </row>
    <row r="204" spans="15:17" x14ac:dyDescent="0.25">
      <c r="O204" s="59"/>
      <c r="P204" s="59"/>
      <c r="Q204" s="60"/>
    </row>
    <row r="205" spans="15:17" x14ac:dyDescent="0.25">
      <c r="O205" s="59"/>
      <c r="P205" s="59"/>
      <c r="Q205" s="60"/>
    </row>
    <row r="206" spans="15:17" x14ac:dyDescent="0.25">
      <c r="O206" s="59"/>
      <c r="P206" s="59"/>
      <c r="Q206" s="60"/>
    </row>
    <row r="207" spans="15:17" x14ac:dyDescent="0.25">
      <c r="O207" s="59"/>
      <c r="P207" s="59"/>
      <c r="Q207" s="60"/>
    </row>
    <row r="208" spans="15:17" x14ac:dyDescent="0.25">
      <c r="O208" s="59"/>
      <c r="P208" s="59"/>
      <c r="Q208" s="60"/>
    </row>
    <row r="209" spans="15:17" x14ac:dyDescent="0.25">
      <c r="O209" s="59"/>
      <c r="P209" s="59"/>
      <c r="Q209" s="60"/>
    </row>
    <row r="210" spans="15:17" x14ac:dyDescent="0.25">
      <c r="O210" s="59"/>
      <c r="P210" s="59"/>
      <c r="Q210" s="60"/>
    </row>
    <row r="211" spans="15:17" x14ac:dyDescent="0.25">
      <c r="O211" s="59"/>
      <c r="P211" s="59"/>
      <c r="Q211" s="60"/>
    </row>
    <row r="212" spans="15:17" x14ac:dyDescent="0.25">
      <c r="O212" s="59"/>
      <c r="P212" s="59"/>
      <c r="Q212" s="60"/>
    </row>
    <row r="213" spans="15:17" x14ac:dyDescent="0.25">
      <c r="O213" s="59"/>
      <c r="P213" s="59"/>
      <c r="Q213" s="60"/>
    </row>
    <row r="214" spans="15:17" x14ac:dyDescent="0.25">
      <c r="O214" s="59"/>
      <c r="P214" s="59"/>
      <c r="Q214" s="60"/>
    </row>
    <row r="215" spans="15:17" x14ac:dyDescent="0.25">
      <c r="O215" s="59"/>
      <c r="P215" s="59"/>
      <c r="Q215" s="60"/>
    </row>
    <row r="216" spans="15:17" x14ac:dyDescent="0.25">
      <c r="O216" s="59"/>
      <c r="P216" s="59"/>
      <c r="Q216" s="60"/>
    </row>
    <row r="217" spans="15:17" x14ac:dyDescent="0.25">
      <c r="O217" s="59"/>
      <c r="P217" s="59"/>
      <c r="Q217" s="60"/>
    </row>
    <row r="218" spans="15:17" x14ac:dyDescent="0.25">
      <c r="O218" s="59"/>
      <c r="P218" s="59"/>
      <c r="Q218" s="60"/>
    </row>
    <row r="219" spans="15:17" x14ac:dyDescent="0.25">
      <c r="O219" s="59"/>
      <c r="P219" s="59"/>
      <c r="Q219" s="60"/>
    </row>
    <row r="220" spans="15:17" x14ac:dyDescent="0.25">
      <c r="O220" s="59"/>
      <c r="P220" s="59"/>
      <c r="Q220" s="60"/>
    </row>
    <row r="221" spans="15:17" x14ac:dyDescent="0.25">
      <c r="O221" s="59"/>
      <c r="P221" s="59"/>
      <c r="Q221" s="60"/>
    </row>
    <row r="222" spans="15:17" x14ac:dyDescent="0.25">
      <c r="O222" s="59"/>
      <c r="P222" s="59"/>
      <c r="Q222" s="60"/>
    </row>
    <row r="223" spans="15:17" x14ac:dyDescent="0.25">
      <c r="O223" s="59"/>
      <c r="P223" s="59"/>
      <c r="Q223" s="60"/>
    </row>
    <row r="224" spans="15:17" x14ac:dyDescent="0.25">
      <c r="O224" s="59"/>
      <c r="P224" s="59"/>
      <c r="Q224" s="60"/>
    </row>
    <row r="225" spans="15:17" x14ac:dyDescent="0.25">
      <c r="O225" s="59"/>
      <c r="P225" s="59"/>
      <c r="Q225" s="60"/>
    </row>
    <row r="226" spans="15:17" x14ac:dyDescent="0.25">
      <c r="O226" s="59"/>
      <c r="P226" s="59"/>
      <c r="Q226" s="60"/>
    </row>
    <row r="227" spans="15:17" x14ac:dyDescent="0.25">
      <c r="O227" s="59"/>
      <c r="P227" s="59"/>
      <c r="Q227" s="60"/>
    </row>
    <row r="228" spans="15:17" x14ac:dyDescent="0.25">
      <c r="O228" s="59"/>
      <c r="P228" s="59"/>
      <c r="Q228" s="60"/>
    </row>
    <row r="229" spans="15:17" x14ac:dyDescent="0.25">
      <c r="O229" s="59"/>
      <c r="P229" s="59"/>
      <c r="Q229" s="60"/>
    </row>
    <row r="230" spans="15:17" x14ac:dyDescent="0.25">
      <c r="O230" s="59"/>
      <c r="P230" s="59"/>
      <c r="Q230" s="60"/>
    </row>
    <row r="231" spans="15:17" x14ac:dyDescent="0.25">
      <c r="O231" s="59"/>
      <c r="P231" s="59"/>
      <c r="Q231" s="60"/>
    </row>
    <row r="232" spans="15:17" x14ac:dyDescent="0.25">
      <c r="O232" s="59"/>
      <c r="P232" s="59"/>
      <c r="Q232" s="60"/>
    </row>
    <row r="233" spans="15:17" x14ac:dyDescent="0.25">
      <c r="O233" s="59"/>
      <c r="P233" s="59"/>
      <c r="Q233" s="60"/>
    </row>
    <row r="234" spans="15:17" x14ac:dyDescent="0.25">
      <c r="O234" s="59"/>
      <c r="P234" s="59"/>
      <c r="Q234" s="60"/>
    </row>
    <row r="235" spans="15:17" x14ac:dyDescent="0.25">
      <c r="O235" s="59"/>
      <c r="P235" s="59"/>
      <c r="Q235" s="60"/>
    </row>
    <row r="236" spans="15:17" x14ac:dyDescent="0.25">
      <c r="O236" s="59"/>
      <c r="P236" s="59"/>
      <c r="Q236" s="60"/>
    </row>
    <row r="237" spans="15:17" x14ac:dyDescent="0.25">
      <c r="O237" s="59"/>
      <c r="P237" s="59"/>
      <c r="Q237" s="60"/>
    </row>
    <row r="238" spans="15:17" x14ac:dyDescent="0.25">
      <c r="O238" s="59"/>
      <c r="P238" s="59"/>
      <c r="Q238" s="60"/>
    </row>
    <row r="239" spans="15:17" x14ac:dyDescent="0.25">
      <c r="O239" s="59"/>
      <c r="P239" s="59"/>
      <c r="Q239" s="60"/>
    </row>
    <row r="240" spans="15:17" x14ac:dyDescent="0.25">
      <c r="O240" s="59"/>
      <c r="P240" s="59"/>
      <c r="Q240" s="60"/>
    </row>
    <row r="241" spans="15:17" x14ac:dyDescent="0.25">
      <c r="O241" s="59"/>
      <c r="P241" s="59"/>
      <c r="Q241" s="60"/>
    </row>
    <row r="242" spans="15:17" x14ac:dyDescent="0.25">
      <c r="O242" s="59"/>
      <c r="P242" s="59"/>
      <c r="Q242" s="60"/>
    </row>
    <row r="243" spans="15:17" x14ac:dyDescent="0.25">
      <c r="O243" s="59"/>
      <c r="P243" s="59"/>
      <c r="Q243" s="60"/>
    </row>
    <row r="244" spans="15:17" x14ac:dyDescent="0.25">
      <c r="O244" s="59"/>
      <c r="P244" s="59"/>
      <c r="Q244" s="60"/>
    </row>
    <row r="245" spans="15:17" x14ac:dyDescent="0.25">
      <c r="O245" s="59"/>
      <c r="P245" s="59"/>
      <c r="Q245" s="60"/>
    </row>
    <row r="246" spans="15:17" x14ac:dyDescent="0.25">
      <c r="O246" s="59"/>
      <c r="P246" s="59"/>
      <c r="Q246" s="60"/>
    </row>
    <row r="247" spans="15:17" x14ac:dyDescent="0.25">
      <c r="O247" s="59"/>
      <c r="P247" s="59"/>
      <c r="Q247" s="60"/>
    </row>
    <row r="248" spans="15:17" x14ac:dyDescent="0.25">
      <c r="O248" s="59"/>
      <c r="P248" s="59"/>
      <c r="Q248" s="60"/>
    </row>
    <row r="249" spans="15:17" x14ac:dyDescent="0.25">
      <c r="O249" s="59"/>
      <c r="P249" s="59"/>
      <c r="Q249" s="60"/>
    </row>
    <row r="250" spans="15:17" x14ac:dyDescent="0.25">
      <c r="O250" s="59"/>
      <c r="P250" s="59"/>
      <c r="Q250" s="60"/>
    </row>
    <row r="251" spans="15:17" x14ac:dyDescent="0.25">
      <c r="O251" s="59"/>
      <c r="P251" s="59"/>
      <c r="Q251" s="60"/>
    </row>
    <row r="252" spans="15:17" x14ac:dyDescent="0.25">
      <c r="O252" s="59"/>
      <c r="P252" s="59"/>
      <c r="Q252" s="60"/>
    </row>
    <row r="253" spans="15:17" x14ac:dyDescent="0.25">
      <c r="O253" s="59"/>
      <c r="P253" s="59"/>
      <c r="Q253" s="60"/>
    </row>
    <row r="254" spans="15:17" x14ac:dyDescent="0.25">
      <c r="O254" s="59"/>
      <c r="P254" s="59"/>
      <c r="Q254" s="60"/>
    </row>
    <row r="255" spans="15:17" x14ac:dyDescent="0.25">
      <c r="O255" s="59"/>
      <c r="P255" s="59"/>
      <c r="Q255" s="60"/>
    </row>
    <row r="256" spans="15:17" x14ac:dyDescent="0.25">
      <c r="O256" s="59"/>
      <c r="P256" s="59"/>
      <c r="Q256" s="60"/>
    </row>
    <row r="257" spans="15:17" x14ac:dyDescent="0.25">
      <c r="O257" s="59"/>
      <c r="P257" s="59"/>
      <c r="Q257" s="60"/>
    </row>
    <row r="258" spans="15:17" x14ac:dyDescent="0.25">
      <c r="O258" s="59"/>
      <c r="P258" s="59"/>
      <c r="Q258" s="60"/>
    </row>
    <row r="259" spans="15:17" x14ac:dyDescent="0.25">
      <c r="O259" s="59"/>
      <c r="P259" s="59"/>
      <c r="Q259" s="60"/>
    </row>
    <row r="260" spans="15:17" x14ac:dyDescent="0.25">
      <c r="O260" s="59"/>
      <c r="P260" s="60"/>
      <c r="Q260" s="60"/>
    </row>
    <row r="261" spans="15:17" x14ac:dyDescent="0.25">
      <c r="O261" s="59"/>
      <c r="P261" s="60"/>
      <c r="Q261" s="60"/>
    </row>
    <row r="262" spans="15:17" x14ac:dyDescent="0.25">
      <c r="O262" s="59"/>
      <c r="P262" s="60"/>
      <c r="Q262" s="60"/>
    </row>
    <row r="263" spans="15:17" x14ac:dyDescent="0.25">
      <c r="O263" s="59"/>
      <c r="P263" s="60"/>
      <c r="Q263" s="60"/>
    </row>
    <row r="264" spans="15:17" x14ac:dyDescent="0.25">
      <c r="O264" s="59"/>
      <c r="P264" s="60"/>
      <c r="Q264" s="60"/>
    </row>
    <row r="265" spans="15:17" x14ac:dyDescent="0.25">
      <c r="O265" s="59"/>
      <c r="P265" s="60"/>
      <c r="Q265" s="60"/>
    </row>
    <row r="266" spans="15:17" x14ac:dyDescent="0.25">
      <c r="O266" s="59"/>
      <c r="P266" s="60"/>
      <c r="Q266" s="60"/>
    </row>
    <row r="267" spans="15:17" x14ac:dyDescent="0.25">
      <c r="O267" s="59"/>
      <c r="P267" s="60"/>
      <c r="Q267" s="60"/>
    </row>
    <row r="268" spans="15:17" x14ac:dyDescent="0.25">
      <c r="O268" s="59"/>
      <c r="P268" s="60"/>
      <c r="Q268" s="60"/>
    </row>
    <row r="269" spans="15:17" x14ac:dyDescent="0.25">
      <c r="O269" s="59"/>
      <c r="P269" s="59"/>
    </row>
    <row r="270" spans="15:17" x14ac:dyDescent="0.25">
      <c r="O270" s="59"/>
      <c r="P270" s="59"/>
    </row>
    <row r="271" spans="15:17" x14ac:dyDescent="0.25">
      <c r="O271" s="59"/>
      <c r="P271" s="59"/>
    </row>
    <row r="272" spans="15:17" x14ac:dyDescent="0.25">
      <c r="O272" s="59"/>
      <c r="P272" s="59"/>
    </row>
    <row r="273" spans="15:16" x14ac:dyDescent="0.25">
      <c r="O273" s="59"/>
      <c r="P273" s="59"/>
    </row>
    <row r="274" spans="15:16" x14ac:dyDescent="0.25">
      <c r="O274" s="59"/>
      <c r="P274" s="59"/>
    </row>
    <row r="275" spans="15:16" x14ac:dyDescent="0.25">
      <c r="O275" s="59"/>
      <c r="P275" s="59"/>
    </row>
    <row r="276" spans="15:16" x14ac:dyDescent="0.25">
      <c r="O276" s="59"/>
      <c r="P276" s="59"/>
    </row>
    <row r="277" spans="15:16" x14ac:dyDescent="0.25">
      <c r="O277" s="59"/>
      <c r="P277" s="59"/>
    </row>
    <row r="278" spans="15:16" x14ac:dyDescent="0.25">
      <c r="O278" s="59"/>
      <c r="P278" s="59"/>
    </row>
    <row r="279" spans="15:16" x14ac:dyDescent="0.25">
      <c r="O279" s="59"/>
      <c r="P279" s="59"/>
    </row>
    <row r="280" spans="15:16" x14ac:dyDescent="0.25">
      <c r="O280" s="59"/>
      <c r="P280" s="59"/>
    </row>
    <row r="281" spans="15:16" x14ac:dyDescent="0.25">
      <c r="O281" s="59"/>
      <c r="P281" s="59"/>
    </row>
    <row r="282" spans="15:16" x14ac:dyDescent="0.25">
      <c r="O282" s="59"/>
      <c r="P282" s="59"/>
    </row>
    <row r="283" spans="15:16" x14ac:dyDescent="0.25">
      <c r="O283" s="59"/>
      <c r="P283" s="59"/>
    </row>
    <row r="284" spans="15:16" x14ac:dyDescent="0.25">
      <c r="O284" s="59"/>
      <c r="P284" s="59"/>
    </row>
    <row r="285" spans="15:16" x14ac:dyDescent="0.25">
      <c r="O285" s="59"/>
      <c r="P285" s="59"/>
    </row>
    <row r="286" spans="15:16" x14ac:dyDescent="0.25">
      <c r="O286" s="59"/>
      <c r="P286" s="59"/>
    </row>
    <row r="287" spans="15:16" x14ac:dyDescent="0.25">
      <c r="O287" s="59"/>
      <c r="P287" s="59"/>
    </row>
    <row r="288" spans="15:16" x14ac:dyDescent="0.25">
      <c r="O288" s="59"/>
      <c r="P288" s="59"/>
    </row>
  </sheetData>
  <mergeCells count="4">
    <mergeCell ref="E17:F17"/>
    <mergeCell ref="G17:I17"/>
    <mergeCell ref="J17:L17"/>
    <mergeCell ref="M17:O1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U288"/>
  <sheetViews>
    <sheetView showGridLines="0" topLeftCell="A125" zoomScale="80" zoomScaleNormal="80" workbookViewId="0">
      <selection activeCell="F133" sqref="F133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34" t="s">
        <v>9</v>
      </c>
      <c r="D2" s="34"/>
    </row>
    <row r="3" spans="2:38" x14ac:dyDescent="0.25">
      <c r="C3" s="35" t="s">
        <v>26</v>
      </c>
      <c r="D3" s="35">
        <v>4</v>
      </c>
    </row>
    <row r="4" spans="2:38" x14ac:dyDescent="0.25">
      <c r="C4" s="35" t="s">
        <v>11</v>
      </c>
      <c r="D4" s="36" t="s">
        <v>54</v>
      </c>
    </row>
    <row r="5" spans="2:38" x14ac:dyDescent="0.25">
      <c r="C5" s="35" t="s">
        <v>4</v>
      </c>
      <c r="D5" s="36">
        <v>1</v>
      </c>
      <c r="F5" t="s">
        <v>22</v>
      </c>
    </row>
    <row r="6" spans="2:38" x14ac:dyDescent="0.25">
      <c r="C6" s="35" t="s">
        <v>6</v>
      </c>
      <c r="D6" s="36" t="s">
        <v>53</v>
      </c>
      <c r="F6" s="12"/>
      <c r="G6" s="4">
        <v>0</v>
      </c>
      <c r="H6" s="4">
        <v>1</v>
      </c>
      <c r="I6" s="4">
        <v>2</v>
      </c>
      <c r="J6" s="4">
        <v>3</v>
      </c>
      <c r="K6" s="4">
        <v>4</v>
      </c>
      <c r="L6" s="4">
        <v>5</v>
      </c>
      <c r="M6" s="4">
        <v>6</v>
      </c>
      <c r="N6" s="4">
        <v>7</v>
      </c>
      <c r="O6" s="4">
        <v>8</v>
      </c>
      <c r="P6" s="4">
        <v>9</v>
      </c>
      <c r="Q6" s="13">
        <v>10</v>
      </c>
      <c r="R6" s="4">
        <v>11</v>
      </c>
      <c r="S6" s="4">
        <v>12</v>
      </c>
      <c r="T6" s="4">
        <v>13</v>
      </c>
      <c r="U6" s="4">
        <v>14</v>
      </c>
      <c r="V6" s="4">
        <v>15</v>
      </c>
      <c r="W6" s="4">
        <v>16</v>
      </c>
      <c r="X6" s="4">
        <v>17</v>
      </c>
      <c r="Y6" s="4">
        <v>18</v>
      </c>
      <c r="Z6" s="4">
        <v>19</v>
      </c>
      <c r="AA6" s="4">
        <v>20</v>
      </c>
      <c r="AB6" s="4">
        <v>21</v>
      </c>
      <c r="AC6" s="4">
        <v>22</v>
      </c>
      <c r="AD6" s="4">
        <v>23</v>
      </c>
      <c r="AE6" s="4">
        <v>24</v>
      </c>
      <c r="AF6" s="4">
        <v>25</v>
      </c>
      <c r="AG6" s="4">
        <v>26</v>
      </c>
      <c r="AH6" s="4">
        <v>27</v>
      </c>
      <c r="AI6" s="4">
        <v>28</v>
      </c>
      <c r="AJ6" s="4">
        <v>29</v>
      </c>
      <c r="AK6" s="4">
        <v>30</v>
      </c>
      <c r="AL6" s="4" t="s">
        <v>25</v>
      </c>
    </row>
    <row r="7" spans="2:38" x14ac:dyDescent="0.25">
      <c r="C7" s="35" t="s">
        <v>7</v>
      </c>
      <c r="D7" s="36">
        <v>30</v>
      </c>
      <c r="F7" s="1" t="s">
        <v>23</v>
      </c>
      <c r="G7" s="16">
        <f>1/31</f>
        <v>3.2258064516129031E-2</v>
      </c>
      <c r="H7" s="16">
        <f t="shared" ref="H7:AK7" si="0">1/31</f>
        <v>3.2258064516129031E-2</v>
      </c>
      <c r="I7" s="16">
        <f t="shared" si="0"/>
        <v>3.2258064516129031E-2</v>
      </c>
      <c r="J7" s="16">
        <f t="shared" si="0"/>
        <v>3.2258064516129031E-2</v>
      </c>
      <c r="K7" s="16">
        <f t="shared" si="0"/>
        <v>3.2258064516129031E-2</v>
      </c>
      <c r="L7" s="16">
        <f t="shared" si="0"/>
        <v>3.2258064516129031E-2</v>
      </c>
      <c r="M7" s="16">
        <f t="shared" si="0"/>
        <v>3.2258064516129031E-2</v>
      </c>
      <c r="N7" s="16">
        <f t="shared" si="0"/>
        <v>3.2258064516129031E-2</v>
      </c>
      <c r="O7" s="16">
        <f t="shared" si="0"/>
        <v>3.2258064516129031E-2</v>
      </c>
      <c r="P7" s="16">
        <f t="shared" si="0"/>
        <v>3.2258064516129031E-2</v>
      </c>
      <c r="Q7" s="16">
        <f t="shared" si="0"/>
        <v>3.2258064516129031E-2</v>
      </c>
      <c r="R7" s="16">
        <f t="shared" si="0"/>
        <v>3.2258064516129031E-2</v>
      </c>
      <c r="S7" s="16">
        <f t="shared" si="0"/>
        <v>3.2258064516129031E-2</v>
      </c>
      <c r="T7" s="16">
        <f t="shared" si="0"/>
        <v>3.2258064516129031E-2</v>
      </c>
      <c r="U7" s="16">
        <f t="shared" si="0"/>
        <v>3.2258064516129031E-2</v>
      </c>
      <c r="V7" s="16">
        <f t="shared" si="0"/>
        <v>3.2258064516129031E-2</v>
      </c>
      <c r="W7" s="16">
        <f t="shared" si="0"/>
        <v>3.2258064516129031E-2</v>
      </c>
      <c r="X7" s="16">
        <f t="shared" si="0"/>
        <v>3.2258064516129031E-2</v>
      </c>
      <c r="Y7" s="16">
        <f t="shared" si="0"/>
        <v>3.2258064516129031E-2</v>
      </c>
      <c r="Z7" s="16">
        <f t="shared" si="0"/>
        <v>3.2258064516129031E-2</v>
      </c>
      <c r="AA7" s="16">
        <f t="shared" si="0"/>
        <v>3.2258064516129031E-2</v>
      </c>
      <c r="AB7" s="16">
        <f t="shared" si="0"/>
        <v>3.2258064516129031E-2</v>
      </c>
      <c r="AC7" s="16">
        <f t="shared" si="0"/>
        <v>3.2258064516129031E-2</v>
      </c>
      <c r="AD7" s="16">
        <f t="shared" si="0"/>
        <v>3.2258064516129031E-2</v>
      </c>
      <c r="AE7" s="16">
        <f t="shared" si="0"/>
        <v>3.2258064516129031E-2</v>
      </c>
      <c r="AF7" s="16">
        <f t="shared" si="0"/>
        <v>3.2258064516129031E-2</v>
      </c>
      <c r="AG7" s="16">
        <f t="shared" si="0"/>
        <v>3.2258064516129031E-2</v>
      </c>
      <c r="AH7" s="16">
        <f t="shared" si="0"/>
        <v>3.2258064516129031E-2</v>
      </c>
      <c r="AI7" s="16">
        <f t="shared" si="0"/>
        <v>3.2258064516129031E-2</v>
      </c>
      <c r="AJ7" s="16">
        <f t="shared" si="0"/>
        <v>3.2258064516129031E-2</v>
      </c>
      <c r="AK7" s="16">
        <f t="shared" si="0"/>
        <v>3.2258064516129031E-2</v>
      </c>
      <c r="AL7" s="81">
        <f>SUMPRODUCT(G6:AK6,G7:AK7)</f>
        <v>15</v>
      </c>
    </row>
    <row r="8" spans="2:38" x14ac:dyDescent="0.25">
      <c r="C8" s="35" t="s">
        <v>8</v>
      </c>
      <c r="D8" s="36">
        <v>120</v>
      </c>
      <c r="F8" s="1" t="s">
        <v>24</v>
      </c>
      <c r="G8" s="18">
        <f>SUM(G7)</f>
        <v>3.2258064516129031E-2</v>
      </c>
      <c r="H8" s="18">
        <f>SUM(G7:H7)</f>
        <v>6.4516129032258063E-2</v>
      </c>
      <c r="I8" s="18">
        <f>SUM(G7:I7)</f>
        <v>9.6774193548387094E-2</v>
      </c>
      <c r="J8" s="18">
        <f>SUM(G7:J7)</f>
        <v>0.12903225806451613</v>
      </c>
      <c r="K8" s="18">
        <f>SUM(G7:K7)</f>
        <v>0.16129032258064516</v>
      </c>
      <c r="L8" s="18">
        <f>SUM(G7:L7)</f>
        <v>0.19354838709677419</v>
      </c>
      <c r="M8" s="18">
        <f>SUM(G7:M7)</f>
        <v>0.22580645161290322</v>
      </c>
      <c r="N8" s="18">
        <f>SUM(G7:N7)</f>
        <v>0.25806451612903225</v>
      </c>
      <c r="O8" s="18">
        <f>SUM(G7:O7)</f>
        <v>0.29032258064516125</v>
      </c>
      <c r="P8" s="18">
        <f>SUM(G7:P7)</f>
        <v>0.32258064516129026</v>
      </c>
      <c r="Q8" s="18">
        <f>SUM(G7:Q7)</f>
        <v>0.35483870967741926</v>
      </c>
      <c r="R8" s="18">
        <f>SUM(G7:R7)</f>
        <v>0.38709677419354827</v>
      </c>
      <c r="S8" s="18">
        <f>SUM(G7:S7)</f>
        <v>0.41935483870967727</v>
      </c>
      <c r="T8" s="18">
        <f>SUM(G7:T7)</f>
        <v>0.45161290322580627</v>
      </c>
      <c r="U8" s="18">
        <f>SUM(G7:U7)</f>
        <v>0.48387096774193528</v>
      </c>
      <c r="V8" s="18">
        <f>SUM(G7:V7)</f>
        <v>0.51612903225806428</v>
      </c>
      <c r="W8" s="18">
        <f>SUM(G7:W7)</f>
        <v>0.54838709677419328</v>
      </c>
      <c r="X8" s="18">
        <f>SUM(G7:X7)</f>
        <v>0.58064516129032229</v>
      </c>
      <c r="Y8" s="18">
        <f>SUM(G7:Y7)</f>
        <v>0.61290322580645129</v>
      </c>
      <c r="Z8" s="18">
        <f>SUM(G7:Z7)</f>
        <v>0.64516129032258029</v>
      </c>
      <c r="AA8" s="18">
        <f>SUM(G7:AA7)</f>
        <v>0.6774193548387093</v>
      </c>
      <c r="AB8" s="18">
        <f>SUM(G7:AB7)</f>
        <v>0.7096774193548383</v>
      </c>
      <c r="AC8" s="18">
        <f>SUM(G7:AC7)</f>
        <v>0.74193548387096731</v>
      </c>
      <c r="AD8" s="18">
        <f>SUM(G7:AD7)</f>
        <v>0.77419354838709631</v>
      </c>
      <c r="AE8" s="18">
        <f>SUM(G7:AE7)</f>
        <v>0.80645161290322531</v>
      </c>
      <c r="AF8" s="18">
        <f>SUM(G7:AF7)</f>
        <v>0.83870967741935432</v>
      </c>
      <c r="AG8" s="18">
        <f>SUM(G7:AG7)</f>
        <v>0.87096774193548332</v>
      </c>
      <c r="AH8" s="18">
        <f>SUM(G7:AH7)</f>
        <v>0.90322580645161232</v>
      </c>
      <c r="AI8" s="18">
        <f>SUM(G7:AI7)</f>
        <v>0.93548387096774133</v>
      </c>
      <c r="AJ8" s="18">
        <f>SUM(G7:AJ7)</f>
        <v>0.96774193548387033</v>
      </c>
      <c r="AK8" s="18">
        <f>SUM(G7:AK7)</f>
        <v>0.99999999999999933</v>
      </c>
      <c r="AL8" s="81"/>
    </row>
    <row r="9" spans="2:38" x14ac:dyDescent="0.25">
      <c r="C9" s="35" t="s">
        <v>5</v>
      </c>
      <c r="D9" s="36">
        <v>0.49</v>
      </c>
    </row>
    <row r="10" spans="2:38" x14ac:dyDescent="0.25">
      <c r="C10" s="35" t="s">
        <v>13</v>
      </c>
      <c r="D10" s="36">
        <v>40</v>
      </c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10"/>
    </row>
    <row r="11" spans="2:38" x14ac:dyDescent="0.25"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2:38" x14ac:dyDescent="0.25">
      <c r="F12" s="76"/>
      <c r="G12" s="87"/>
      <c r="H12" s="87"/>
      <c r="I12" s="87"/>
      <c r="J12" s="87"/>
      <c r="K12" s="87"/>
      <c r="L12" s="87"/>
      <c r="M12" s="87"/>
      <c r="N12" s="87"/>
      <c r="O12" s="87"/>
      <c r="P12" s="11"/>
    </row>
    <row r="13" spans="2:38" x14ac:dyDescent="0.25">
      <c r="F13" s="76"/>
      <c r="G13" s="87"/>
      <c r="H13" s="87"/>
      <c r="I13" s="87"/>
      <c r="J13" s="87"/>
      <c r="K13" s="87"/>
      <c r="L13" s="87"/>
      <c r="M13" s="87"/>
      <c r="N13" s="87"/>
      <c r="O13" s="87"/>
      <c r="P13" s="11"/>
      <c r="AE13" s="3"/>
      <c r="AF13" s="3"/>
      <c r="AG13" s="3"/>
      <c r="AH13" s="3"/>
      <c r="AI13" s="3"/>
      <c r="AJ13" s="3"/>
      <c r="AK13" s="3"/>
      <c r="AL13" s="3"/>
    </row>
    <row r="15" spans="2:38" x14ac:dyDescent="0.25">
      <c r="B15" s="17">
        <f>0.5+D9</f>
        <v>0.99</v>
      </c>
      <c r="C15" s="17">
        <f>0.5-D9</f>
        <v>1.0000000000000009E-2</v>
      </c>
    </row>
    <row r="16" spans="2:38" ht="15.75" thickBot="1" x14ac:dyDescent="0.3">
      <c r="B16" s="17">
        <f>0.5-D9</f>
        <v>1.0000000000000009E-2</v>
      </c>
      <c r="C16" s="17">
        <f>0.5+D9</f>
        <v>0.99</v>
      </c>
    </row>
    <row r="17" spans="1:24" x14ac:dyDescent="0.25">
      <c r="B17" s="37"/>
      <c r="C17" s="37"/>
      <c r="D17" s="37"/>
      <c r="E17" s="98" t="s">
        <v>34</v>
      </c>
      <c r="F17" s="100"/>
      <c r="G17" s="98" t="s">
        <v>17</v>
      </c>
      <c r="H17" s="99"/>
      <c r="I17" s="100"/>
      <c r="J17" s="98" t="s">
        <v>41</v>
      </c>
      <c r="K17" s="99"/>
      <c r="L17" s="100"/>
      <c r="M17" s="98" t="s">
        <v>42</v>
      </c>
      <c r="N17" s="99"/>
      <c r="O17" s="100"/>
    </row>
    <row r="18" spans="1:24" ht="44.25" customHeight="1" x14ac:dyDescent="0.25">
      <c r="B18" s="4" t="s">
        <v>0</v>
      </c>
      <c r="C18" s="4" t="s">
        <v>51</v>
      </c>
      <c r="D18" s="4" t="s">
        <v>1</v>
      </c>
      <c r="E18" s="25" t="s">
        <v>10</v>
      </c>
      <c r="F18" s="50" t="s">
        <v>16</v>
      </c>
      <c r="G18" s="25" t="s">
        <v>14</v>
      </c>
      <c r="H18" s="5" t="s">
        <v>15</v>
      </c>
      <c r="I18" s="26" t="s">
        <v>27</v>
      </c>
      <c r="J18" s="25" t="s">
        <v>14</v>
      </c>
      <c r="K18" s="5" t="s">
        <v>15</v>
      </c>
      <c r="L18" s="26" t="s">
        <v>27</v>
      </c>
      <c r="M18" s="25" t="s">
        <v>14</v>
      </c>
      <c r="N18" s="5" t="s">
        <v>15</v>
      </c>
      <c r="O18" s="26" t="s">
        <v>27</v>
      </c>
      <c r="Q18" s="74"/>
      <c r="R18" s="74"/>
      <c r="S18" s="74"/>
      <c r="T18" s="74"/>
      <c r="U18" s="74"/>
      <c r="V18" s="74"/>
      <c r="W18" s="74"/>
    </row>
    <row r="19" spans="1:24" s="3" customFormat="1" x14ac:dyDescent="0.25">
      <c r="A19" s="48">
        <v>1</v>
      </c>
      <c r="B19" s="8">
        <v>0.1</v>
      </c>
      <c r="C19" s="8">
        <v>10</v>
      </c>
      <c r="D19" s="8">
        <v>10</v>
      </c>
      <c r="E19" s="28">
        <v>32</v>
      </c>
      <c r="F19" s="51">
        <v>820.98249999999996</v>
      </c>
      <c r="G19" s="28">
        <v>36</v>
      </c>
      <c r="H19" s="29">
        <v>3.0904999999999998E-2</v>
      </c>
      <c r="I19" s="47">
        <f t="shared" ref="I19:I62" si="1">ABS((100/$E19*G19)-100)</f>
        <v>12.5</v>
      </c>
      <c r="J19" s="28">
        <v>57</v>
      </c>
      <c r="K19" s="29">
        <v>3.4098000000000002</v>
      </c>
      <c r="L19" s="47">
        <f t="shared" ref="L19:L62" si="2">ABS((100/$E19*J19)-100)</f>
        <v>78.125</v>
      </c>
      <c r="M19" s="28">
        <v>30</v>
      </c>
      <c r="N19" s="29">
        <v>1.1037E-2</v>
      </c>
      <c r="O19" s="63">
        <f t="shared" ref="O19:O62" si="3">ABS((100/$E19*M19)-100)</f>
        <v>6.25</v>
      </c>
      <c r="R19" s="58"/>
      <c r="S19" s="58"/>
      <c r="T19" s="58"/>
      <c r="X19" s="57"/>
    </row>
    <row r="20" spans="1:24" s="3" customFormat="1" x14ac:dyDescent="0.25">
      <c r="A20" s="48">
        <v>2</v>
      </c>
      <c r="B20" s="8">
        <v>0.3</v>
      </c>
      <c r="C20" s="8">
        <v>10</v>
      </c>
      <c r="D20" s="8">
        <v>10</v>
      </c>
      <c r="E20" s="28">
        <v>38</v>
      </c>
      <c r="F20" s="51">
        <v>830.47</v>
      </c>
      <c r="G20" s="28">
        <v>44</v>
      </c>
      <c r="H20" s="29">
        <v>0.18831000000000001</v>
      </c>
      <c r="I20" s="47">
        <f t="shared" si="1"/>
        <v>15.789473684210535</v>
      </c>
      <c r="J20" s="28">
        <v>57</v>
      </c>
      <c r="K20" s="29">
        <v>2.6939000000000002</v>
      </c>
      <c r="L20" s="47">
        <f t="shared" si="2"/>
        <v>50</v>
      </c>
      <c r="M20" s="28">
        <v>30</v>
      </c>
      <c r="N20" s="29">
        <v>0.15617</v>
      </c>
      <c r="O20" s="63">
        <f t="shared" si="3"/>
        <v>21.05263157894737</v>
      </c>
      <c r="R20" s="58"/>
      <c r="S20" s="58"/>
      <c r="T20" s="58"/>
      <c r="X20" s="57"/>
    </row>
    <row r="21" spans="1:24" s="3" customFormat="1" x14ac:dyDescent="0.25">
      <c r="A21" s="48">
        <v>3</v>
      </c>
      <c r="B21" s="8">
        <v>0.5</v>
      </c>
      <c r="C21" s="8">
        <v>10</v>
      </c>
      <c r="D21" s="8">
        <v>10</v>
      </c>
      <c r="E21" s="28">
        <v>42</v>
      </c>
      <c r="F21" s="51">
        <v>842.65409999999997</v>
      </c>
      <c r="G21" s="28">
        <v>49</v>
      </c>
      <c r="H21" s="29">
        <v>0.30442000000000002</v>
      </c>
      <c r="I21" s="47">
        <f t="shared" si="1"/>
        <v>16.666666666666671</v>
      </c>
      <c r="J21" s="28">
        <v>57</v>
      </c>
      <c r="K21" s="29">
        <v>1.8969</v>
      </c>
      <c r="L21" s="47">
        <f t="shared" si="2"/>
        <v>35.714285714285722</v>
      </c>
      <c r="M21" s="28">
        <v>30</v>
      </c>
      <c r="N21" s="29">
        <v>0.57247000000000003</v>
      </c>
      <c r="O21" s="63">
        <f t="shared" si="3"/>
        <v>28.571428571428569</v>
      </c>
      <c r="R21" s="58"/>
      <c r="S21" s="58"/>
      <c r="T21" s="58"/>
      <c r="X21" s="57"/>
    </row>
    <row r="22" spans="1:24" s="3" customFormat="1" x14ac:dyDescent="0.25">
      <c r="A22" s="48">
        <v>4</v>
      </c>
      <c r="B22" s="8">
        <v>0.7</v>
      </c>
      <c r="C22" s="8">
        <v>10</v>
      </c>
      <c r="D22" s="8">
        <v>10</v>
      </c>
      <c r="E22" s="28">
        <v>47</v>
      </c>
      <c r="F22" s="51">
        <v>859.50599999999997</v>
      </c>
      <c r="G22" s="28">
        <v>53</v>
      </c>
      <c r="H22" s="29">
        <v>0.30759999999999998</v>
      </c>
      <c r="I22" s="47">
        <f t="shared" si="1"/>
        <v>12.765957446808514</v>
      </c>
      <c r="J22" s="28">
        <v>57</v>
      </c>
      <c r="K22" s="29">
        <v>1.018</v>
      </c>
      <c r="L22" s="47">
        <f t="shared" si="2"/>
        <v>21.276595744680847</v>
      </c>
      <c r="M22" s="28">
        <v>30</v>
      </c>
      <c r="N22" s="29">
        <v>1.5605</v>
      </c>
      <c r="O22" s="63">
        <f t="shared" si="3"/>
        <v>36.170212765957444</v>
      </c>
      <c r="R22" s="58"/>
      <c r="S22" s="58"/>
      <c r="T22" s="58"/>
      <c r="X22" s="57"/>
    </row>
    <row r="23" spans="1:24" s="3" customFormat="1" x14ac:dyDescent="0.25">
      <c r="A23" s="48">
        <v>5</v>
      </c>
      <c r="B23" s="8">
        <v>0.9</v>
      </c>
      <c r="C23" s="8">
        <v>10</v>
      </c>
      <c r="D23" s="8">
        <v>10</v>
      </c>
      <c r="E23" s="28">
        <v>53</v>
      </c>
      <c r="F23" s="51">
        <v>885.76329999999996</v>
      </c>
      <c r="G23" s="28">
        <v>56</v>
      </c>
      <c r="H23" s="29">
        <v>9.1330999999999996E-2</v>
      </c>
      <c r="I23" s="47">
        <f t="shared" si="1"/>
        <v>5.6603773584905639</v>
      </c>
      <c r="J23" s="28">
        <v>57</v>
      </c>
      <c r="K23" s="29">
        <v>0.18354000000000001</v>
      </c>
      <c r="L23" s="47">
        <f t="shared" si="2"/>
        <v>7.5471698113207566</v>
      </c>
      <c r="M23" s="28">
        <v>30</v>
      </c>
      <c r="N23" s="29">
        <v>4.0387000000000004</v>
      </c>
      <c r="O23" s="63">
        <f t="shared" si="3"/>
        <v>43.39622641509434</v>
      </c>
      <c r="R23" s="58"/>
      <c r="S23" s="58"/>
      <c r="T23" s="58"/>
      <c r="X23" s="57"/>
    </row>
    <row r="24" spans="1:24" s="3" customFormat="1" x14ac:dyDescent="0.25">
      <c r="A24" s="48">
        <v>6</v>
      </c>
      <c r="B24" s="8">
        <v>0.1</v>
      </c>
      <c r="C24" s="8">
        <v>15</v>
      </c>
      <c r="D24" s="8">
        <v>10</v>
      </c>
      <c r="E24" s="28">
        <v>32</v>
      </c>
      <c r="F24" s="51">
        <v>820.46199999999999</v>
      </c>
      <c r="G24" s="28">
        <f t="shared" ref="G24:G28" si="4">G19</f>
        <v>36</v>
      </c>
      <c r="H24" s="29">
        <v>4.2187000000000002E-2</v>
      </c>
      <c r="I24" s="47">
        <f t="shared" si="1"/>
        <v>12.5</v>
      </c>
      <c r="J24" s="28">
        <v>57</v>
      </c>
      <c r="K24" s="29">
        <v>3.4630000000000001</v>
      </c>
      <c r="L24" s="47">
        <f t="shared" si="2"/>
        <v>78.125</v>
      </c>
      <c r="M24" s="28">
        <v>30</v>
      </c>
      <c r="N24" s="29">
        <v>5.0296000000000004E-3</v>
      </c>
      <c r="O24" s="63">
        <f t="shared" si="3"/>
        <v>6.25</v>
      </c>
      <c r="R24" s="58"/>
      <c r="S24" s="58"/>
      <c r="U24" s="58"/>
      <c r="V24" s="58"/>
      <c r="W24" s="58"/>
      <c r="X24" s="57"/>
    </row>
    <row r="25" spans="1:24" s="3" customFormat="1" x14ac:dyDescent="0.25">
      <c r="A25" s="48">
        <v>7</v>
      </c>
      <c r="B25" s="8">
        <v>0.3</v>
      </c>
      <c r="C25" s="8">
        <v>15</v>
      </c>
      <c r="D25" s="8">
        <v>10</v>
      </c>
      <c r="E25" s="28">
        <v>36</v>
      </c>
      <c r="F25" s="51">
        <v>828.78129999999999</v>
      </c>
      <c r="G25" s="28">
        <f t="shared" si="4"/>
        <v>44</v>
      </c>
      <c r="H25" s="29">
        <v>0.25047999999999998</v>
      </c>
      <c r="I25" s="47">
        <f t="shared" si="1"/>
        <v>22.222222222222214</v>
      </c>
      <c r="J25" s="28">
        <v>57</v>
      </c>
      <c r="K25" s="29">
        <v>2.8433999999999999</v>
      </c>
      <c r="L25" s="47">
        <f t="shared" si="2"/>
        <v>58.333333333333314</v>
      </c>
      <c r="M25" s="28">
        <v>30</v>
      </c>
      <c r="N25" s="29">
        <v>8.8109000000000007E-2</v>
      </c>
      <c r="O25" s="63">
        <f t="shared" si="3"/>
        <v>16.666666666666671</v>
      </c>
      <c r="Q25" s="58"/>
      <c r="R25" s="58"/>
      <c r="S25" s="58"/>
      <c r="U25" s="58"/>
      <c r="V25" s="58"/>
      <c r="W25" s="58"/>
      <c r="X25" s="57"/>
    </row>
    <row r="26" spans="1:24" s="3" customFormat="1" x14ac:dyDescent="0.25">
      <c r="A26" s="48">
        <v>8</v>
      </c>
      <c r="B26" s="8">
        <v>0.5</v>
      </c>
      <c r="C26" s="8">
        <v>15</v>
      </c>
      <c r="D26" s="8">
        <v>10</v>
      </c>
      <c r="E26" s="28">
        <v>41</v>
      </c>
      <c r="F26" s="51">
        <v>839.61620000000005</v>
      </c>
      <c r="G26" s="28">
        <f t="shared" si="4"/>
        <v>49</v>
      </c>
      <c r="H26" s="29">
        <v>0.42264000000000002</v>
      </c>
      <c r="I26" s="47">
        <f t="shared" si="1"/>
        <v>19.512195121951223</v>
      </c>
      <c r="J26" s="28">
        <v>57</v>
      </c>
      <c r="K26" s="29">
        <v>2.1208999999999998</v>
      </c>
      <c r="L26" s="47">
        <f t="shared" si="2"/>
        <v>39.024390243902445</v>
      </c>
      <c r="M26" s="28">
        <v>30</v>
      </c>
      <c r="N26" s="29">
        <v>0.35911999999999999</v>
      </c>
      <c r="O26" s="63">
        <f t="shared" si="3"/>
        <v>26.829268292682926</v>
      </c>
      <c r="Q26" s="58"/>
      <c r="R26" s="58"/>
      <c r="S26" s="58"/>
      <c r="U26" s="58"/>
      <c r="V26" s="58"/>
      <c r="W26" s="58"/>
      <c r="X26" s="57"/>
    </row>
    <row r="27" spans="1:24" s="3" customFormat="1" x14ac:dyDescent="0.25">
      <c r="A27" s="48">
        <v>9</v>
      </c>
      <c r="B27" s="8">
        <v>0.7</v>
      </c>
      <c r="C27" s="8">
        <v>15</v>
      </c>
      <c r="D27" s="8">
        <v>10</v>
      </c>
      <c r="E27" s="28">
        <v>46</v>
      </c>
      <c r="F27" s="51">
        <v>855.27909999999997</v>
      </c>
      <c r="G27" s="28">
        <f t="shared" si="4"/>
        <v>53</v>
      </c>
      <c r="H27" s="29">
        <v>0.45896999999999999</v>
      </c>
      <c r="I27" s="47">
        <f t="shared" si="1"/>
        <v>15.217391304347814</v>
      </c>
      <c r="J27" s="28">
        <v>57</v>
      </c>
      <c r="K27" s="33">
        <v>1.2534000000000001</v>
      </c>
      <c r="L27" s="47">
        <f t="shared" si="2"/>
        <v>23.91304347826086</v>
      </c>
      <c r="M27" s="28">
        <v>30</v>
      </c>
      <c r="N27" s="33">
        <v>1.0959000000000001</v>
      </c>
      <c r="O27" s="63">
        <f t="shared" si="3"/>
        <v>34.782608695652172</v>
      </c>
      <c r="Q27" s="58"/>
      <c r="R27" s="58"/>
      <c r="S27" s="58"/>
      <c r="U27" s="58"/>
      <c r="V27" s="58"/>
      <c r="W27" s="58"/>
      <c r="X27" s="57"/>
    </row>
    <row r="28" spans="1:24" s="3" customFormat="1" x14ac:dyDescent="0.25">
      <c r="A28" s="48">
        <v>10</v>
      </c>
      <c r="B28" s="8">
        <v>0.9</v>
      </c>
      <c r="C28" s="8">
        <v>15</v>
      </c>
      <c r="D28" s="8">
        <v>10</v>
      </c>
      <c r="E28" s="28">
        <v>53</v>
      </c>
      <c r="F28" s="51">
        <v>882.51189999999997</v>
      </c>
      <c r="G28" s="28">
        <f t="shared" si="4"/>
        <v>56</v>
      </c>
      <c r="H28" s="29">
        <v>0.15773000000000001</v>
      </c>
      <c r="I28" s="47">
        <f t="shared" si="1"/>
        <v>5.6603773584905639</v>
      </c>
      <c r="J28" s="28">
        <v>57</v>
      </c>
      <c r="K28" s="29">
        <v>0.27079999999999999</v>
      </c>
      <c r="L28" s="47">
        <f t="shared" si="2"/>
        <v>7.5471698113207566</v>
      </c>
      <c r="M28" s="28">
        <v>30</v>
      </c>
      <c r="N28" s="29">
        <v>3.4028999999999998</v>
      </c>
      <c r="O28" s="63">
        <f t="shared" si="3"/>
        <v>43.39622641509434</v>
      </c>
      <c r="Q28" s="58"/>
      <c r="R28" s="58"/>
      <c r="S28" s="58"/>
      <c r="U28" s="58"/>
      <c r="V28" s="58"/>
      <c r="W28" s="58"/>
      <c r="X28" s="57"/>
    </row>
    <row r="29" spans="1:24" s="3" customFormat="1" x14ac:dyDescent="0.25">
      <c r="A29" s="48">
        <v>11</v>
      </c>
      <c r="B29" s="8">
        <v>0.1</v>
      </c>
      <c r="C29" s="8">
        <v>20</v>
      </c>
      <c r="D29" s="8">
        <v>10</v>
      </c>
      <c r="E29" s="28">
        <v>36</v>
      </c>
      <c r="F29" s="51">
        <v>824.37249999999995</v>
      </c>
      <c r="G29" s="28">
        <f t="shared" ref="G29:G33" si="5">G19</f>
        <v>36</v>
      </c>
      <c r="H29" s="29">
        <v>0</v>
      </c>
      <c r="I29" s="47">
        <f t="shared" si="1"/>
        <v>0</v>
      </c>
      <c r="J29" s="28">
        <v>57</v>
      </c>
      <c r="K29" s="29">
        <v>3.0752000000000002</v>
      </c>
      <c r="L29" s="47">
        <f t="shared" si="2"/>
        <v>58.333333333333314</v>
      </c>
      <c r="M29" s="28">
        <v>30</v>
      </c>
      <c r="N29" s="29">
        <v>0.10621</v>
      </c>
      <c r="O29" s="63">
        <f t="shared" si="3"/>
        <v>16.666666666666671</v>
      </c>
      <c r="Q29" s="58"/>
      <c r="U29" s="58"/>
      <c r="V29" s="58"/>
      <c r="X29" s="57"/>
    </row>
    <row r="30" spans="1:24" s="3" customFormat="1" x14ac:dyDescent="0.25">
      <c r="A30" s="48">
        <v>12</v>
      </c>
      <c r="B30" s="8">
        <v>0.3</v>
      </c>
      <c r="C30" s="8">
        <v>20</v>
      </c>
      <c r="D30" s="8">
        <v>10</v>
      </c>
      <c r="E30" s="28">
        <v>43</v>
      </c>
      <c r="F30" s="51">
        <v>839.76570000000004</v>
      </c>
      <c r="G30" s="28">
        <f t="shared" si="5"/>
        <v>44</v>
      </c>
      <c r="H30" s="29">
        <v>6.0943000000000004E-3</v>
      </c>
      <c r="I30" s="47">
        <f t="shared" si="1"/>
        <v>2.3255813953488484</v>
      </c>
      <c r="J30" s="28">
        <v>57</v>
      </c>
      <c r="K30" s="29">
        <v>1.9474</v>
      </c>
      <c r="L30" s="47">
        <f t="shared" si="2"/>
        <v>32.558139534883736</v>
      </c>
      <c r="M30" s="28">
        <v>30</v>
      </c>
      <c r="N30" s="29">
        <v>0.82403000000000004</v>
      </c>
      <c r="O30" s="63">
        <f t="shared" si="3"/>
        <v>30.232558139534873</v>
      </c>
      <c r="Q30" s="58"/>
      <c r="U30" s="58"/>
      <c r="V30" s="58"/>
      <c r="X30" s="57"/>
    </row>
    <row r="31" spans="1:24" s="3" customFormat="1" x14ac:dyDescent="0.25">
      <c r="A31" s="48">
        <v>13</v>
      </c>
      <c r="B31" s="8">
        <v>0.5</v>
      </c>
      <c r="C31" s="8">
        <v>20</v>
      </c>
      <c r="D31" s="8">
        <v>10</v>
      </c>
      <c r="E31" s="28">
        <v>48</v>
      </c>
      <c r="F31" s="51">
        <v>855.8691</v>
      </c>
      <c r="G31" s="28">
        <f t="shared" si="5"/>
        <v>49</v>
      </c>
      <c r="H31" s="29">
        <v>1.5968E-2</v>
      </c>
      <c r="I31" s="47">
        <f t="shared" si="1"/>
        <v>2.0833333333333428</v>
      </c>
      <c r="J31" s="28">
        <v>57</v>
      </c>
      <c r="K31" s="29">
        <v>1.0683</v>
      </c>
      <c r="L31" s="47">
        <f t="shared" si="2"/>
        <v>18.750000000000014</v>
      </c>
      <c r="M31" s="28">
        <v>30</v>
      </c>
      <c r="N31" s="29">
        <v>1.9924999999999999</v>
      </c>
      <c r="O31" s="63">
        <f t="shared" si="3"/>
        <v>37.499999999999993</v>
      </c>
      <c r="Q31" s="58"/>
      <c r="U31" s="58"/>
      <c r="V31" s="58"/>
      <c r="X31" s="57"/>
    </row>
    <row r="32" spans="1:24" s="3" customFormat="1" x14ac:dyDescent="0.25">
      <c r="A32" s="48">
        <v>14</v>
      </c>
      <c r="B32" s="8">
        <v>0.7</v>
      </c>
      <c r="C32" s="8">
        <v>20</v>
      </c>
      <c r="D32" s="8">
        <v>10</v>
      </c>
      <c r="E32" s="28">
        <v>52</v>
      </c>
      <c r="F32" s="51">
        <v>873.11900000000003</v>
      </c>
      <c r="G32" s="28">
        <f t="shared" si="5"/>
        <v>53</v>
      </c>
      <c r="H32" s="29">
        <v>2.4226000000000001E-2</v>
      </c>
      <c r="I32" s="47">
        <f t="shared" si="1"/>
        <v>1.9230769230769198</v>
      </c>
      <c r="J32" s="28">
        <v>57</v>
      </c>
      <c r="K32" s="29">
        <v>0.42433999999999999</v>
      </c>
      <c r="L32" s="47">
        <f t="shared" si="2"/>
        <v>9.6153846153846132</v>
      </c>
      <c r="M32" s="28">
        <v>30</v>
      </c>
      <c r="N32" s="29">
        <v>3.5710999999999999</v>
      </c>
      <c r="O32" s="63">
        <f t="shared" si="3"/>
        <v>42.307692307692307</v>
      </c>
      <c r="Q32" s="58"/>
      <c r="U32" s="58"/>
      <c r="V32" s="58"/>
      <c r="X32" s="57"/>
    </row>
    <row r="33" spans="1:24" s="3" customFormat="1" x14ac:dyDescent="0.25">
      <c r="A33" s="48">
        <v>15</v>
      </c>
      <c r="B33" s="8">
        <v>0.9</v>
      </c>
      <c r="C33" s="8">
        <v>20</v>
      </c>
      <c r="D33" s="8">
        <v>10</v>
      </c>
      <c r="E33" s="28">
        <v>55</v>
      </c>
      <c r="F33" s="51">
        <v>892.71939999999995</v>
      </c>
      <c r="G33" s="28">
        <f t="shared" si="5"/>
        <v>56</v>
      </c>
      <c r="H33" s="29">
        <v>1.0364999999999999E-2</v>
      </c>
      <c r="I33" s="47">
        <f t="shared" si="1"/>
        <v>1.818181818181813</v>
      </c>
      <c r="J33" s="28">
        <v>57</v>
      </c>
      <c r="K33" s="29">
        <v>5.4443999999999999E-2</v>
      </c>
      <c r="L33" s="47">
        <f t="shared" si="2"/>
        <v>3.636363636363626</v>
      </c>
      <c r="M33" s="28">
        <v>30</v>
      </c>
      <c r="N33" s="29">
        <v>5.5839999999999996</v>
      </c>
      <c r="O33" s="63">
        <f t="shared" si="3"/>
        <v>45.454545454545453</v>
      </c>
      <c r="Q33" s="58"/>
      <c r="U33" s="58"/>
      <c r="V33" s="58"/>
      <c r="X33" s="57"/>
    </row>
    <row r="34" spans="1:24" s="3" customFormat="1" x14ac:dyDescent="0.25">
      <c r="A34" s="48">
        <v>16</v>
      </c>
      <c r="B34" s="8">
        <v>0.1</v>
      </c>
      <c r="C34" s="8">
        <v>25</v>
      </c>
      <c r="D34" s="8">
        <v>10</v>
      </c>
      <c r="E34" s="28">
        <v>36</v>
      </c>
      <c r="F34" s="51">
        <v>824.37249999999995</v>
      </c>
      <c r="G34" s="28">
        <f t="shared" ref="G34:G38" si="6">G19</f>
        <v>36</v>
      </c>
      <c r="H34" s="29">
        <v>0</v>
      </c>
      <c r="I34" s="47">
        <f t="shared" si="1"/>
        <v>0</v>
      </c>
      <c r="J34" s="28">
        <v>57</v>
      </c>
      <c r="K34" s="29">
        <v>3.0752000000000002</v>
      </c>
      <c r="L34" s="47">
        <f t="shared" si="2"/>
        <v>58.333333333333314</v>
      </c>
      <c r="M34" s="28">
        <v>30</v>
      </c>
      <c r="N34" s="29">
        <v>0.10621</v>
      </c>
      <c r="O34" s="63">
        <f t="shared" si="3"/>
        <v>16.666666666666671</v>
      </c>
      <c r="V34" s="58"/>
      <c r="X34" s="57"/>
    </row>
    <row r="35" spans="1:24" s="3" customFormat="1" x14ac:dyDescent="0.25">
      <c r="A35" s="48">
        <v>17</v>
      </c>
      <c r="B35" s="8">
        <v>0.3</v>
      </c>
      <c r="C35" s="8">
        <v>25</v>
      </c>
      <c r="D35" s="8">
        <v>10</v>
      </c>
      <c r="E35" s="28">
        <v>43</v>
      </c>
      <c r="F35" s="51">
        <v>839.76570000000004</v>
      </c>
      <c r="G35" s="28">
        <f t="shared" si="6"/>
        <v>44</v>
      </c>
      <c r="H35" s="29">
        <v>6.0943000000000004E-3</v>
      </c>
      <c r="I35" s="47">
        <f t="shared" si="1"/>
        <v>2.3255813953488484</v>
      </c>
      <c r="J35" s="28">
        <v>57</v>
      </c>
      <c r="K35" s="29">
        <v>1.9474</v>
      </c>
      <c r="L35" s="47">
        <f t="shared" si="2"/>
        <v>32.558139534883736</v>
      </c>
      <c r="M35" s="28">
        <v>30</v>
      </c>
      <c r="N35" s="29">
        <v>0.82403000000000004</v>
      </c>
      <c r="O35" s="63">
        <f t="shared" si="3"/>
        <v>30.232558139534873</v>
      </c>
      <c r="V35" s="58"/>
      <c r="X35" s="57"/>
    </row>
    <row r="36" spans="1:24" s="3" customFormat="1" x14ac:dyDescent="0.25">
      <c r="A36" s="48">
        <v>18</v>
      </c>
      <c r="B36" s="8">
        <v>0.5</v>
      </c>
      <c r="C36" s="8">
        <v>25</v>
      </c>
      <c r="D36" s="8">
        <v>10</v>
      </c>
      <c r="E36" s="28">
        <v>48</v>
      </c>
      <c r="F36" s="51">
        <v>855.8691</v>
      </c>
      <c r="G36" s="28">
        <f t="shared" si="6"/>
        <v>49</v>
      </c>
      <c r="H36" s="29">
        <v>1.5968E-2</v>
      </c>
      <c r="I36" s="47">
        <f t="shared" si="1"/>
        <v>2.0833333333333428</v>
      </c>
      <c r="J36" s="28">
        <v>57</v>
      </c>
      <c r="K36" s="29">
        <v>1.0683</v>
      </c>
      <c r="L36" s="47">
        <f t="shared" si="2"/>
        <v>18.750000000000014</v>
      </c>
      <c r="M36" s="28">
        <v>30</v>
      </c>
      <c r="N36" s="29">
        <v>1.9924999999999999</v>
      </c>
      <c r="O36" s="63">
        <f t="shared" si="3"/>
        <v>37.499999999999993</v>
      </c>
      <c r="Q36" s="58"/>
      <c r="V36" s="58"/>
      <c r="X36" s="57"/>
    </row>
    <row r="37" spans="1:24" s="3" customFormat="1" x14ac:dyDescent="0.25">
      <c r="A37" s="48">
        <v>19</v>
      </c>
      <c r="B37" s="8">
        <v>0.7</v>
      </c>
      <c r="C37" s="8">
        <v>25</v>
      </c>
      <c r="D37" s="8">
        <v>10</v>
      </c>
      <c r="E37" s="28">
        <v>52</v>
      </c>
      <c r="F37" s="51">
        <v>873.11900000000003</v>
      </c>
      <c r="G37" s="28">
        <f t="shared" si="6"/>
        <v>53</v>
      </c>
      <c r="H37" s="29">
        <v>2.4226000000000001E-2</v>
      </c>
      <c r="I37" s="47">
        <f t="shared" si="1"/>
        <v>1.9230769230769198</v>
      </c>
      <c r="J37" s="28">
        <v>57</v>
      </c>
      <c r="K37" s="29">
        <v>0.42433999999999999</v>
      </c>
      <c r="L37" s="47">
        <f t="shared" si="2"/>
        <v>9.6153846153846132</v>
      </c>
      <c r="M37" s="28">
        <v>30</v>
      </c>
      <c r="N37" s="29">
        <v>3.5710999999999999</v>
      </c>
      <c r="O37" s="63">
        <f t="shared" si="3"/>
        <v>42.307692307692307</v>
      </c>
      <c r="Q37" s="58"/>
      <c r="V37" s="58"/>
      <c r="X37" s="57"/>
    </row>
    <row r="38" spans="1:24" s="3" customFormat="1" x14ac:dyDescent="0.25">
      <c r="A38" s="48">
        <v>20</v>
      </c>
      <c r="B38" s="8">
        <v>0.9</v>
      </c>
      <c r="C38" s="8">
        <v>25</v>
      </c>
      <c r="D38" s="8">
        <v>10</v>
      </c>
      <c r="E38" s="28">
        <v>55</v>
      </c>
      <c r="F38" s="51">
        <v>892.71939999999995</v>
      </c>
      <c r="G38" s="28">
        <f t="shared" si="6"/>
        <v>56</v>
      </c>
      <c r="H38" s="29">
        <v>1.0364999999999999E-2</v>
      </c>
      <c r="I38" s="47">
        <f t="shared" si="1"/>
        <v>1.818181818181813</v>
      </c>
      <c r="J38" s="28">
        <v>57</v>
      </c>
      <c r="K38" s="29">
        <v>5.4443999999999999E-2</v>
      </c>
      <c r="L38" s="47">
        <f t="shared" si="2"/>
        <v>3.636363636363626</v>
      </c>
      <c r="M38" s="28">
        <v>30</v>
      </c>
      <c r="N38" s="29">
        <v>5.5839999999999996</v>
      </c>
      <c r="O38" s="63">
        <f t="shared" si="3"/>
        <v>45.454545454545453</v>
      </c>
      <c r="Q38" s="58"/>
      <c r="U38" s="58"/>
      <c r="V38" s="58"/>
      <c r="W38" s="58"/>
      <c r="X38" s="57"/>
    </row>
    <row r="39" spans="1:24" s="3" customFormat="1" x14ac:dyDescent="0.25">
      <c r="A39" s="48">
        <v>21</v>
      </c>
      <c r="B39" s="8">
        <v>0.1</v>
      </c>
      <c r="C39" s="8">
        <v>30</v>
      </c>
      <c r="D39" s="8">
        <v>10</v>
      </c>
      <c r="E39" s="28">
        <v>36</v>
      </c>
      <c r="F39" s="51">
        <v>824.37249999999995</v>
      </c>
      <c r="G39" s="28">
        <f t="shared" ref="G39:G43" si="7">G19</f>
        <v>36</v>
      </c>
      <c r="H39" s="29">
        <v>0</v>
      </c>
      <c r="I39" s="47">
        <f t="shared" si="1"/>
        <v>0</v>
      </c>
      <c r="J39" s="28">
        <v>57</v>
      </c>
      <c r="K39" s="29">
        <v>3.0752000000000002</v>
      </c>
      <c r="L39" s="47">
        <f t="shared" si="2"/>
        <v>58.333333333333314</v>
      </c>
      <c r="M39" s="28">
        <v>30</v>
      </c>
      <c r="N39" s="29">
        <v>0.10621</v>
      </c>
      <c r="O39" s="63">
        <f t="shared" si="3"/>
        <v>16.666666666666671</v>
      </c>
      <c r="V39" s="58"/>
      <c r="X39" s="57"/>
    </row>
    <row r="40" spans="1:24" s="3" customFormat="1" x14ac:dyDescent="0.25">
      <c r="A40" s="48">
        <v>22</v>
      </c>
      <c r="B40" s="8">
        <v>0.3</v>
      </c>
      <c r="C40" s="8">
        <v>30</v>
      </c>
      <c r="D40" s="8">
        <v>10</v>
      </c>
      <c r="E40" s="28">
        <v>43</v>
      </c>
      <c r="F40" s="51">
        <v>839.76570000000004</v>
      </c>
      <c r="G40" s="28">
        <f t="shared" si="7"/>
        <v>44</v>
      </c>
      <c r="H40" s="29">
        <v>6.0943000000000004E-3</v>
      </c>
      <c r="I40" s="47">
        <f t="shared" si="1"/>
        <v>2.3255813953488484</v>
      </c>
      <c r="J40" s="28">
        <v>57</v>
      </c>
      <c r="K40" s="29">
        <v>1.9474</v>
      </c>
      <c r="L40" s="47">
        <f t="shared" si="2"/>
        <v>32.558139534883736</v>
      </c>
      <c r="M40" s="28">
        <v>30</v>
      </c>
      <c r="N40" s="29">
        <v>0.82403000000000004</v>
      </c>
      <c r="O40" s="63">
        <f t="shared" si="3"/>
        <v>30.232558139534873</v>
      </c>
      <c r="V40" s="58"/>
      <c r="X40" s="57"/>
    </row>
    <row r="41" spans="1:24" s="3" customFormat="1" x14ac:dyDescent="0.25">
      <c r="A41" s="48">
        <v>23</v>
      </c>
      <c r="B41" s="8">
        <v>0.5</v>
      </c>
      <c r="C41" s="8">
        <v>30</v>
      </c>
      <c r="D41" s="8">
        <v>10</v>
      </c>
      <c r="E41" s="28">
        <v>48</v>
      </c>
      <c r="F41" s="51">
        <v>855.8691</v>
      </c>
      <c r="G41" s="28">
        <f t="shared" si="7"/>
        <v>49</v>
      </c>
      <c r="H41" s="29">
        <v>1.5968E-2</v>
      </c>
      <c r="I41" s="47">
        <f t="shared" si="1"/>
        <v>2.0833333333333428</v>
      </c>
      <c r="J41" s="28">
        <v>57</v>
      </c>
      <c r="K41" s="29">
        <v>1.0683</v>
      </c>
      <c r="L41" s="47">
        <f t="shared" si="2"/>
        <v>18.750000000000014</v>
      </c>
      <c r="M41" s="28">
        <v>30</v>
      </c>
      <c r="N41" s="29">
        <v>1.9924999999999999</v>
      </c>
      <c r="O41" s="63">
        <f t="shared" si="3"/>
        <v>37.499999999999993</v>
      </c>
      <c r="V41" s="58"/>
      <c r="X41" s="57"/>
    </row>
    <row r="42" spans="1:24" s="3" customFormat="1" x14ac:dyDescent="0.25">
      <c r="A42" s="48">
        <v>24</v>
      </c>
      <c r="B42" s="8">
        <v>0.7</v>
      </c>
      <c r="C42" s="8">
        <v>30</v>
      </c>
      <c r="D42" s="8">
        <v>10</v>
      </c>
      <c r="E42" s="28">
        <v>52</v>
      </c>
      <c r="F42" s="51">
        <v>873.11900000000003</v>
      </c>
      <c r="G42" s="28">
        <f t="shared" si="7"/>
        <v>53</v>
      </c>
      <c r="H42" s="29">
        <v>2.4226000000000001E-2</v>
      </c>
      <c r="I42" s="47">
        <f t="shared" si="1"/>
        <v>1.9230769230769198</v>
      </c>
      <c r="J42" s="28">
        <v>57</v>
      </c>
      <c r="K42" s="29">
        <v>0.42433999999999999</v>
      </c>
      <c r="L42" s="47">
        <f t="shared" si="2"/>
        <v>9.6153846153846132</v>
      </c>
      <c r="M42" s="28">
        <v>30</v>
      </c>
      <c r="N42" s="29">
        <v>3.5710999999999999</v>
      </c>
      <c r="O42" s="63">
        <f t="shared" si="3"/>
        <v>42.307692307692307</v>
      </c>
      <c r="U42" s="58"/>
      <c r="V42" s="58"/>
      <c r="W42" s="58"/>
      <c r="X42" s="57"/>
    </row>
    <row r="43" spans="1:24" s="3" customFormat="1" x14ac:dyDescent="0.25">
      <c r="A43" s="48">
        <v>25</v>
      </c>
      <c r="B43" s="8">
        <v>0.9</v>
      </c>
      <c r="C43" s="8">
        <v>30</v>
      </c>
      <c r="D43" s="8">
        <v>10</v>
      </c>
      <c r="E43" s="28">
        <v>55</v>
      </c>
      <c r="F43" s="51">
        <v>892.71939999999995</v>
      </c>
      <c r="G43" s="28">
        <f t="shared" si="7"/>
        <v>56</v>
      </c>
      <c r="H43" s="29">
        <v>1.0364999999999999E-2</v>
      </c>
      <c r="I43" s="47">
        <f t="shared" si="1"/>
        <v>1.818181818181813</v>
      </c>
      <c r="J43" s="28">
        <v>57</v>
      </c>
      <c r="K43" s="29">
        <v>5.4443999999999999E-2</v>
      </c>
      <c r="L43" s="47">
        <f t="shared" si="2"/>
        <v>3.636363636363626</v>
      </c>
      <c r="M43" s="28">
        <v>30</v>
      </c>
      <c r="N43" s="29">
        <v>5.5839999999999996</v>
      </c>
      <c r="O43" s="63">
        <f t="shared" si="3"/>
        <v>45.454545454545453</v>
      </c>
      <c r="R43" s="58"/>
      <c r="S43" s="58"/>
      <c r="U43" s="58"/>
      <c r="V43" s="58"/>
      <c r="W43" s="58"/>
      <c r="X43" s="57"/>
    </row>
    <row r="44" spans="1:24" s="3" customFormat="1" x14ac:dyDescent="0.25">
      <c r="A44" s="48">
        <v>26</v>
      </c>
      <c r="B44" s="8">
        <v>0.1</v>
      </c>
      <c r="C44" s="8">
        <v>10</v>
      </c>
      <c r="D44" s="8">
        <v>15</v>
      </c>
      <c r="E44" s="28">
        <v>28</v>
      </c>
      <c r="F44" s="51">
        <v>1064.4996000000001</v>
      </c>
      <c r="G44" s="28">
        <v>27</v>
      </c>
      <c r="H44" s="29">
        <v>6.2472E-2</v>
      </c>
      <c r="I44" s="47">
        <f t="shared" si="1"/>
        <v>3.5714285714285694</v>
      </c>
      <c r="J44" s="28">
        <v>45</v>
      </c>
      <c r="K44" s="29">
        <v>3.6627999999999998</v>
      </c>
      <c r="L44" s="47">
        <f t="shared" si="2"/>
        <v>60.714285714285722</v>
      </c>
      <c r="M44" s="28">
        <v>27</v>
      </c>
      <c r="N44" s="29">
        <v>6.2472E-2</v>
      </c>
      <c r="O44" s="63">
        <f t="shared" si="3"/>
        <v>3.5714285714285694</v>
      </c>
      <c r="V44" s="58"/>
      <c r="X44" s="57"/>
    </row>
    <row r="45" spans="1:24" s="3" customFormat="1" x14ac:dyDescent="0.25">
      <c r="A45" s="48">
        <v>27</v>
      </c>
      <c r="B45" s="8">
        <v>0.3</v>
      </c>
      <c r="C45" s="8">
        <v>10</v>
      </c>
      <c r="D45" s="8">
        <v>15</v>
      </c>
      <c r="E45" s="28">
        <v>30</v>
      </c>
      <c r="F45" s="51">
        <v>1126.6547</v>
      </c>
      <c r="G45" s="28">
        <v>28</v>
      </c>
      <c r="H45" s="29">
        <v>0.15371000000000001</v>
      </c>
      <c r="I45" s="47">
        <f t="shared" si="1"/>
        <v>6.6666666666666572</v>
      </c>
      <c r="J45" s="28">
        <v>45</v>
      </c>
      <c r="K45" s="29">
        <v>1.1955</v>
      </c>
      <c r="L45" s="47">
        <f t="shared" si="2"/>
        <v>50</v>
      </c>
      <c r="M45" s="28">
        <v>27</v>
      </c>
      <c r="N45" s="29">
        <v>0.33996999999999999</v>
      </c>
      <c r="O45" s="63">
        <f t="shared" si="3"/>
        <v>10</v>
      </c>
      <c r="Q45" s="58"/>
      <c r="U45" s="58"/>
      <c r="W45" s="58"/>
      <c r="X45" s="57"/>
    </row>
    <row r="46" spans="1:24" s="3" customFormat="1" x14ac:dyDescent="0.25">
      <c r="A46" s="48">
        <v>28</v>
      </c>
      <c r="B46" s="8">
        <v>0.5</v>
      </c>
      <c r="C46" s="8">
        <v>10</v>
      </c>
      <c r="D46" s="8">
        <v>15</v>
      </c>
      <c r="E46" s="28">
        <v>38</v>
      </c>
      <c r="F46" s="51">
        <v>1156.3566000000001</v>
      </c>
      <c r="G46" s="28">
        <v>29</v>
      </c>
      <c r="H46" s="29">
        <v>0.28545999999999999</v>
      </c>
      <c r="I46" s="47">
        <f t="shared" si="1"/>
        <v>23.68421052631578</v>
      </c>
      <c r="J46" s="28">
        <v>45</v>
      </c>
      <c r="K46" s="29">
        <v>0.26807999999999998</v>
      </c>
      <c r="L46" s="47">
        <f t="shared" si="2"/>
        <v>18.421052631578959</v>
      </c>
      <c r="M46" s="28">
        <v>27</v>
      </c>
      <c r="N46" s="29">
        <v>0.70889999999999997</v>
      </c>
      <c r="O46" s="63">
        <f t="shared" si="3"/>
        <v>28.94736842105263</v>
      </c>
      <c r="Q46" s="58"/>
      <c r="U46" s="58"/>
      <c r="W46" s="58"/>
      <c r="X46" s="57"/>
    </row>
    <row r="47" spans="1:24" s="3" customFormat="1" x14ac:dyDescent="0.25">
      <c r="A47" s="48">
        <v>29</v>
      </c>
      <c r="B47" s="8">
        <v>0.7</v>
      </c>
      <c r="C47" s="8">
        <v>10</v>
      </c>
      <c r="D47" s="8">
        <v>15</v>
      </c>
      <c r="E47" s="28">
        <v>42</v>
      </c>
      <c r="F47" s="51">
        <v>1171.2517</v>
      </c>
      <c r="G47" s="28">
        <v>30</v>
      </c>
      <c r="H47" s="29">
        <v>0.61048000000000002</v>
      </c>
      <c r="I47" s="47">
        <f t="shared" si="1"/>
        <v>28.571428571428569</v>
      </c>
      <c r="J47" s="28">
        <v>45</v>
      </c>
      <c r="K47" s="29">
        <v>5.7374000000000001E-2</v>
      </c>
      <c r="L47" s="47">
        <f t="shared" si="2"/>
        <v>7.1428571428571388</v>
      </c>
      <c r="M47" s="28">
        <v>27</v>
      </c>
      <c r="N47" s="29">
        <v>1.2561</v>
      </c>
      <c r="O47" s="63">
        <f t="shared" si="3"/>
        <v>35.714285714285708</v>
      </c>
      <c r="Q47" s="58"/>
      <c r="U47" s="58"/>
      <c r="W47" s="58"/>
      <c r="X47" s="57"/>
    </row>
    <row r="48" spans="1:24" s="3" customFormat="1" x14ac:dyDescent="0.25">
      <c r="A48" s="48">
        <v>30</v>
      </c>
      <c r="B48" s="8">
        <v>0.9</v>
      </c>
      <c r="C48" s="8">
        <v>10</v>
      </c>
      <c r="D48" s="8">
        <v>15</v>
      </c>
      <c r="E48" s="28">
        <v>44</v>
      </c>
      <c r="F48" s="51">
        <v>1181.8829000000001</v>
      </c>
      <c r="G48" s="28">
        <v>43</v>
      </c>
      <c r="H48" s="29">
        <v>1.0193000000000001E-2</v>
      </c>
      <c r="I48" s="47">
        <f t="shared" si="1"/>
        <v>2.2727272727272663</v>
      </c>
      <c r="J48" s="28">
        <v>45</v>
      </c>
      <c r="K48" s="29">
        <v>4.5424000000000003E-3</v>
      </c>
      <c r="L48" s="47">
        <f t="shared" si="2"/>
        <v>2.2727272727272805</v>
      </c>
      <c r="M48" s="28">
        <v>27</v>
      </c>
      <c r="N48" s="29">
        <v>1.7012</v>
      </c>
      <c r="O48" s="63">
        <f t="shared" si="3"/>
        <v>38.636363636363633</v>
      </c>
      <c r="U48" s="58"/>
      <c r="W48" s="58"/>
      <c r="X48" s="57"/>
    </row>
    <row r="49" spans="1:24" s="3" customFormat="1" x14ac:dyDescent="0.25">
      <c r="A49" s="48">
        <v>31</v>
      </c>
      <c r="B49" s="8">
        <v>0.1</v>
      </c>
      <c r="C49" s="8">
        <v>15</v>
      </c>
      <c r="D49" s="8">
        <v>15</v>
      </c>
      <c r="E49" s="28">
        <v>27</v>
      </c>
      <c r="F49" s="51">
        <v>1030.9048</v>
      </c>
      <c r="G49" s="28">
        <f t="shared" ref="G49:G53" si="8">G44</f>
        <v>27</v>
      </c>
      <c r="H49" s="29">
        <v>0</v>
      </c>
      <c r="I49" s="47">
        <f t="shared" si="1"/>
        <v>0</v>
      </c>
      <c r="J49" s="28">
        <v>45</v>
      </c>
      <c r="K49" s="29">
        <v>5.3701999999999996</v>
      </c>
      <c r="L49" s="47">
        <f t="shared" si="2"/>
        <v>66.666666666666657</v>
      </c>
      <c r="M49" s="28">
        <v>27</v>
      </c>
      <c r="N49" s="29">
        <v>0</v>
      </c>
      <c r="O49" s="63">
        <f t="shared" si="3"/>
        <v>0</v>
      </c>
      <c r="X49" s="57"/>
    </row>
    <row r="50" spans="1:24" s="3" customFormat="1" x14ac:dyDescent="0.25">
      <c r="A50" s="48">
        <v>32</v>
      </c>
      <c r="B50" s="8">
        <v>0.3</v>
      </c>
      <c r="C50" s="8">
        <v>15</v>
      </c>
      <c r="D50" s="8">
        <v>15</v>
      </c>
      <c r="E50" s="28">
        <v>28</v>
      </c>
      <c r="F50" s="51">
        <v>1075.963</v>
      </c>
      <c r="G50" s="28">
        <f t="shared" si="8"/>
        <v>28</v>
      </c>
      <c r="H50" s="29">
        <v>0</v>
      </c>
      <c r="I50" s="47">
        <f t="shared" si="1"/>
        <v>0</v>
      </c>
      <c r="J50" s="28">
        <v>45</v>
      </c>
      <c r="K50" s="29">
        <v>3.47</v>
      </c>
      <c r="L50" s="47">
        <f t="shared" si="2"/>
        <v>60.714285714285722</v>
      </c>
      <c r="M50" s="28">
        <v>27</v>
      </c>
      <c r="N50" s="29">
        <v>5.8642E-2</v>
      </c>
      <c r="O50" s="63">
        <f t="shared" si="3"/>
        <v>3.5714285714285694</v>
      </c>
      <c r="X50" s="57"/>
    </row>
    <row r="51" spans="1:24" s="3" customFormat="1" x14ac:dyDescent="0.25">
      <c r="A51" s="48">
        <v>33</v>
      </c>
      <c r="B51" s="8">
        <v>0.5</v>
      </c>
      <c r="C51" s="8">
        <v>15</v>
      </c>
      <c r="D51" s="8">
        <v>15</v>
      </c>
      <c r="E51" s="28">
        <v>29</v>
      </c>
      <c r="F51" s="51">
        <v>1114.5592999999999</v>
      </c>
      <c r="G51" s="28">
        <f t="shared" si="8"/>
        <v>29</v>
      </c>
      <c r="H51" s="29">
        <v>0</v>
      </c>
      <c r="I51" s="47">
        <f t="shared" si="1"/>
        <v>0</v>
      </c>
      <c r="J51" s="28">
        <v>45</v>
      </c>
      <c r="K51" s="29">
        <v>1.9282999999999999</v>
      </c>
      <c r="L51" s="47">
        <f t="shared" si="2"/>
        <v>55.172413793103431</v>
      </c>
      <c r="M51" s="28">
        <v>27</v>
      </c>
      <c r="N51" s="29">
        <v>0.19681000000000001</v>
      </c>
      <c r="O51" s="63">
        <f t="shared" si="3"/>
        <v>6.8965517241379359</v>
      </c>
      <c r="X51" s="57"/>
    </row>
    <row r="52" spans="1:24" s="3" customFormat="1" x14ac:dyDescent="0.25">
      <c r="A52" s="48">
        <v>34</v>
      </c>
      <c r="B52" s="8">
        <v>0.7</v>
      </c>
      <c r="C52" s="8">
        <v>15</v>
      </c>
      <c r="D52" s="8">
        <v>15</v>
      </c>
      <c r="E52" s="28">
        <v>30</v>
      </c>
      <c r="F52" s="51">
        <v>1149.6049</v>
      </c>
      <c r="G52" s="28">
        <f t="shared" si="8"/>
        <v>30</v>
      </c>
      <c r="H52" s="29">
        <v>0</v>
      </c>
      <c r="I52" s="47">
        <f t="shared" si="1"/>
        <v>0</v>
      </c>
      <c r="J52" s="28">
        <v>45</v>
      </c>
      <c r="K52" s="29">
        <v>0.62753000000000003</v>
      </c>
      <c r="L52" s="47">
        <f t="shared" si="2"/>
        <v>50</v>
      </c>
      <c r="M52" s="28">
        <v>27</v>
      </c>
      <c r="N52" s="29">
        <v>0.41496</v>
      </c>
      <c r="O52" s="63">
        <f t="shared" si="3"/>
        <v>10</v>
      </c>
      <c r="X52" s="57"/>
    </row>
    <row r="53" spans="1:24" s="3" customFormat="1" x14ac:dyDescent="0.25">
      <c r="A53" s="48">
        <v>35</v>
      </c>
      <c r="B53" s="8">
        <v>0.9</v>
      </c>
      <c r="C53" s="8">
        <v>15</v>
      </c>
      <c r="D53" s="8">
        <v>15</v>
      </c>
      <c r="E53" s="28">
        <v>42</v>
      </c>
      <c r="F53" s="51">
        <v>1176.3696</v>
      </c>
      <c r="G53" s="28">
        <f t="shared" si="8"/>
        <v>43</v>
      </c>
      <c r="H53" s="29">
        <v>1.9172E-3</v>
      </c>
      <c r="I53" s="47">
        <f t="shared" si="1"/>
        <v>2.3809523809523796</v>
      </c>
      <c r="J53" s="28">
        <v>45</v>
      </c>
      <c r="K53" s="29">
        <v>4.5747999999999997E-2</v>
      </c>
      <c r="L53" s="47">
        <f t="shared" si="2"/>
        <v>7.1428571428571388</v>
      </c>
      <c r="M53" s="28">
        <v>27</v>
      </c>
      <c r="N53" s="29">
        <v>1.2479</v>
      </c>
      <c r="O53" s="63">
        <f t="shared" si="3"/>
        <v>35.714285714285708</v>
      </c>
      <c r="X53" s="57"/>
    </row>
    <row r="54" spans="1:24" s="3" customFormat="1" x14ac:dyDescent="0.25">
      <c r="A54" s="48">
        <v>36</v>
      </c>
      <c r="B54" s="8">
        <v>0.1</v>
      </c>
      <c r="C54" s="8">
        <v>20</v>
      </c>
      <c r="D54" s="8">
        <v>15</v>
      </c>
      <c r="E54" s="28">
        <v>27</v>
      </c>
      <c r="F54" s="51">
        <v>1017.9953</v>
      </c>
      <c r="G54" s="28">
        <f t="shared" ref="G54:G58" si="9">G44</f>
        <v>27</v>
      </c>
      <c r="H54" s="29">
        <v>0</v>
      </c>
      <c r="I54" s="47">
        <f t="shared" si="1"/>
        <v>0</v>
      </c>
      <c r="J54" s="28">
        <v>45</v>
      </c>
      <c r="K54" s="29">
        <v>6.0688000000000004</v>
      </c>
      <c r="L54" s="47">
        <f t="shared" si="2"/>
        <v>66.666666666666657</v>
      </c>
      <c r="M54" s="28">
        <v>27</v>
      </c>
      <c r="N54" s="29">
        <v>0</v>
      </c>
      <c r="O54" s="63">
        <f t="shared" si="3"/>
        <v>0</v>
      </c>
      <c r="X54" s="57"/>
    </row>
    <row r="55" spans="1:24" s="3" customFormat="1" x14ac:dyDescent="0.25">
      <c r="A55" s="48">
        <v>37</v>
      </c>
      <c r="B55" s="8">
        <v>0.3</v>
      </c>
      <c r="C55" s="8">
        <v>20</v>
      </c>
      <c r="D55" s="8">
        <v>15</v>
      </c>
      <c r="E55" s="28">
        <v>27</v>
      </c>
      <c r="F55" s="51">
        <v>1040.6667</v>
      </c>
      <c r="G55" s="28">
        <f t="shared" si="9"/>
        <v>28</v>
      </c>
      <c r="H55" s="29">
        <v>3.3378999999999999E-2</v>
      </c>
      <c r="I55" s="47">
        <f t="shared" si="1"/>
        <v>3.7037037037037095</v>
      </c>
      <c r="J55" s="28">
        <v>45</v>
      </c>
      <c r="K55" s="29">
        <v>5.2609000000000004</v>
      </c>
      <c r="L55" s="47">
        <f t="shared" si="2"/>
        <v>66.666666666666657</v>
      </c>
      <c r="M55" s="28">
        <v>27</v>
      </c>
      <c r="N55" s="29">
        <v>0</v>
      </c>
      <c r="O55" s="63">
        <f t="shared" si="3"/>
        <v>0</v>
      </c>
      <c r="X55" s="57"/>
    </row>
    <row r="56" spans="1:24" s="3" customFormat="1" x14ac:dyDescent="0.25">
      <c r="A56" s="48">
        <v>38</v>
      </c>
      <c r="B56" s="8">
        <v>0.5</v>
      </c>
      <c r="C56" s="8">
        <v>20</v>
      </c>
      <c r="D56" s="8">
        <v>15</v>
      </c>
      <c r="E56" s="28">
        <v>28</v>
      </c>
      <c r="F56" s="51">
        <v>1063.5997</v>
      </c>
      <c r="G56" s="28">
        <f t="shared" si="9"/>
        <v>29</v>
      </c>
      <c r="H56" s="29">
        <v>7.9967999999999997E-2</v>
      </c>
      <c r="I56" s="47">
        <f t="shared" si="1"/>
        <v>3.5714285714285836</v>
      </c>
      <c r="J56" s="28">
        <v>45</v>
      </c>
      <c r="K56" s="29">
        <v>4.3669000000000002</v>
      </c>
      <c r="L56" s="47">
        <f t="shared" si="2"/>
        <v>60.714285714285722</v>
      </c>
      <c r="M56" s="28">
        <v>27</v>
      </c>
      <c r="N56" s="29">
        <v>3.8417E-3</v>
      </c>
      <c r="O56" s="63">
        <f t="shared" si="3"/>
        <v>3.5714285714285694</v>
      </c>
      <c r="X56" s="57"/>
    </row>
    <row r="57" spans="1:24" s="3" customFormat="1" x14ac:dyDescent="0.25">
      <c r="A57" s="48">
        <v>39</v>
      </c>
      <c r="B57" s="8">
        <v>0.7</v>
      </c>
      <c r="C57" s="8">
        <v>20</v>
      </c>
      <c r="D57" s="8">
        <v>15</v>
      </c>
      <c r="E57" s="28">
        <v>28</v>
      </c>
      <c r="F57" s="51">
        <v>1094.3149000000001</v>
      </c>
      <c r="G57" s="28">
        <f t="shared" si="9"/>
        <v>30</v>
      </c>
      <c r="H57" s="29">
        <v>0.10843</v>
      </c>
      <c r="I57" s="47">
        <f t="shared" si="1"/>
        <v>7.142857142857153</v>
      </c>
      <c r="J57" s="28">
        <v>45</v>
      </c>
      <c r="K57" s="29">
        <v>3.1185</v>
      </c>
      <c r="L57" s="47">
        <f t="shared" si="2"/>
        <v>60.714285714285722</v>
      </c>
      <c r="M57" s="28">
        <v>27</v>
      </c>
      <c r="N57" s="29">
        <v>6.5012E-2</v>
      </c>
      <c r="O57" s="63">
        <f t="shared" si="3"/>
        <v>3.5714285714285694</v>
      </c>
      <c r="X57" s="57"/>
    </row>
    <row r="58" spans="1:24" s="3" customFormat="1" x14ac:dyDescent="0.25">
      <c r="A58" s="48">
        <v>40</v>
      </c>
      <c r="B58" s="8">
        <v>0.9</v>
      </c>
      <c r="C58" s="8">
        <v>20</v>
      </c>
      <c r="D58" s="8">
        <v>15</v>
      </c>
      <c r="E58" s="28">
        <v>30</v>
      </c>
      <c r="F58" s="51">
        <v>1148.5146999999999</v>
      </c>
      <c r="G58" s="28">
        <f t="shared" si="9"/>
        <v>43</v>
      </c>
      <c r="H58" s="29">
        <v>0.70567999999999997</v>
      </c>
      <c r="I58" s="47">
        <f t="shared" si="1"/>
        <v>43.333333333333343</v>
      </c>
      <c r="J58" s="28">
        <v>45</v>
      </c>
      <c r="K58" s="29">
        <v>0.92927000000000004</v>
      </c>
      <c r="L58" s="47">
        <f t="shared" si="2"/>
        <v>50</v>
      </c>
      <c r="M58" s="28">
        <v>27</v>
      </c>
      <c r="N58" s="29">
        <v>0.34700999999999999</v>
      </c>
      <c r="O58" s="63">
        <f t="shared" si="3"/>
        <v>10</v>
      </c>
      <c r="X58" s="57"/>
    </row>
    <row r="59" spans="1:24" s="3" customFormat="1" x14ac:dyDescent="0.25">
      <c r="A59" s="48">
        <v>41</v>
      </c>
      <c r="B59" s="8">
        <v>0.1</v>
      </c>
      <c r="C59" s="8">
        <v>25</v>
      </c>
      <c r="D59" s="8">
        <v>15</v>
      </c>
      <c r="E59" s="28">
        <v>27</v>
      </c>
      <c r="F59" s="51">
        <v>1029.5581999999999</v>
      </c>
      <c r="G59" s="28">
        <f t="shared" ref="G59:G63" si="10">G44</f>
        <v>27</v>
      </c>
      <c r="H59" s="29">
        <v>0</v>
      </c>
      <c r="I59" s="47">
        <f t="shared" si="1"/>
        <v>0</v>
      </c>
      <c r="J59" s="28">
        <v>45</v>
      </c>
      <c r="K59" s="29">
        <v>5.4421999999999997</v>
      </c>
      <c r="L59" s="47">
        <f t="shared" si="2"/>
        <v>66.666666666666657</v>
      </c>
      <c r="M59" s="28">
        <v>27</v>
      </c>
      <c r="N59" s="29">
        <v>0</v>
      </c>
      <c r="O59" s="63">
        <f t="shared" si="3"/>
        <v>0</v>
      </c>
      <c r="X59" s="57"/>
    </row>
    <row r="60" spans="1:24" s="3" customFormat="1" x14ac:dyDescent="0.25">
      <c r="A60" s="48">
        <v>42</v>
      </c>
      <c r="B60" s="8">
        <v>0.3</v>
      </c>
      <c r="C60" s="8">
        <v>25</v>
      </c>
      <c r="D60" s="8">
        <v>15</v>
      </c>
      <c r="E60" s="28">
        <v>28</v>
      </c>
      <c r="F60" s="51">
        <v>1075.3177000000001</v>
      </c>
      <c r="G60" s="28">
        <f t="shared" si="10"/>
        <v>28</v>
      </c>
      <c r="H60" s="29">
        <v>0</v>
      </c>
      <c r="I60" s="47">
        <f t="shared" si="1"/>
        <v>0</v>
      </c>
      <c r="J60" s="28">
        <v>45</v>
      </c>
      <c r="K60" s="29">
        <v>3.5013999999999998</v>
      </c>
      <c r="L60" s="47">
        <f t="shared" si="2"/>
        <v>60.714285714285722</v>
      </c>
      <c r="M60" s="28">
        <v>27</v>
      </c>
      <c r="N60" s="29">
        <v>5.6996999999999999E-2</v>
      </c>
      <c r="O60" s="63">
        <f t="shared" si="3"/>
        <v>3.5714285714285694</v>
      </c>
      <c r="Q60" s="7"/>
      <c r="R60" s="7"/>
      <c r="S60" s="7"/>
      <c r="T60" s="7"/>
      <c r="U60" s="7"/>
      <c r="V60" s="7"/>
      <c r="W60" s="7"/>
      <c r="X60" s="57"/>
    </row>
    <row r="61" spans="1:24" s="3" customFormat="1" x14ac:dyDescent="0.25">
      <c r="A61" s="48">
        <v>43</v>
      </c>
      <c r="B61" s="8">
        <v>0.5</v>
      </c>
      <c r="C61" s="8">
        <v>25</v>
      </c>
      <c r="D61" s="8">
        <v>15</v>
      </c>
      <c r="E61" s="28">
        <v>29</v>
      </c>
      <c r="F61" s="51">
        <v>1114.5592999999999</v>
      </c>
      <c r="G61" s="28">
        <f t="shared" si="10"/>
        <v>29</v>
      </c>
      <c r="H61" s="29">
        <v>0</v>
      </c>
      <c r="I61" s="47">
        <f t="shared" si="1"/>
        <v>0</v>
      </c>
      <c r="J61" s="28">
        <v>45</v>
      </c>
      <c r="K61" s="29">
        <v>1.9282999999999999</v>
      </c>
      <c r="L61" s="47">
        <f t="shared" si="2"/>
        <v>55.172413793103431</v>
      </c>
      <c r="M61" s="28">
        <v>27</v>
      </c>
      <c r="N61" s="29">
        <v>0.19681000000000001</v>
      </c>
      <c r="O61" s="63">
        <f t="shared" si="3"/>
        <v>6.8965517241379359</v>
      </c>
      <c r="Q61" s="7"/>
      <c r="R61" s="7"/>
      <c r="S61" s="7"/>
      <c r="T61" s="7"/>
      <c r="U61" s="7"/>
      <c r="V61" s="7"/>
      <c r="W61" s="7"/>
      <c r="X61" s="57"/>
    </row>
    <row r="62" spans="1:24" s="3" customFormat="1" x14ac:dyDescent="0.25">
      <c r="A62" s="48">
        <v>44</v>
      </c>
      <c r="B62" s="8">
        <v>0.7</v>
      </c>
      <c r="C62" s="8">
        <v>25</v>
      </c>
      <c r="D62" s="8">
        <v>15</v>
      </c>
      <c r="E62" s="28">
        <v>30</v>
      </c>
      <c r="F62" s="51">
        <v>1150.1832999999999</v>
      </c>
      <c r="G62" s="28">
        <f t="shared" si="10"/>
        <v>30</v>
      </c>
      <c r="H62" s="29">
        <v>0</v>
      </c>
      <c r="I62" s="47">
        <f t="shared" si="1"/>
        <v>0</v>
      </c>
      <c r="J62" s="28">
        <v>45</v>
      </c>
      <c r="K62" s="29">
        <v>0.60331000000000001</v>
      </c>
      <c r="L62" s="47">
        <f t="shared" si="2"/>
        <v>50</v>
      </c>
      <c r="M62" s="28">
        <v>27</v>
      </c>
      <c r="N62" s="29">
        <v>0.41963</v>
      </c>
      <c r="O62" s="63">
        <f t="shared" si="3"/>
        <v>10</v>
      </c>
      <c r="Q62" s="7"/>
      <c r="R62" s="7"/>
      <c r="S62" s="7"/>
      <c r="T62" s="7"/>
      <c r="U62" s="7"/>
      <c r="V62" s="7"/>
      <c r="W62" s="7"/>
      <c r="X62" s="57"/>
    </row>
    <row r="63" spans="1:24" s="3" customFormat="1" x14ac:dyDescent="0.25">
      <c r="A63" s="48">
        <v>45</v>
      </c>
      <c r="B63" s="8">
        <v>0.9</v>
      </c>
      <c r="C63" s="8">
        <v>25</v>
      </c>
      <c r="D63" s="8">
        <v>15</v>
      </c>
      <c r="E63" s="88">
        <v>43</v>
      </c>
      <c r="F63" s="89">
        <v>1177.0199</v>
      </c>
      <c r="G63" s="28">
        <f t="shared" si="10"/>
        <v>43</v>
      </c>
      <c r="H63" s="29">
        <v>0</v>
      </c>
      <c r="I63" s="47">
        <f t="shared" ref="I63:I126" si="11">ABS((100/$E63*G63)-100)</f>
        <v>0</v>
      </c>
      <c r="J63" s="28">
        <v>45</v>
      </c>
      <c r="K63" s="29">
        <v>3.8270999999999999E-2</v>
      </c>
      <c r="L63" s="47">
        <f t="shared" ref="L63:L126" si="12">ABS((100/$E63*J63)-100)</f>
        <v>4.6511627906976827</v>
      </c>
      <c r="M63" s="28">
        <v>27</v>
      </c>
      <c r="N63" s="29">
        <v>1.2959000000000001</v>
      </c>
      <c r="O63" s="63">
        <f t="shared" ref="O63:O126" si="13">ABS((100/$E63*M63)-100)</f>
        <v>37.20930232558139</v>
      </c>
      <c r="Q63" s="7"/>
      <c r="R63" s="7"/>
      <c r="S63" s="7"/>
      <c r="T63" s="7"/>
      <c r="U63" s="7"/>
      <c r="V63" s="7"/>
      <c r="W63" s="7"/>
      <c r="X63" s="57"/>
    </row>
    <row r="64" spans="1:24" s="3" customFormat="1" x14ac:dyDescent="0.25">
      <c r="A64" s="48">
        <v>46</v>
      </c>
      <c r="B64" s="8">
        <v>0.1</v>
      </c>
      <c r="C64" s="8">
        <v>30</v>
      </c>
      <c r="D64" s="8">
        <v>15</v>
      </c>
      <c r="E64" s="88">
        <v>27</v>
      </c>
      <c r="F64" s="89">
        <v>1029.5581999999999</v>
      </c>
      <c r="G64" s="28">
        <f t="shared" ref="G64:G68" si="14">G44</f>
        <v>27</v>
      </c>
      <c r="H64" s="29">
        <v>0</v>
      </c>
      <c r="I64" s="47">
        <f t="shared" si="11"/>
        <v>0</v>
      </c>
      <c r="J64" s="28">
        <v>45</v>
      </c>
      <c r="K64" s="29">
        <v>5.4421999999999997</v>
      </c>
      <c r="L64" s="47">
        <f t="shared" si="12"/>
        <v>66.666666666666657</v>
      </c>
      <c r="M64" s="28">
        <v>27</v>
      </c>
      <c r="N64" s="29">
        <v>0</v>
      </c>
      <c r="O64" s="63">
        <f t="shared" si="13"/>
        <v>0</v>
      </c>
      <c r="Q64" s="7"/>
      <c r="R64" s="7"/>
      <c r="S64" s="7"/>
      <c r="T64" s="7"/>
      <c r="U64" s="7"/>
      <c r="V64" s="7"/>
      <c r="W64" s="7"/>
      <c r="X64" s="57"/>
    </row>
    <row r="65" spans="1:24" s="3" customFormat="1" x14ac:dyDescent="0.25">
      <c r="A65" s="48">
        <v>47</v>
      </c>
      <c r="B65" s="8">
        <v>0.3</v>
      </c>
      <c r="C65" s="8">
        <v>30</v>
      </c>
      <c r="D65" s="8">
        <v>15</v>
      </c>
      <c r="E65" s="88">
        <v>28</v>
      </c>
      <c r="F65" s="89">
        <v>1075.3177000000001</v>
      </c>
      <c r="G65" s="28">
        <f t="shared" si="14"/>
        <v>28</v>
      </c>
      <c r="H65" s="29">
        <v>0</v>
      </c>
      <c r="I65" s="47">
        <f t="shared" si="11"/>
        <v>0</v>
      </c>
      <c r="J65" s="28">
        <v>45</v>
      </c>
      <c r="K65" s="29">
        <v>3.5013999999999998</v>
      </c>
      <c r="L65" s="47">
        <f t="shared" si="12"/>
        <v>60.714285714285722</v>
      </c>
      <c r="M65" s="28">
        <v>27</v>
      </c>
      <c r="N65" s="29">
        <v>5.6996999999999999E-2</v>
      </c>
      <c r="O65" s="63">
        <f t="shared" si="13"/>
        <v>3.5714285714285694</v>
      </c>
      <c r="Q65" s="7"/>
      <c r="R65" s="7"/>
      <c r="S65" s="7"/>
      <c r="T65" s="7"/>
      <c r="U65" s="7"/>
      <c r="V65" s="7"/>
      <c r="W65" s="7"/>
      <c r="X65" s="57"/>
    </row>
    <row r="66" spans="1:24" s="3" customFormat="1" x14ac:dyDescent="0.25">
      <c r="A66" s="48">
        <v>48</v>
      </c>
      <c r="B66" s="8">
        <v>0.5</v>
      </c>
      <c r="C66" s="8">
        <v>30</v>
      </c>
      <c r="D66" s="8">
        <v>15</v>
      </c>
      <c r="E66" s="88">
        <v>29</v>
      </c>
      <c r="F66" s="89">
        <v>1114.5592999999999</v>
      </c>
      <c r="G66" s="28">
        <f t="shared" si="14"/>
        <v>29</v>
      </c>
      <c r="H66" s="29">
        <v>0</v>
      </c>
      <c r="I66" s="47">
        <f t="shared" si="11"/>
        <v>0</v>
      </c>
      <c r="J66" s="28">
        <v>45</v>
      </c>
      <c r="K66" s="29">
        <v>1.9282999999999999</v>
      </c>
      <c r="L66" s="47">
        <f t="shared" si="12"/>
        <v>55.172413793103431</v>
      </c>
      <c r="M66" s="28">
        <v>27</v>
      </c>
      <c r="N66" s="29">
        <v>0.19681000000000001</v>
      </c>
      <c r="O66" s="63">
        <f t="shared" si="13"/>
        <v>6.8965517241379359</v>
      </c>
      <c r="Q66" s="7"/>
      <c r="R66" s="7"/>
      <c r="S66" s="7"/>
      <c r="T66" s="7"/>
      <c r="U66" s="7"/>
      <c r="V66" s="7"/>
      <c r="W66" s="7"/>
      <c r="X66" s="57"/>
    </row>
    <row r="67" spans="1:24" s="3" customFormat="1" x14ac:dyDescent="0.25">
      <c r="A67" s="48">
        <v>49</v>
      </c>
      <c r="B67" s="8">
        <v>0.7</v>
      </c>
      <c r="C67" s="8">
        <v>30</v>
      </c>
      <c r="D67" s="8">
        <v>15</v>
      </c>
      <c r="E67" s="88">
        <v>30</v>
      </c>
      <c r="F67" s="89">
        <v>1150.1832999999999</v>
      </c>
      <c r="G67" s="28">
        <f t="shared" si="14"/>
        <v>30</v>
      </c>
      <c r="H67" s="29">
        <v>0</v>
      </c>
      <c r="I67" s="47">
        <f t="shared" si="11"/>
        <v>0</v>
      </c>
      <c r="J67" s="28">
        <v>45</v>
      </c>
      <c r="K67" s="29">
        <v>0.60331000000000001</v>
      </c>
      <c r="L67" s="47">
        <f t="shared" si="12"/>
        <v>50</v>
      </c>
      <c r="M67" s="28">
        <v>27</v>
      </c>
      <c r="N67" s="29">
        <v>0.41963</v>
      </c>
      <c r="O67" s="63">
        <f t="shared" si="13"/>
        <v>10</v>
      </c>
      <c r="Q67" s="7"/>
      <c r="R67" s="7"/>
      <c r="S67" s="7"/>
      <c r="T67" s="7"/>
      <c r="U67" s="7"/>
      <c r="V67" s="7"/>
      <c r="W67" s="7"/>
      <c r="X67" s="57"/>
    </row>
    <row r="68" spans="1:24" s="3" customFormat="1" x14ac:dyDescent="0.25">
      <c r="A68" s="48">
        <v>50</v>
      </c>
      <c r="B68" s="8">
        <v>0.9</v>
      </c>
      <c r="C68" s="8">
        <v>30</v>
      </c>
      <c r="D68" s="8">
        <v>15</v>
      </c>
      <c r="E68" s="88">
        <v>43</v>
      </c>
      <c r="F68" s="89">
        <v>1177.0199</v>
      </c>
      <c r="G68" s="28">
        <f t="shared" si="14"/>
        <v>43</v>
      </c>
      <c r="H68" s="29">
        <v>0</v>
      </c>
      <c r="I68" s="47">
        <f t="shared" si="11"/>
        <v>0</v>
      </c>
      <c r="J68" s="28">
        <v>45</v>
      </c>
      <c r="K68" s="29">
        <v>3.8270999999999999E-2</v>
      </c>
      <c r="L68" s="47">
        <f t="shared" si="12"/>
        <v>4.6511627906976827</v>
      </c>
      <c r="M68" s="28">
        <v>27</v>
      </c>
      <c r="N68" s="29">
        <v>1.2959000000000001</v>
      </c>
      <c r="O68" s="63">
        <f t="shared" si="13"/>
        <v>37.20930232558139</v>
      </c>
      <c r="Q68" s="7"/>
      <c r="R68" s="7"/>
      <c r="S68" s="7"/>
      <c r="T68" s="7"/>
      <c r="U68" s="7"/>
      <c r="V68" s="7"/>
      <c r="W68" s="7"/>
      <c r="X68" s="57"/>
    </row>
    <row r="69" spans="1:24" s="3" customFormat="1" x14ac:dyDescent="0.25">
      <c r="A69" s="48">
        <v>51</v>
      </c>
      <c r="B69" s="8">
        <v>0.1</v>
      </c>
      <c r="C69" s="8">
        <v>10</v>
      </c>
      <c r="D69" s="8">
        <v>20</v>
      </c>
      <c r="E69" s="88">
        <v>29</v>
      </c>
      <c r="F69" s="89"/>
      <c r="G69" s="28">
        <v>29</v>
      </c>
      <c r="H69" s="29">
        <v>0</v>
      </c>
      <c r="I69" s="47">
        <f t="shared" si="11"/>
        <v>0</v>
      </c>
      <c r="J69" s="28">
        <v>29</v>
      </c>
      <c r="K69" s="29">
        <v>0</v>
      </c>
      <c r="L69" s="47">
        <f t="shared" si="12"/>
        <v>0</v>
      </c>
      <c r="M69" s="28">
        <v>29</v>
      </c>
      <c r="N69" s="29">
        <v>0</v>
      </c>
      <c r="O69" s="63">
        <f t="shared" si="13"/>
        <v>0</v>
      </c>
      <c r="Q69" s="7"/>
      <c r="R69" s="7"/>
      <c r="S69" s="7"/>
      <c r="T69" s="7"/>
      <c r="U69" s="7"/>
      <c r="V69" s="7"/>
      <c r="W69" s="7"/>
      <c r="X69" s="57"/>
    </row>
    <row r="70" spans="1:24" s="3" customFormat="1" x14ac:dyDescent="0.25">
      <c r="A70" s="48">
        <v>52</v>
      </c>
      <c r="B70" s="8">
        <v>0.3</v>
      </c>
      <c r="C70" s="8">
        <v>10</v>
      </c>
      <c r="D70" s="8">
        <v>20</v>
      </c>
      <c r="E70" s="88">
        <v>29</v>
      </c>
      <c r="F70" s="89"/>
      <c r="G70" s="28">
        <v>29</v>
      </c>
      <c r="H70" s="29">
        <v>0</v>
      </c>
      <c r="I70" s="47">
        <f t="shared" si="11"/>
        <v>0</v>
      </c>
      <c r="J70" s="28">
        <v>29</v>
      </c>
      <c r="K70" s="29">
        <v>0</v>
      </c>
      <c r="L70" s="47">
        <f t="shared" si="12"/>
        <v>0</v>
      </c>
      <c r="M70" s="28">
        <v>29</v>
      </c>
      <c r="N70" s="29">
        <v>0</v>
      </c>
      <c r="O70" s="63">
        <f t="shared" si="13"/>
        <v>0</v>
      </c>
      <c r="Q70" s="7"/>
      <c r="R70" s="7"/>
      <c r="S70" s="7"/>
      <c r="T70" s="7"/>
      <c r="U70" s="7"/>
      <c r="V70" s="7"/>
      <c r="W70" s="7"/>
      <c r="X70" s="57"/>
    </row>
    <row r="71" spans="1:24" s="3" customFormat="1" x14ac:dyDescent="0.25">
      <c r="A71" s="48">
        <v>53</v>
      </c>
      <c r="B71" s="8">
        <v>0.5</v>
      </c>
      <c r="C71" s="8">
        <v>10</v>
      </c>
      <c r="D71" s="8">
        <v>20</v>
      </c>
      <c r="E71" s="88">
        <v>29</v>
      </c>
      <c r="F71" s="89"/>
      <c r="G71" s="28">
        <v>29</v>
      </c>
      <c r="H71" s="29">
        <v>0</v>
      </c>
      <c r="I71" s="47">
        <f t="shared" si="11"/>
        <v>0</v>
      </c>
      <c r="J71" s="28">
        <v>29</v>
      </c>
      <c r="K71" s="29">
        <v>0</v>
      </c>
      <c r="L71" s="47">
        <f t="shared" si="12"/>
        <v>0</v>
      </c>
      <c r="M71" s="28">
        <v>29</v>
      </c>
      <c r="N71" s="29">
        <v>0</v>
      </c>
      <c r="O71" s="63">
        <f t="shared" si="13"/>
        <v>0</v>
      </c>
      <c r="Q71" s="7"/>
      <c r="R71" s="7"/>
      <c r="S71" s="7"/>
      <c r="T71" s="7"/>
      <c r="U71" s="7"/>
      <c r="V71" s="7"/>
      <c r="W71" s="7"/>
      <c r="X71" s="57"/>
    </row>
    <row r="72" spans="1:24" s="3" customFormat="1" x14ac:dyDescent="0.25">
      <c r="A72" s="48">
        <v>54</v>
      </c>
      <c r="B72" s="8">
        <v>0.7</v>
      </c>
      <c r="C72" s="8">
        <v>10</v>
      </c>
      <c r="D72" s="8">
        <v>20</v>
      </c>
      <c r="E72" s="88">
        <v>29</v>
      </c>
      <c r="F72" s="89"/>
      <c r="G72" s="28">
        <v>29</v>
      </c>
      <c r="H72" s="29">
        <v>0</v>
      </c>
      <c r="I72" s="47">
        <f t="shared" si="11"/>
        <v>0</v>
      </c>
      <c r="J72" s="28">
        <v>29</v>
      </c>
      <c r="K72" s="29">
        <v>0</v>
      </c>
      <c r="L72" s="47">
        <f t="shared" si="12"/>
        <v>0</v>
      </c>
      <c r="M72" s="28">
        <v>29</v>
      </c>
      <c r="N72" s="29">
        <v>0</v>
      </c>
      <c r="O72" s="63">
        <f t="shared" si="13"/>
        <v>0</v>
      </c>
      <c r="Q72" s="7"/>
      <c r="R72" s="7"/>
      <c r="S72" s="7"/>
      <c r="T72" s="7"/>
      <c r="U72" s="7"/>
      <c r="V72" s="7"/>
      <c r="W72" s="7"/>
      <c r="X72" s="57"/>
    </row>
    <row r="73" spans="1:24" s="3" customFormat="1" x14ac:dyDescent="0.25">
      <c r="A73" s="48">
        <v>55</v>
      </c>
      <c r="B73" s="8">
        <v>0.9</v>
      </c>
      <c r="C73" s="8">
        <v>10</v>
      </c>
      <c r="D73" s="8">
        <v>20</v>
      </c>
      <c r="E73" s="88">
        <v>29</v>
      </c>
      <c r="F73" s="89"/>
      <c r="G73" s="28">
        <v>29</v>
      </c>
      <c r="H73" s="29">
        <v>0</v>
      </c>
      <c r="I73" s="47">
        <f t="shared" si="11"/>
        <v>0</v>
      </c>
      <c r="J73" s="28">
        <v>29</v>
      </c>
      <c r="K73" s="29">
        <v>0</v>
      </c>
      <c r="L73" s="47">
        <f t="shared" si="12"/>
        <v>0</v>
      </c>
      <c r="M73" s="28">
        <v>29</v>
      </c>
      <c r="N73" s="29">
        <v>0</v>
      </c>
      <c r="O73" s="63">
        <f t="shared" si="13"/>
        <v>0</v>
      </c>
      <c r="Q73" s="7"/>
      <c r="R73" s="7"/>
      <c r="S73" s="7"/>
      <c r="T73" s="7"/>
      <c r="U73" s="7"/>
      <c r="V73" s="7"/>
      <c r="W73" s="7"/>
      <c r="X73" s="57"/>
    </row>
    <row r="74" spans="1:24" s="3" customFormat="1" x14ac:dyDescent="0.25">
      <c r="A74" s="48">
        <v>56</v>
      </c>
      <c r="B74" s="8">
        <v>0.1</v>
      </c>
      <c r="C74" s="8">
        <v>15</v>
      </c>
      <c r="D74" s="8">
        <v>20</v>
      </c>
      <c r="E74" s="88">
        <v>29</v>
      </c>
      <c r="F74" s="89"/>
      <c r="G74" s="28">
        <f t="shared" ref="G74:G78" si="15">G69</f>
        <v>29</v>
      </c>
      <c r="H74" s="29">
        <v>0</v>
      </c>
      <c r="I74" s="47">
        <f t="shared" si="11"/>
        <v>0</v>
      </c>
      <c r="J74" s="28">
        <v>29</v>
      </c>
      <c r="K74" s="29">
        <v>0</v>
      </c>
      <c r="L74" s="47">
        <f t="shared" si="12"/>
        <v>0</v>
      </c>
      <c r="M74" s="28">
        <v>29</v>
      </c>
      <c r="N74" s="29">
        <v>0</v>
      </c>
      <c r="O74" s="63">
        <f t="shared" si="13"/>
        <v>0</v>
      </c>
      <c r="Q74" s="7"/>
      <c r="R74" s="7"/>
      <c r="S74" s="7"/>
      <c r="T74" s="7"/>
      <c r="U74" s="7"/>
      <c r="V74" s="7"/>
      <c r="W74" s="7"/>
      <c r="X74" s="57"/>
    </row>
    <row r="75" spans="1:24" s="3" customFormat="1" x14ac:dyDescent="0.25">
      <c r="A75" s="48">
        <v>57</v>
      </c>
      <c r="B75" s="8">
        <v>0.3</v>
      </c>
      <c r="C75" s="8">
        <v>15</v>
      </c>
      <c r="D75" s="8">
        <v>20</v>
      </c>
      <c r="E75" s="88">
        <v>29</v>
      </c>
      <c r="F75" s="89"/>
      <c r="G75" s="28">
        <f t="shared" si="15"/>
        <v>29</v>
      </c>
      <c r="H75" s="29">
        <v>0</v>
      </c>
      <c r="I75" s="47">
        <f t="shared" si="11"/>
        <v>0</v>
      </c>
      <c r="J75" s="28">
        <v>29</v>
      </c>
      <c r="K75" s="29">
        <v>0</v>
      </c>
      <c r="L75" s="47">
        <f t="shared" si="12"/>
        <v>0</v>
      </c>
      <c r="M75" s="28">
        <v>29</v>
      </c>
      <c r="N75" s="29">
        <v>0</v>
      </c>
      <c r="O75" s="63">
        <f t="shared" si="13"/>
        <v>0</v>
      </c>
      <c r="Q75" s="7"/>
      <c r="R75" s="7"/>
      <c r="S75" s="7"/>
      <c r="T75" s="7"/>
      <c r="U75" s="7"/>
      <c r="V75" s="7"/>
      <c r="W75" s="7"/>
      <c r="X75" s="57"/>
    </row>
    <row r="76" spans="1:24" s="3" customFormat="1" x14ac:dyDescent="0.25">
      <c r="A76" s="48">
        <v>58</v>
      </c>
      <c r="B76" s="8">
        <v>0.5</v>
      </c>
      <c r="C76" s="8">
        <v>15</v>
      </c>
      <c r="D76" s="8">
        <v>20</v>
      </c>
      <c r="E76" s="88">
        <v>29</v>
      </c>
      <c r="F76" s="89"/>
      <c r="G76" s="28">
        <f t="shared" si="15"/>
        <v>29</v>
      </c>
      <c r="H76" s="29">
        <v>0</v>
      </c>
      <c r="I76" s="47">
        <f t="shared" si="11"/>
        <v>0</v>
      </c>
      <c r="J76" s="28">
        <v>29</v>
      </c>
      <c r="K76" s="29">
        <v>0</v>
      </c>
      <c r="L76" s="47">
        <f t="shared" si="12"/>
        <v>0</v>
      </c>
      <c r="M76" s="28">
        <v>29</v>
      </c>
      <c r="N76" s="29">
        <v>0</v>
      </c>
      <c r="O76" s="63">
        <f t="shared" si="13"/>
        <v>0</v>
      </c>
      <c r="Q76" s="7"/>
      <c r="R76" s="7"/>
      <c r="S76" s="7"/>
      <c r="T76" s="7"/>
      <c r="U76" s="7"/>
      <c r="V76" s="7"/>
      <c r="W76" s="7"/>
      <c r="X76" s="57"/>
    </row>
    <row r="77" spans="1:24" s="3" customFormat="1" x14ac:dyDescent="0.25">
      <c r="A77" s="48">
        <v>59</v>
      </c>
      <c r="B77" s="8">
        <v>0.7</v>
      </c>
      <c r="C77" s="8">
        <v>15</v>
      </c>
      <c r="D77" s="8">
        <v>20</v>
      </c>
      <c r="E77" s="88">
        <v>29</v>
      </c>
      <c r="F77" s="89"/>
      <c r="G77" s="28">
        <f t="shared" si="15"/>
        <v>29</v>
      </c>
      <c r="H77" s="29">
        <v>0</v>
      </c>
      <c r="I77" s="47">
        <f t="shared" si="11"/>
        <v>0</v>
      </c>
      <c r="J77" s="28">
        <v>29</v>
      </c>
      <c r="K77" s="29">
        <v>0</v>
      </c>
      <c r="L77" s="47">
        <f t="shared" si="12"/>
        <v>0</v>
      </c>
      <c r="M77" s="28">
        <v>29</v>
      </c>
      <c r="N77" s="29">
        <v>0</v>
      </c>
      <c r="O77" s="63">
        <f t="shared" si="13"/>
        <v>0</v>
      </c>
      <c r="Q77" s="7"/>
      <c r="R77" s="7"/>
      <c r="S77" s="7"/>
      <c r="T77" s="7"/>
      <c r="U77" s="7"/>
      <c r="V77" s="7"/>
      <c r="W77" s="7"/>
      <c r="X77" s="57"/>
    </row>
    <row r="78" spans="1:24" s="3" customFormat="1" x14ac:dyDescent="0.25">
      <c r="A78" s="48">
        <v>60</v>
      </c>
      <c r="B78" s="8">
        <v>0.9</v>
      </c>
      <c r="C78" s="8">
        <v>15</v>
      </c>
      <c r="D78" s="8">
        <v>20</v>
      </c>
      <c r="E78" s="88">
        <v>29</v>
      </c>
      <c r="F78" s="89"/>
      <c r="G78" s="28">
        <f t="shared" si="15"/>
        <v>29</v>
      </c>
      <c r="H78" s="29">
        <v>0</v>
      </c>
      <c r="I78" s="47">
        <f t="shared" si="11"/>
        <v>0</v>
      </c>
      <c r="J78" s="28">
        <v>29</v>
      </c>
      <c r="K78" s="29">
        <v>0</v>
      </c>
      <c r="L78" s="47">
        <f t="shared" si="12"/>
        <v>0</v>
      </c>
      <c r="M78" s="28">
        <v>29</v>
      </c>
      <c r="N78" s="29">
        <v>0</v>
      </c>
      <c r="O78" s="63">
        <f t="shared" si="13"/>
        <v>0</v>
      </c>
      <c r="Q78" s="7"/>
      <c r="R78" s="7"/>
      <c r="S78" s="7"/>
      <c r="T78" s="7"/>
      <c r="U78" s="7"/>
      <c r="V78" s="7"/>
      <c r="W78" s="7"/>
      <c r="X78" s="57"/>
    </row>
    <row r="79" spans="1:24" s="3" customFormat="1" x14ac:dyDescent="0.25">
      <c r="A79" s="48">
        <v>61</v>
      </c>
      <c r="B79" s="8">
        <v>0.1</v>
      </c>
      <c r="C79" s="8">
        <v>20</v>
      </c>
      <c r="D79" s="8">
        <v>20</v>
      </c>
      <c r="E79" s="88">
        <v>29</v>
      </c>
      <c r="F79" s="89"/>
      <c r="G79" s="28">
        <f t="shared" ref="G79:G83" si="16">G69</f>
        <v>29</v>
      </c>
      <c r="H79" s="29">
        <v>0</v>
      </c>
      <c r="I79" s="47">
        <f t="shared" si="11"/>
        <v>0</v>
      </c>
      <c r="J79" s="28">
        <v>29</v>
      </c>
      <c r="K79" s="29">
        <v>0</v>
      </c>
      <c r="L79" s="47">
        <f t="shared" si="12"/>
        <v>0</v>
      </c>
      <c r="M79" s="28">
        <v>29</v>
      </c>
      <c r="N79" s="29">
        <v>0</v>
      </c>
      <c r="O79" s="63">
        <f t="shared" si="13"/>
        <v>0</v>
      </c>
      <c r="Q79" s="7"/>
      <c r="R79" s="7"/>
      <c r="S79" s="7"/>
      <c r="T79" s="7"/>
      <c r="U79" s="7"/>
      <c r="V79" s="7"/>
      <c r="W79" s="7"/>
      <c r="X79" s="57"/>
    </row>
    <row r="80" spans="1:24" s="3" customFormat="1" x14ac:dyDescent="0.25">
      <c r="A80" s="48">
        <v>62</v>
      </c>
      <c r="B80" s="8">
        <v>0.3</v>
      </c>
      <c r="C80" s="8">
        <v>20</v>
      </c>
      <c r="D80" s="8">
        <v>20</v>
      </c>
      <c r="E80" s="88">
        <v>29</v>
      </c>
      <c r="F80" s="89"/>
      <c r="G80" s="28">
        <f t="shared" si="16"/>
        <v>29</v>
      </c>
      <c r="H80" s="29">
        <v>0</v>
      </c>
      <c r="I80" s="47">
        <f t="shared" si="11"/>
        <v>0</v>
      </c>
      <c r="J80" s="28">
        <v>29</v>
      </c>
      <c r="K80" s="29">
        <v>0</v>
      </c>
      <c r="L80" s="47">
        <f t="shared" si="12"/>
        <v>0</v>
      </c>
      <c r="M80" s="28">
        <v>29</v>
      </c>
      <c r="N80" s="29">
        <v>0</v>
      </c>
      <c r="O80" s="63">
        <f t="shared" si="13"/>
        <v>0</v>
      </c>
      <c r="Q80" s="7"/>
      <c r="R80" s="7"/>
      <c r="S80" s="7"/>
      <c r="T80" s="7"/>
      <c r="U80" s="7"/>
      <c r="V80" s="7"/>
      <c r="W80" s="7"/>
      <c r="X80" s="57"/>
    </row>
    <row r="81" spans="1:24" s="3" customFormat="1" x14ac:dyDescent="0.25">
      <c r="A81" s="48">
        <v>63</v>
      </c>
      <c r="B81" s="8">
        <v>0.5</v>
      </c>
      <c r="C81" s="8">
        <v>20</v>
      </c>
      <c r="D81" s="8">
        <v>20</v>
      </c>
      <c r="E81" s="88">
        <v>29</v>
      </c>
      <c r="F81" s="89"/>
      <c r="G81" s="28">
        <f t="shared" si="16"/>
        <v>29</v>
      </c>
      <c r="H81" s="29">
        <v>0</v>
      </c>
      <c r="I81" s="47">
        <f t="shared" si="11"/>
        <v>0</v>
      </c>
      <c r="J81" s="28">
        <v>29</v>
      </c>
      <c r="K81" s="29">
        <v>0</v>
      </c>
      <c r="L81" s="47">
        <f t="shared" si="12"/>
        <v>0</v>
      </c>
      <c r="M81" s="28">
        <v>29</v>
      </c>
      <c r="N81" s="29">
        <v>0</v>
      </c>
      <c r="O81" s="63">
        <f t="shared" si="13"/>
        <v>0</v>
      </c>
      <c r="Q81" s="7"/>
      <c r="R81" s="7"/>
      <c r="S81" s="7"/>
      <c r="T81" s="7"/>
      <c r="U81" s="7"/>
      <c r="V81" s="7"/>
      <c r="W81" s="7"/>
      <c r="X81" s="57"/>
    </row>
    <row r="82" spans="1:24" s="3" customFormat="1" x14ac:dyDescent="0.25">
      <c r="A82" s="48">
        <v>64</v>
      </c>
      <c r="B82" s="8">
        <v>0.7</v>
      </c>
      <c r="C82" s="8">
        <v>20</v>
      </c>
      <c r="D82" s="8">
        <v>20</v>
      </c>
      <c r="E82" s="88">
        <v>29</v>
      </c>
      <c r="F82" s="89"/>
      <c r="G82" s="28">
        <f t="shared" si="16"/>
        <v>29</v>
      </c>
      <c r="H82" s="29">
        <v>0</v>
      </c>
      <c r="I82" s="47">
        <f t="shared" si="11"/>
        <v>0</v>
      </c>
      <c r="J82" s="28">
        <v>29</v>
      </c>
      <c r="K82" s="29">
        <v>0</v>
      </c>
      <c r="L82" s="47">
        <f t="shared" si="12"/>
        <v>0</v>
      </c>
      <c r="M82" s="28">
        <v>29</v>
      </c>
      <c r="N82" s="29">
        <v>0</v>
      </c>
      <c r="O82" s="63">
        <f t="shared" si="13"/>
        <v>0</v>
      </c>
      <c r="Q82" s="7"/>
      <c r="R82" s="7"/>
      <c r="S82" s="7"/>
      <c r="T82" s="7"/>
      <c r="U82" s="7"/>
      <c r="V82" s="7"/>
      <c r="W82" s="7"/>
      <c r="X82" s="57"/>
    </row>
    <row r="83" spans="1:24" s="3" customFormat="1" x14ac:dyDescent="0.25">
      <c r="A83" s="48">
        <v>65</v>
      </c>
      <c r="B83" s="8">
        <v>0.9</v>
      </c>
      <c r="C83" s="8">
        <v>20</v>
      </c>
      <c r="D83" s="8">
        <v>20</v>
      </c>
      <c r="E83" s="88">
        <v>29</v>
      </c>
      <c r="F83" s="89"/>
      <c r="G83" s="28">
        <f t="shared" si="16"/>
        <v>29</v>
      </c>
      <c r="H83" s="29">
        <v>0</v>
      </c>
      <c r="I83" s="47">
        <f t="shared" si="11"/>
        <v>0</v>
      </c>
      <c r="J83" s="28">
        <v>29</v>
      </c>
      <c r="K83" s="29">
        <v>0</v>
      </c>
      <c r="L83" s="47">
        <f t="shared" si="12"/>
        <v>0</v>
      </c>
      <c r="M83" s="28">
        <v>29</v>
      </c>
      <c r="N83" s="29">
        <v>0</v>
      </c>
      <c r="O83" s="63">
        <f t="shared" si="13"/>
        <v>0</v>
      </c>
      <c r="Q83" s="7"/>
      <c r="R83" s="7"/>
      <c r="S83" s="7"/>
      <c r="T83" s="7"/>
      <c r="U83" s="7"/>
      <c r="V83" s="7"/>
      <c r="W83" s="7"/>
      <c r="X83" s="57"/>
    </row>
    <row r="84" spans="1:24" s="3" customFormat="1" x14ac:dyDescent="0.25">
      <c r="A84" s="48">
        <v>66</v>
      </c>
      <c r="B84" s="8">
        <v>0.1</v>
      </c>
      <c r="C84" s="8">
        <v>25</v>
      </c>
      <c r="D84" s="8">
        <v>20</v>
      </c>
      <c r="E84" s="88">
        <v>29</v>
      </c>
      <c r="F84" s="89"/>
      <c r="G84" s="28">
        <f t="shared" ref="G84:G88" si="17">G69</f>
        <v>29</v>
      </c>
      <c r="H84" s="29">
        <v>0</v>
      </c>
      <c r="I84" s="47">
        <f t="shared" si="11"/>
        <v>0</v>
      </c>
      <c r="J84" s="28">
        <v>29</v>
      </c>
      <c r="K84" s="29">
        <v>0</v>
      </c>
      <c r="L84" s="47">
        <f t="shared" si="12"/>
        <v>0</v>
      </c>
      <c r="M84" s="28">
        <v>29</v>
      </c>
      <c r="N84" s="29">
        <v>0</v>
      </c>
      <c r="O84" s="63">
        <f t="shared" si="13"/>
        <v>0</v>
      </c>
      <c r="Q84" s="7"/>
      <c r="R84" s="7"/>
      <c r="S84" s="7"/>
      <c r="T84" s="7"/>
      <c r="U84" s="7"/>
      <c r="V84" s="7"/>
      <c r="W84" s="7"/>
      <c r="X84" s="57"/>
    </row>
    <row r="85" spans="1:24" s="3" customFormat="1" x14ac:dyDescent="0.25">
      <c r="A85" s="48">
        <v>67</v>
      </c>
      <c r="B85" s="8">
        <v>0.3</v>
      </c>
      <c r="C85" s="8">
        <v>25</v>
      </c>
      <c r="D85" s="8">
        <v>20</v>
      </c>
      <c r="E85" s="88">
        <v>29</v>
      </c>
      <c r="F85" s="89"/>
      <c r="G85" s="28">
        <f t="shared" si="17"/>
        <v>29</v>
      </c>
      <c r="H85" s="29">
        <v>0</v>
      </c>
      <c r="I85" s="47">
        <f t="shared" si="11"/>
        <v>0</v>
      </c>
      <c r="J85" s="28">
        <v>29</v>
      </c>
      <c r="K85" s="29">
        <v>0</v>
      </c>
      <c r="L85" s="47">
        <f t="shared" si="12"/>
        <v>0</v>
      </c>
      <c r="M85" s="28">
        <v>29</v>
      </c>
      <c r="N85" s="29">
        <v>0</v>
      </c>
      <c r="O85" s="63">
        <f t="shared" si="13"/>
        <v>0</v>
      </c>
      <c r="Q85" s="7"/>
      <c r="R85" s="7"/>
      <c r="S85" s="7"/>
      <c r="T85" s="7"/>
      <c r="U85" s="7"/>
      <c r="V85" s="7"/>
      <c r="W85" s="7"/>
      <c r="X85" s="57"/>
    </row>
    <row r="86" spans="1:24" s="3" customFormat="1" x14ac:dyDescent="0.25">
      <c r="A86" s="48">
        <v>68</v>
      </c>
      <c r="B86" s="8">
        <v>0.5</v>
      </c>
      <c r="C86" s="8">
        <v>25</v>
      </c>
      <c r="D86" s="8">
        <v>20</v>
      </c>
      <c r="E86" s="88">
        <v>29</v>
      </c>
      <c r="F86" s="89"/>
      <c r="G86" s="28">
        <f t="shared" si="17"/>
        <v>29</v>
      </c>
      <c r="H86" s="29">
        <v>0</v>
      </c>
      <c r="I86" s="47">
        <f t="shared" si="11"/>
        <v>0</v>
      </c>
      <c r="J86" s="28">
        <v>29</v>
      </c>
      <c r="K86" s="29">
        <v>0</v>
      </c>
      <c r="L86" s="47">
        <f t="shared" si="12"/>
        <v>0</v>
      </c>
      <c r="M86" s="28">
        <v>29</v>
      </c>
      <c r="N86" s="29">
        <v>0</v>
      </c>
      <c r="O86" s="63">
        <f t="shared" si="13"/>
        <v>0</v>
      </c>
      <c r="Q86" s="7"/>
      <c r="R86" s="7"/>
      <c r="S86" s="7"/>
      <c r="T86" s="7"/>
      <c r="U86" s="7"/>
      <c r="V86" s="7"/>
      <c r="W86" s="7"/>
      <c r="X86" s="57"/>
    </row>
    <row r="87" spans="1:24" s="3" customFormat="1" x14ac:dyDescent="0.25">
      <c r="A87" s="48">
        <v>69</v>
      </c>
      <c r="B87" s="8">
        <v>0.7</v>
      </c>
      <c r="C87" s="8">
        <v>25</v>
      </c>
      <c r="D87" s="8">
        <v>20</v>
      </c>
      <c r="E87" s="88">
        <v>29</v>
      </c>
      <c r="F87" s="89"/>
      <c r="G87" s="28">
        <f t="shared" si="17"/>
        <v>29</v>
      </c>
      <c r="H87" s="29">
        <v>0</v>
      </c>
      <c r="I87" s="47">
        <f t="shared" si="11"/>
        <v>0</v>
      </c>
      <c r="J87" s="28">
        <v>29</v>
      </c>
      <c r="K87" s="29">
        <v>0</v>
      </c>
      <c r="L87" s="47">
        <f t="shared" si="12"/>
        <v>0</v>
      </c>
      <c r="M87" s="28">
        <v>29</v>
      </c>
      <c r="N87" s="29">
        <v>0</v>
      </c>
      <c r="O87" s="63">
        <f t="shared" si="13"/>
        <v>0</v>
      </c>
      <c r="Q87" s="7"/>
      <c r="R87" s="7"/>
      <c r="S87" s="7"/>
      <c r="T87" s="7"/>
      <c r="U87" s="7"/>
      <c r="V87" s="7"/>
      <c r="W87" s="7"/>
      <c r="X87" s="57"/>
    </row>
    <row r="88" spans="1:24" s="3" customFormat="1" x14ac:dyDescent="0.25">
      <c r="A88" s="48">
        <v>70</v>
      </c>
      <c r="B88" s="8">
        <v>0.9</v>
      </c>
      <c r="C88" s="8">
        <v>25</v>
      </c>
      <c r="D88" s="8">
        <v>20</v>
      </c>
      <c r="E88" s="88">
        <v>29</v>
      </c>
      <c r="F88" s="89"/>
      <c r="G88" s="28">
        <f t="shared" si="17"/>
        <v>29</v>
      </c>
      <c r="H88" s="29">
        <v>0</v>
      </c>
      <c r="I88" s="47">
        <f t="shared" si="11"/>
        <v>0</v>
      </c>
      <c r="J88" s="28">
        <v>29</v>
      </c>
      <c r="K88" s="29">
        <v>0</v>
      </c>
      <c r="L88" s="47">
        <f t="shared" si="12"/>
        <v>0</v>
      </c>
      <c r="M88" s="28">
        <v>29</v>
      </c>
      <c r="N88" s="29">
        <v>0</v>
      </c>
      <c r="O88" s="63">
        <f t="shared" si="13"/>
        <v>0</v>
      </c>
      <c r="Q88" s="7"/>
      <c r="R88" s="7"/>
      <c r="S88" s="7"/>
      <c r="T88" s="7"/>
      <c r="U88" s="7"/>
      <c r="V88" s="7"/>
      <c r="W88" s="7"/>
      <c r="X88" s="57"/>
    </row>
    <row r="89" spans="1:24" s="3" customFormat="1" x14ac:dyDescent="0.25">
      <c r="A89" s="48">
        <v>71</v>
      </c>
      <c r="B89" s="8">
        <v>0.1</v>
      </c>
      <c r="C89" s="8">
        <v>30</v>
      </c>
      <c r="D89" s="8">
        <v>20</v>
      </c>
      <c r="E89" s="88">
        <v>29</v>
      </c>
      <c r="F89" s="89"/>
      <c r="G89" s="28">
        <f t="shared" ref="G89:G93" si="18">G69</f>
        <v>29</v>
      </c>
      <c r="H89" s="29">
        <v>0</v>
      </c>
      <c r="I89" s="47">
        <f t="shared" si="11"/>
        <v>0</v>
      </c>
      <c r="J89" s="28">
        <v>29</v>
      </c>
      <c r="K89" s="29">
        <v>0</v>
      </c>
      <c r="L89" s="47">
        <f t="shared" si="12"/>
        <v>0</v>
      </c>
      <c r="M89" s="28">
        <v>29</v>
      </c>
      <c r="N89" s="29">
        <v>0</v>
      </c>
      <c r="O89" s="63">
        <f t="shared" si="13"/>
        <v>0</v>
      </c>
      <c r="Q89" s="7"/>
      <c r="R89" s="7"/>
      <c r="S89" s="7"/>
      <c r="T89" s="7"/>
      <c r="U89" s="7"/>
      <c r="V89" s="7"/>
      <c r="W89" s="7"/>
      <c r="X89" s="57"/>
    </row>
    <row r="90" spans="1:24" s="3" customFormat="1" x14ac:dyDescent="0.25">
      <c r="A90" s="48">
        <v>72</v>
      </c>
      <c r="B90" s="8">
        <v>0.3</v>
      </c>
      <c r="C90" s="8">
        <v>30</v>
      </c>
      <c r="D90" s="8">
        <v>20</v>
      </c>
      <c r="E90" s="88">
        <v>29</v>
      </c>
      <c r="F90" s="89"/>
      <c r="G90" s="28">
        <f t="shared" si="18"/>
        <v>29</v>
      </c>
      <c r="H90" s="29">
        <v>0</v>
      </c>
      <c r="I90" s="47">
        <f t="shared" si="11"/>
        <v>0</v>
      </c>
      <c r="J90" s="28">
        <v>29</v>
      </c>
      <c r="K90" s="29">
        <v>0</v>
      </c>
      <c r="L90" s="47">
        <f t="shared" si="12"/>
        <v>0</v>
      </c>
      <c r="M90" s="28">
        <v>29</v>
      </c>
      <c r="N90" s="29">
        <v>0</v>
      </c>
      <c r="O90" s="63">
        <f t="shared" si="13"/>
        <v>0</v>
      </c>
      <c r="Q90" s="7"/>
      <c r="R90" s="7"/>
      <c r="S90" s="7"/>
      <c r="T90" s="7"/>
      <c r="U90" s="7"/>
      <c r="V90" s="7"/>
      <c r="W90" s="7"/>
      <c r="X90" s="57"/>
    </row>
    <row r="91" spans="1:24" s="3" customFormat="1" x14ac:dyDescent="0.25">
      <c r="A91" s="48">
        <v>73</v>
      </c>
      <c r="B91" s="8">
        <v>0.5</v>
      </c>
      <c r="C91" s="8">
        <v>30</v>
      </c>
      <c r="D91" s="8">
        <v>20</v>
      </c>
      <c r="E91" s="88">
        <v>29</v>
      </c>
      <c r="F91" s="89"/>
      <c r="G91" s="28">
        <f t="shared" si="18"/>
        <v>29</v>
      </c>
      <c r="H91" s="29">
        <v>0</v>
      </c>
      <c r="I91" s="47">
        <f t="shared" si="11"/>
        <v>0</v>
      </c>
      <c r="J91" s="28">
        <v>29</v>
      </c>
      <c r="K91" s="29">
        <v>0</v>
      </c>
      <c r="L91" s="47">
        <f t="shared" si="12"/>
        <v>0</v>
      </c>
      <c r="M91" s="28">
        <v>29</v>
      </c>
      <c r="N91" s="29">
        <v>0</v>
      </c>
      <c r="O91" s="63">
        <f t="shared" si="13"/>
        <v>0</v>
      </c>
      <c r="Q91" s="7"/>
      <c r="R91" s="7"/>
      <c r="S91" s="7"/>
      <c r="T91" s="7"/>
      <c r="U91" s="7"/>
      <c r="V91" s="7"/>
      <c r="W91" s="7"/>
      <c r="X91" s="57"/>
    </row>
    <row r="92" spans="1:24" s="3" customFormat="1" x14ac:dyDescent="0.25">
      <c r="A92" s="48">
        <v>74</v>
      </c>
      <c r="B92" s="8">
        <v>0.7</v>
      </c>
      <c r="C92" s="8">
        <v>30</v>
      </c>
      <c r="D92" s="8">
        <v>20</v>
      </c>
      <c r="E92" s="88">
        <v>29</v>
      </c>
      <c r="F92" s="89"/>
      <c r="G92" s="28">
        <f t="shared" si="18"/>
        <v>29</v>
      </c>
      <c r="H92" s="29">
        <v>0</v>
      </c>
      <c r="I92" s="47">
        <f t="shared" si="11"/>
        <v>0</v>
      </c>
      <c r="J92" s="28">
        <v>29</v>
      </c>
      <c r="K92" s="29">
        <v>0</v>
      </c>
      <c r="L92" s="47">
        <f t="shared" si="12"/>
        <v>0</v>
      </c>
      <c r="M92" s="28">
        <v>29</v>
      </c>
      <c r="N92" s="29">
        <v>0</v>
      </c>
      <c r="O92" s="63">
        <f t="shared" si="13"/>
        <v>0</v>
      </c>
      <c r="Q92" s="7"/>
      <c r="R92" s="7"/>
      <c r="S92" s="7"/>
      <c r="T92" s="7"/>
      <c r="U92" s="7"/>
      <c r="V92" s="7"/>
      <c r="W92" s="7"/>
      <c r="X92" s="57"/>
    </row>
    <row r="93" spans="1:24" s="3" customFormat="1" x14ac:dyDescent="0.25">
      <c r="A93" s="48">
        <v>75</v>
      </c>
      <c r="B93" s="8">
        <v>0.9</v>
      </c>
      <c r="C93" s="8">
        <v>30</v>
      </c>
      <c r="D93" s="8">
        <v>20</v>
      </c>
      <c r="E93" s="88">
        <v>29</v>
      </c>
      <c r="F93" s="89"/>
      <c r="G93" s="28">
        <f t="shared" si="18"/>
        <v>29</v>
      </c>
      <c r="H93" s="29">
        <v>0</v>
      </c>
      <c r="I93" s="47">
        <f t="shared" si="11"/>
        <v>0</v>
      </c>
      <c r="J93" s="28">
        <v>29</v>
      </c>
      <c r="K93" s="29">
        <v>0</v>
      </c>
      <c r="L93" s="47">
        <f t="shared" si="12"/>
        <v>0</v>
      </c>
      <c r="M93" s="28">
        <v>29</v>
      </c>
      <c r="N93" s="29">
        <v>0</v>
      </c>
      <c r="O93" s="63">
        <f t="shared" si="13"/>
        <v>0</v>
      </c>
      <c r="Q93" s="7"/>
      <c r="R93" s="7"/>
      <c r="S93" s="7"/>
      <c r="T93" s="7"/>
      <c r="U93" s="7"/>
      <c r="V93" s="7"/>
      <c r="W93" s="7"/>
      <c r="X93" s="57"/>
    </row>
    <row r="94" spans="1:24" s="3" customFormat="1" x14ac:dyDescent="0.25">
      <c r="A94" s="48">
        <v>76</v>
      </c>
      <c r="B94" s="8">
        <v>0.1</v>
      </c>
      <c r="C94" s="8">
        <v>10</v>
      </c>
      <c r="D94" s="8">
        <v>25</v>
      </c>
      <c r="E94" s="88">
        <v>36</v>
      </c>
      <c r="F94" s="89">
        <v>1753.7935</v>
      </c>
      <c r="G94" s="28">
        <v>35</v>
      </c>
      <c r="H94" s="29">
        <v>2.2020000000000001E-4</v>
      </c>
      <c r="I94" s="47">
        <f t="shared" si="11"/>
        <v>2.7777777777777857</v>
      </c>
      <c r="J94" s="28">
        <v>25</v>
      </c>
      <c r="K94" s="29">
        <v>0.77144999999999997</v>
      </c>
      <c r="L94" s="47">
        <f t="shared" si="12"/>
        <v>30.555555555555557</v>
      </c>
      <c r="M94" s="28">
        <v>38</v>
      </c>
      <c r="N94" s="29">
        <v>3.2611000000000001E-2</v>
      </c>
      <c r="O94" s="63">
        <f t="shared" si="13"/>
        <v>5.5555555555555571</v>
      </c>
      <c r="Q94" s="7"/>
      <c r="R94" s="7"/>
      <c r="S94" s="7"/>
      <c r="T94" s="7"/>
      <c r="U94" s="7"/>
      <c r="V94" s="7"/>
      <c r="W94" s="7"/>
      <c r="X94" s="57"/>
    </row>
    <row r="95" spans="1:24" s="3" customFormat="1" x14ac:dyDescent="0.25">
      <c r="A95" s="48">
        <v>77</v>
      </c>
      <c r="B95" s="8">
        <v>0.3</v>
      </c>
      <c r="C95" s="8">
        <v>10</v>
      </c>
      <c r="D95" s="8">
        <v>25</v>
      </c>
      <c r="E95" s="88">
        <v>30</v>
      </c>
      <c r="F95" s="89">
        <v>1725.0156999999999</v>
      </c>
      <c r="G95" s="28">
        <v>30</v>
      </c>
      <c r="H95" s="29">
        <v>0</v>
      </c>
      <c r="I95" s="47">
        <f t="shared" si="11"/>
        <v>0</v>
      </c>
      <c r="J95" s="28">
        <v>25</v>
      </c>
      <c r="K95" s="29">
        <v>0.39465</v>
      </c>
      <c r="L95" s="47">
        <f t="shared" si="12"/>
        <v>16.666666666666657</v>
      </c>
      <c r="M95" s="28">
        <v>38</v>
      </c>
      <c r="N95" s="29">
        <v>0.35565000000000002</v>
      </c>
      <c r="O95" s="63">
        <f t="shared" si="13"/>
        <v>26.666666666666671</v>
      </c>
      <c r="Q95" s="7"/>
      <c r="R95" s="7"/>
      <c r="S95" s="7"/>
      <c r="T95" s="7"/>
      <c r="U95" s="7"/>
      <c r="V95" s="7"/>
      <c r="W95" s="7"/>
      <c r="X95" s="57"/>
    </row>
    <row r="96" spans="1:24" s="3" customFormat="1" x14ac:dyDescent="0.25">
      <c r="A96" s="48">
        <v>78</v>
      </c>
      <c r="B96" s="8">
        <v>0.5</v>
      </c>
      <c r="C96" s="8">
        <v>10</v>
      </c>
      <c r="D96" s="8">
        <v>25</v>
      </c>
      <c r="E96" s="88">
        <v>28</v>
      </c>
      <c r="F96" s="89">
        <v>1693.0717999999999</v>
      </c>
      <c r="G96" s="28">
        <v>28</v>
      </c>
      <c r="H96" s="29">
        <v>0</v>
      </c>
      <c r="I96" s="47">
        <f t="shared" si="11"/>
        <v>0</v>
      </c>
      <c r="J96" s="28">
        <v>25</v>
      </c>
      <c r="K96" s="29">
        <v>0.18118999999999999</v>
      </c>
      <c r="L96" s="47">
        <f t="shared" si="12"/>
        <v>10.714285714285708</v>
      </c>
      <c r="M96" s="28">
        <v>38</v>
      </c>
      <c r="N96" s="29">
        <v>0.87178</v>
      </c>
      <c r="O96" s="63">
        <f t="shared" si="13"/>
        <v>35.714285714285722</v>
      </c>
      <c r="Q96" s="7"/>
      <c r="R96" s="7"/>
      <c r="S96" s="7"/>
      <c r="T96" s="7"/>
      <c r="U96" s="7"/>
      <c r="V96" s="7"/>
      <c r="W96" s="7"/>
      <c r="X96" s="57"/>
    </row>
    <row r="97" spans="1:24" s="3" customFormat="1" x14ac:dyDescent="0.25">
      <c r="A97" s="48">
        <v>79</v>
      </c>
      <c r="B97" s="8">
        <v>0.7</v>
      </c>
      <c r="C97" s="8">
        <v>10</v>
      </c>
      <c r="D97" s="8">
        <v>25</v>
      </c>
      <c r="E97" s="88">
        <v>27</v>
      </c>
      <c r="F97" s="89">
        <v>1659.3574000000001</v>
      </c>
      <c r="G97" s="28">
        <v>27</v>
      </c>
      <c r="H97" s="29">
        <v>0</v>
      </c>
      <c r="I97" s="47">
        <f t="shared" si="11"/>
        <v>0</v>
      </c>
      <c r="J97" s="28">
        <v>25</v>
      </c>
      <c r="K97" s="29">
        <v>5.2794000000000001E-2</v>
      </c>
      <c r="L97" s="47">
        <f t="shared" si="12"/>
        <v>7.4074074074074048</v>
      </c>
      <c r="M97" s="28">
        <v>38</v>
      </c>
      <c r="N97" s="29">
        <v>1.5098</v>
      </c>
      <c r="O97" s="63">
        <f t="shared" si="13"/>
        <v>40.740740740740733</v>
      </c>
      <c r="Q97" s="7"/>
      <c r="R97" s="7"/>
      <c r="S97" s="7"/>
      <c r="T97" s="7"/>
      <c r="U97" s="7"/>
      <c r="V97" s="7"/>
      <c r="W97" s="7"/>
      <c r="X97" s="57"/>
    </row>
    <row r="98" spans="1:24" s="3" customFormat="1" x14ac:dyDescent="0.25">
      <c r="A98" s="48">
        <v>80</v>
      </c>
      <c r="B98" s="8">
        <v>0.9</v>
      </c>
      <c r="C98" s="8">
        <v>10</v>
      </c>
      <c r="D98" s="8">
        <v>25</v>
      </c>
      <c r="E98" s="88">
        <v>25</v>
      </c>
      <c r="F98" s="89">
        <v>1624.0795000000001</v>
      </c>
      <c r="G98" s="28">
        <v>25</v>
      </c>
      <c r="H98" s="29">
        <v>0</v>
      </c>
      <c r="I98" s="47">
        <f t="shared" si="11"/>
        <v>0</v>
      </c>
      <c r="J98" s="28">
        <v>25</v>
      </c>
      <c r="K98" s="29">
        <v>0</v>
      </c>
      <c r="L98" s="47">
        <f t="shared" si="12"/>
        <v>0</v>
      </c>
      <c r="M98" s="28">
        <v>38</v>
      </c>
      <c r="N98" s="29">
        <v>2.2663000000000002</v>
      </c>
      <c r="O98" s="63">
        <f t="shared" si="13"/>
        <v>52</v>
      </c>
      <c r="Q98" s="7"/>
      <c r="R98" s="7"/>
      <c r="S98" s="7"/>
      <c r="T98" s="7"/>
      <c r="U98" s="7"/>
      <c r="V98" s="7"/>
      <c r="W98" s="7"/>
      <c r="X98" s="57"/>
    </row>
    <row r="99" spans="1:24" s="3" customFormat="1" x14ac:dyDescent="0.25">
      <c r="A99" s="48">
        <v>81</v>
      </c>
      <c r="B99" s="8">
        <v>0.1</v>
      </c>
      <c r="C99" s="8">
        <v>15</v>
      </c>
      <c r="D99" s="8">
        <v>25</v>
      </c>
      <c r="E99" s="88">
        <v>36</v>
      </c>
      <c r="F99" s="89">
        <v>1753.7935</v>
      </c>
      <c r="G99" s="28">
        <f t="shared" ref="G99:G103" si="19">G94</f>
        <v>35</v>
      </c>
      <c r="H99" s="29">
        <v>2.2020000000000001E-4</v>
      </c>
      <c r="I99" s="47">
        <f t="shared" si="11"/>
        <v>2.7777777777777857</v>
      </c>
      <c r="J99" s="28">
        <v>25</v>
      </c>
      <c r="K99" s="29">
        <v>0.77144999999999997</v>
      </c>
      <c r="L99" s="47">
        <f t="shared" si="12"/>
        <v>30.555555555555557</v>
      </c>
      <c r="M99" s="28">
        <v>38</v>
      </c>
      <c r="N99" s="29">
        <v>3.2611000000000001E-2</v>
      </c>
      <c r="O99" s="63">
        <f t="shared" si="13"/>
        <v>5.5555555555555571</v>
      </c>
      <c r="Q99" s="7"/>
      <c r="R99" s="7"/>
      <c r="S99" s="7"/>
      <c r="T99" s="7"/>
      <c r="U99" s="7"/>
      <c r="V99" s="7"/>
      <c r="W99" s="7"/>
      <c r="X99" s="57"/>
    </row>
    <row r="100" spans="1:24" s="3" customFormat="1" x14ac:dyDescent="0.25">
      <c r="A100" s="48">
        <v>82</v>
      </c>
      <c r="B100" s="8">
        <v>0.3</v>
      </c>
      <c r="C100" s="8">
        <v>15</v>
      </c>
      <c r="D100" s="8">
        <v>25</v>
      </c>
      <c r="E100" s="88">
        <v>30</v>
      </c>
      <c r="F100" s="89">
        <v>1725.0156999999999</v>
      </c>
      <c r="G100" s="28">
        <f t="shared" si="19"/>
        <v>30</v>
      </c>
      <c r="H100" s="29">
        <v>0</v>
      </c>
      <c r="I100" s="47">
        <f t="shared" si="11"/>
        <v>0</v>
      </c>
      <c r="J100" s="28">
        <v>25</v>
      </c>
      <c r="K100" s="29">
        <v>0.39465</v>
      </c>
      <c r="L100" s="47">
        <f t="shared" si="12"/>
        <v>16.666666666666657</v>
      </c>
      <c r="M100" s="28">
        <v>38</v>
      </c>
      <c r="N100" s="29">
        <v>0.35565000000000002</v>
      </c>
      <c r="O100" s="63">
        <f t="shared" si="13"/>
        <v>26.666666666666671</v>
      </c>
      <c r="Q100" s="7"/>
      <c r="R100" s="7"/>
      <c r="S100" s="7"/>
      <c r="T100" s="7"/>
      <c r="U100" s="7"/>
      <c r="V100" s="7"/>
      <c r="W100" s="7"/>
      <c r="X100" s="57"/>
    </row>
    <row r="101" spans="1:24" s="3" customFormat="1" x14ac:dyDescent="0.25">
      <c r="A101" s="48">
        <v>83</v>
      </c>
      <c r="B101" s="8">
        <v>0.5</v>
      </c>
      <c r="C101" s="8">
        <v>15</v>
      </c>
      <c r="D101" s="8">
        <v>25</v>
      </c>
      <c r="E101" s="88">
        <v>28</v>
      </c>
      <c r="F101" s="89">
        <v>1693.0717999999999</v>
      </c>
      <c r="G101" s="28">
        <f t="shared" si="19"/>
        <v>28</v>
      </c>
      <c r="H101" s="29">
        <v>0</v>
      </c>
      <c r="I101" s="47">
        <f t="shared" si="11"/>
        <v>0</v>
      </c>
      <c r="J101" s="28">
        <v>25</v>
      </c>
      <c r="K101" s="29">
        <v>0.18118999999999999</v>
      </c>
      <c r="L101" s="47">
        <f t="shared" si="12"/>
        <v>10.714285714285708</v>
      </c>
      <c r="M101" s="28">
        <v>38</v>
      </c>
      <c r="N101" s="29">
        <v>0.87178</v>
      </c>
      <c r="O101" s="63">
        <f t="shared" si="13"/>
        <v>35.714285714285722</v>
      </c>
      <c r="Q101" s="7"/>
      <c r="R101" s="7"/>
      <c r="S101" s="7"/>
      <c r="T101" s="7"/>
      <c r="U101" s="7"/>
      <c r="V101" s="7"/>
      <c r="W101" s="7"/>
      <c r="X101" s="57"/>
    </row>
    <row r="102" spans="1:24" s="3" customFormat="1" x14ac:dyDescent="0.25">
      <c r="A102" s="48">
        <v>84</v>
      </c>
      <c r="B102" s="8">
        <v>0.7</v>
      </c>
      <c r="C102" s="8">
        <v>15</v>
      </c>
      <c r="D102" s="8">
        <v>25</v>
      </c>
      <c r="E102" s="88">
        <v>27</v>
      </c>
      <c r="F102" s="89">
        <v>1659.3574000000001</v>
      </c>
      <c r="G102" s="28">
        <f t="shared" si="19"/>
        <v>27</v>
      </c>
      <c r="H102" s="29">
        <v>0</v>
      </c>
      <c r="I102" s="47">
        <f t="shared" si="11"/>
        <v>0</v>
      </c>
      <c r="J102" s="28">
        <v>25</v>
      </c>
      <c r="K102" s="29">
        <v>5.2794000000000001E-2</v>
      </c>
      <c r="L102" s="47">
        <f t="shared" si="12"/>
        <v>7.4074074074074048</v>
      </c>
      <c r="M102" s="28">
        <v>38</v>
      </c>
      <c r="N102" s="29">
        <v>1.5098</v>
      </c>
      <c r="O102" s="63">
        <f t="shared" si="13"/>
        <v>40.740740740740733</v>
      </c>
      <c r="Q102" s="7"/>
      <c r="R102" s="7"/>
      <c r="S102" s="7"/>
      <c r="T102" s="7"/>
      <c r="U102" s="7"/>
      <c r="V102" s="7"/>
      <c r="W102" s="7"/>
      <c r="X102" s="57"/>
    </row>
    <row r="103" spans="1:24" s="3" customFormat="1" x14ac:dyDescent="0.25">
      <c r="A103" s="48">
        <v>85</v>
      </c>
      <c r="B103" s="8">
        <v>0.9</v>
      </c>
      <c r="C103" s="8">
        <v>15</v>
      </c>
      <c r="D103" s="8">
        <v>25</v>
      </c>
      <c r="E103" s="88">
        <v>25</v>
      </c>
      <c r="F103" s="89">
        <v>1624.0795000000001</v>
      </c>
      <c r="G103" s="28">
        <f t="shared" si="19"/>
        <v>25</v>
      </c>
      <c r="H103" s="29">
        <v>0</v>
      </c>
      <c r="I103" s="47">
        <f t="shared" si="11"/>
        <v>0</v>
      </c>
      <c r="J103" s="28">
        <v>25</v>
      </c>
      <c r="K103" s="29">
        <v>0</v>
      </c>
      <c r="L103" s="47">
        <f t="shared" si="12"/>
        <v>0</v>
      </c>
      <c r="M103" s="28">
        <v>38</v>
      </c>
      <c r="N103" s="29">
        <v>2.2663000000000002</v>
      </c>
      <c r="O103" s="63">
        <f t="shared" si="13"/>
        <v>52</v>
      </c>
      <c r="Q103" s="7"/>
      <c r="R103" s="7"/>
      <c r="S103" s="7"/>
      <c r="T103" s="7"/>
      <c r="U103" s="7"/>
      <c r="V103" s="7"/>
      <c r="W103" s="7"/>
      <c r="X103" s="57"/>
    </row>
    <row r="104" spans="1:24" s="3" customFormat="1" x14ac:dyDescent="0.25">
      <c r="A104" s="48">
        <v>86</v>
      </c>
      <c r="B104" s="8">
        <v>0.1</v>
      </c>
      <c r="C104" s="8">
        <v>20</v>
      </c>
      <c r="D104" s="8">
        <v>25</v>
      </c>
      <c r="E104" s="88">
        <v>37</v>
      </c>
      <c r="F104" s="89">
        <v>1760.9196999999999</v>
      </c>
      <c r="G104" s="28">
        <f t="shared" ref="G104:G108" si="20">G94</f>
        <v>35</v>
      </c>
      <c r="H104" s="29">
        <v>2.4948000000000001E-2</v>
      </c>
      <c r="I104" s="47">
        <f t="shared" si="11"/>
        <v>5.4054054054054035</v>
      </c>
      <c r="J104" s="28">
        <v>25</v>
      </c>
      <c r="K104" s="29">
        <v>0.97102999999999995</v>
      </c>
      <c r="L104" s="47">
        <f t="shared" si="12"/>
        <v>32.432432432432435</v>
      </c>
      <c r="M104" s="28">
        <v>38</v>
      </c>
      <c r="N104" s="29">
        <v>4.8811000000000002E-3</v>
      </c>
      <c r="O104" s="63">
        <f t="shared" si="13"/>
        <v>2.7027027027026946</v>
      </c>
      <c r="Q104" s="7"/>
      <c r="R104" s="7"/>
      <c r="S104" s="7"/>
      <c r="T104" s="7"/>
      <c r="U104" s="7"/>
      <c r="V104" s="7"/>
      <c r="W104" s="7"/>
      <c r="X104" s="57"/>
    </row>
    <row r="105" spans="1:24" s="3" customFormat="1" x14ac:dyDescent="0.25">
      <c r="A105" s="48">
        <v>87</v>
      </c>
      <c r="B105" s="8">
        <v>0.3</v>
      </c>
      <c r="C105" s="8">
        <v>20</v>
      </c>
      <c r="D105" s="8">
        <v>25</v>
      </c>
      <c r="E105" s="88">
        <v>35</v>
      </c>
      <c r="F105" s="89">
        <v>1750.5630000000001</v>
      </c>
      <c r="G105" s="28">
        <f t="shared" si="20"/>
        <v>30</v>
      </c>
      <c r="H105" s="29">
        <v>0.13189000000000001</v>
      </c>
      <c r="I105" s="47">
        <f t="shared" si="11"/>
        <v>14.285714285714278</v>
      </c>
      <c r="J105" s="28">
        <v>25</v>
      </c>
      <c r="K105" s="29">
        <v>0.78939999999999999</v>
      </c>
      <c r="L105" s="47">
        <f t="shared" si="12"/>
        <v>28.571428571428569</v>
      </c>
      <c r="M105" s="28">
        <v>38</v>
      </c>
      <c r="N105" s="29">
        <v>3.6431999999999999E-2</v>
      </c>
      <c r="O105" s="63">
        <f t="shared" si="13"/>
        <v>8.5714285714285694</v>
      </c>
      <c r="Q105" s="7"/>
      <c r="R105" s="7"/>
      <c r="S105" s="7"/>
      <c r="T105" s="7"/>
      <c r="U105" s="7"/>
      <c r="V105" s="7"/>
      <c r="W105" s="7"/>
      <c r="X105" s="57"/>
    </row>
    <row r="106" spans="1:24" s="3" customFormat="1" x14ac:dyDescent="0.25">
      <c r="A106" s="48">
        <v>88</v>
      </c>
      <c r="B106" s="8">
        <v>0.5</v>
      </c>
      <c r="C106" s="8">
        <v>20</v>
      </c>
      <c r="D106" s="8">
        <v>25</v>
      </c>
      <c r="E106" s="88">
        <v>33</v>
      </c>
      <c r="F106" s="89">
        <v>1735.3853999999999</v>
      </c>
      <c r="G106" s="28">
        <f t="shared" si="20"/>
        <v>28</v>
      </c>
      <c r="H106" s="29">
        <v>0.15459999999999999</v>
      </c>
      <c r="I106" s="47">
        <f t="shared" si="11"/>
        <v>15.151515151515156</v>
      </c>
      <c r="J106" s="28">
        <v>25</v>
      </c>
      <c r="K106" s="29">
        <v>0.57396000000000003</v>
      </c>
      <c r="L106" s="47">
        <f t="shared" si="12"/>
        <v>24.242424242424249</v>
      </c>
      <c r="M106" s="28">
        <v>38</v>
      </c>
      <c r="N106" s="29">
        <v>0.14574999999999999</v>
      </c>
      <c r="O106" s="63">
        <f t="shared" si="13"/>
        <v>15.151515151515156</v>
      </c>
      <c r="Q106" s="7"/>
      <c r="R106" s="7"/>
      <c r="S106" s="7"/>
      <c r="T106" s="7"/>
      <c r="U106" s="7"/>
      <c r="V106" s="7"/>
      <c r="W106" s="7"/>
      <c r="X106" s="57"/>
    </row>
    <row r="107" spans="1:24" s="3" customFormat="1" x14ac:dyDescent="0.25">
      <c r="A107" s="48">
        <v>89</v>
      </c>
      <c r="B107" s="8">
        <v>0.7</v>
      </c>
      <c r="C107" s="8">
        <v>20</v>
      </c>
      <c r="D107" s="8">
        <v>25</v>
      </c>
      <c r="E107" s="88">
        <v>30</v>
      </c>
      <c r="F107" s="89">
        <v>1709.6072999999999</v>
      </c>
      <c r="G107" s="28">
        <f t="shared" si="20"/>
        <v>27</v>
      </c>
      <c r="H107" s="29">
        <v>0.11877</v>
      </c>
      <c r="I107" s="47">
        <f t="shared" si="11"/>
        <v>10</v>
      </c>
      <c r="J107" s="28">
        <v>25</v>
      </c>
      <c r="K107" s="29">
        <v>0.35658000000000001</v>
      </c>
      <c r="L107" s="47">
        <f t="shared" si="12"/>
        <v>16.666666666666657</v>
      </c>
      <c r="M107" s="28">
        <v>38</v>
      </c>
      <c r="N107" s="29">
        <v>0.48814999999999997</v>
      </c>
      <c r="O107" s="63">
        <f t="shared" si="13"/>
        <v>26.666666666666671</v>
      </c>
      <c r="Q107" s="7"/>
      <c r="R107" s="7"/>
      <c r="S107" s="7"/>
      <c r="T107" s="7"/>
      <c r="U107" s="7"/>
      <c r="V107" s="7"/>
      <c r="W107" s="7"/>
      <c r="X107" s="57"/>
    </row>
    <row r="108" spans="1:24" s="3" customFormat="1" x14ac:dyDescent="0.25">
      <c r="A108" s="48">
        <v>90</v>
      </c>
      <c r="B108" s="8">
        <v>0.9</v>
      </c>
      <c r="C108" s="8">
        <v>20</v>
      </c>
      <c r="D108" s="8">
        <v>25</v>
      </c>
      <c r="E108" s="88">
        <v>27</v>
      </c>
      <c r="F108" s="89">
        <v>1658.3864000000001</v>
      </c>
      <c r="G108" s="28">
        <f t="shared" si="20"/>
        <v>25</v>
      </c>
      <c r="H108" s="29">
        <v>7.9533999999999994E-2</v>
      </c>
      <c r="I108" s="47">
        <f t="shared" si="11"/>
        <v>7.4074074074074048</v>
      </c>
      <c r="J108" s="28">
        <v>25</v>
      </c>
      <c r="K108" s="29">
        <v>7.9533999999999994E-2</v>
      </c>
      <c r="L108" s="47">
        <f t="shared" si="12"/>
        <v>7.4074074074074048</v>
      </c>
      <c r="M108" s="28">
        <v>38</v>
      </c>
      <c r="N108" s="29">
        <v>1.4121999999999999</v>
      </c>
      <c r="O108" s="63">
        <f t="shared" si="13"/>
        <v>40.740740740740733</v>
      </c>
      <c r="Q108" s="7"/>
      <c r="R108" s="7"/>
      <c r="S108" s="7"/>
      <c r="T108" s="7"/>
      <c r="U108" s="7"/>
      <c r="V108" s="7"/>
      <c r="W108" s="7"/>
      <c r="X108" s="57"/>
    </row>
    <row r="109" spans="1:24" s="3" customFormat="1" x14ac:dyDescent="0.25">
      <c r="A109" s="48">
        <v>91</v>
      </c>
      <c r="B109" s="8">
        <v>0.1</v>
      </c>
      <c r="C109" s="8">
        <v>25</v>
      </c>
      <c r="D109" s="8">
        <v>25</v>
      </c>
      <c r="E109" s="88">
        <v>35</v>
      </c>
      <c r="F109" s="89">
        <v>1752.9168</v>
      </c>
      <c r="G109" s="28">
        <f t="shared" ref="G109:G113" si="21">G94</f>
        <v>35</v>
      </c>
      <c r="H109" s="29">
        <v>0</v>
      </c>
      <c r="I109" s="47">
        <f t="shared" si="11"/>
        <v>0</v>
      </c>
      <c r="J109" s="28">
        <v>25</v>
      </c>
      <c r="K109" s="29">
        <v>0.75080000000000002</v>
      </c>
      <c r="L109" s="47">
        <f t="shared" si="12"/>
        <v>28.571428571428569</v>
      </c>
      <c r="M109" s="28">
        <v>38</v>
      </c>
      <c r="N109" s="29">
        <v>3.8529000000000001E-2</v>
      </c>
      <c r="O109" s="63">
        <f t="shared" si="13"/>
        <v>8.5714285714285694</v>
      </c>
      <c r="Q109" s="7"/>
      <c r="R109" s="7"/>
      <c r="S109" s="7"/>
      <c r="T109" s="7"/>
      <c r="U109" s="7"/>
      <c r="V109" s="7"/>
      <c r="W109" s="7"/>
      <c r="X109" s="57"/>
    </row>
    <row r="110" spans="1:24" s="3" customFormat="1" x14ac:dyDescent="0.25">
      <c r="A110" s="48">
        <v>92</v>
      </c>
      <c r="B110" s="8">
        <v>0.3</v>
      </c>
      <c r="C110" s="8">
        <v>25</v>
      </c>
      <c r="D110" s="8">
        <v>25</v>
      </c>
      <c r="E110" s="88">
        <v>30</v>
      </c>
      <c r="F110" s="89">
        <v>1724.4917</v>
      </c>
      <c r="G110" s="28">
        <f t="shared" si="21"/>
        <v>30</v>
      </c>
      <c r="H110" s="29">
        <v>0</v>
      </c>
      <c r="I110" s="47">
        <f t="shared" si="11"/>
        <v>0</v>
      </c>
      <c r="J110" s="28">
        <v>25</v>
      </c>
      <c r="K110" s="29">
        <v>0.38963999999999999</v>
      </c>
      <c r="L110" s="47">
        <f t="shared" si="12"/>
        <v>16.666666666666657</v>
      </c>
      <c r="M110" s="28">
        <v>38</v>
      </c>
      <c r="N110" s="29">
        <v>0.36426999999999998</v>
      </c>
      <c r="O110" s="63">
        <f t="shared" si="13"/>
        <v>26.666666666666671</v>
      </c>
      <c r="Q110" s="7"/>
      <c r="R110" s="7"/>
      <c r="S110" s="7"/>
      <c r="T110" s="7"/>
      <c r="U110" s="7"/>
      <c r="V110" s="7"/>
      <c r="W110" s="7"/>
      <c r="X110" s="57"/>
    </row>
    <row r="111" spans="1:24" s="3" customFormat="1" x14ac:dyDescent="0.25">
      <c r="A111" s="48">
        <v>93</v>
      </c>
      <c r="B111" s="8">
        <v>0.5</v>
      </c>
      <c r="C111" s="8">
        <v>25</v>
      </c>
      <c r="D111" s="8">
        <v>25</v>
      </c>
      <c r="E111" s="88">
        <v>28</v>
      </c>
      <c r="F111" s="89">
        <v>1693.0717999999999</v>
      </c>
      <c r="G111" s="28">
        <f t="shared" si="21"/>
        <v>28</v>
      </c>
      <c r="H111" s="29">
        <v>0</v>
      </c>
      <c r="I111" s="47">
        <f t="shared" si="11"/>
        <v>0</v>
      </c>
      <c r="J111" s="28">
        <v>25</v>
      </c>
      <c r="K111" s="29">
        <v>0.18118999999999999</v>
      </c>
      <c r="L111" s="47">
        <f t="shared" si="12"/>
        <v>10.714285714285708</v>
      </c>
      <c r="M111" s="28">
        <v>38</v>
      </c>
      <c r="N111" s="29">
        <v>0.87178</v>
      </c>
      <c r="O111" s="63">
        <f t="shared" si="13"/>
        <v>35.714285714285722</v>
      </c>
      <c r="Q111" s="7"/>
      <c r="R111" s="7"/>
      <c r="S111" s="7"/>
      <c r="T111" s="7"/>
      <c r="U111" s="7"/>
      <c r="V111" s="7"/>
      <c r="W111" s="7"/>
      <c r="X111" s="57"/>
    </row>
    <row r="112" spans="1:24" s="3" customFormat="1" x14ac:dyDescent="0.25">
      <c r="A112" s="48">
        <v>94</v>
      </c>
      <c r="B112" s="8">
        <v>0.7</v>
      </c>
      <c r="C112" s="8">
        <v>25</v>
      </c>
      <c r="D112" s="8">
        <v>25</v>
      </c>
      <c r="E112" s="88">
        <v>27</v>
      </c>
      <c r="F112" s="89">
        <v>1659.9104</v>
      </c>
      <c r="G112" s="28">
        <f t="shared" si="21"/>
        <v>27</v>
      </c>
      <c r="H112" s="29">
        <v>0</v>
      </c>
      <c r="I112" s="47">
        <f t="shared" si="11"/>
        <v>0</v>
      </c>
      <c r="J112" s="28">
        <v>25</v>
      </c>
      <c r="K112" s="29">
        <v>5.4808999999999997E-2</v>
      </c>
      <c r="L112" s="47">
        <f t="shared" si="12"/>
        <v>7.4074074074074048</v>
      </c>
      <c r="M112" s="28">
        <v>38</v>
      </c>
      <c r="N112" s="29">
        <v>1.4973000000000001</v>
      </c>
      <c r="O112" s="63">
        <f t="shared" si="13"/>
        <v>40.740740740740733</v>
      </c>
      <c r="Q112" s="7"/>
      <c r="R112" s="7"/>
      <c r="S112" s="7"/>
      <c r="T112" s="7"/>
      <c r="U112" s="7"/>
      <c r="V112" s="7"/>
      <c r="W112" s="7"/>
      <c r="X112" s="57"/>
    </row>
    <row r="113" spans="1:24" s="3" customFormat="1" x14ac:dyDescent="0.25">
      <c r="A113" s="48">
        <v>95</v>
      </c>
      <c r="B113" s="8">
        <v>0.9</v>
      </c>
      <c r="C113" s="8">
        <v>25</v>
      </c>
      <c r="D113" s="8">
        <v>25</v>
      </c>
      <c r="E113" s="88">
        <v>25</v>
      </c>
      <c r="F113" s="89">
        <v>1625.1757</v>
      </c>
      <c r="G113" s="28">
        <f t="shared" si="21"/>
        <v>25</v>
      </c>
      <c r="H113" s="29">
        <v>0</v>
      </c>
      <c r="I113" s="47">
        <f t="shared" si="11"/>
        <v>0</v>
      </c>
      <c r="J113" s="28">
        <v>25</v>
      </c>
      <c r="K113" s="29">
        <v>0</v>
      </c>
      <c r="L113" s="47">
        <f t="shared" si="12"/>
        <v>0</v>
      </c>
      <c r="M113" s="28">
        <v>38</v>
      </c>
      <c r="N113" s="29">
        <v>2.2368999999999999</v>
      </c>
      <c r="O113" s="63">
        <f t="shared" si="13"/>
        <v>52</v>
      </c>
      <c r="Q113" s="7"/>
      <c r="R113" s="7"/>
      <c r="S113" s="7"/>
      <c r="T113" s="7"/>
      <c r="U113" s="7"/>
      <c r="V113" s="7"/>
      <c r="W113" s="7"/>
      <c r="X113" s="57"/>
    </row>
    <row r="114" spans="1:24" s="3" customFormat="1" x14ac:dyDescent="0.25">
      <c r="A114" s="48">
        <v>96</v>
      </c>
      <c r="B114" s="8">
        <v>0.1</v>
      </c>
      <c r="C114" s="8">
        <v>30</v>
      </c>
      <c r="D114" s="8">
        <v>25</v>
      </c>
      <c r="E114" s="88">
        <v>30</v>
      </c>
      <c r="F114" s="89">
        <v>1727.7958000000001</v>
      </c>
      <c r="G114" s="28">
        <f t="shared" ref="G114:G118" si="22">G94</f>
        <v>35</v>
      </c>
      <c r="H114" s="29">
        <v>0.15723000000000001</v>
      </c>
      <c r="I114" s="47">
        <f t="shared" si="11"/>
        <v>16.666666666666671</v>
      </c>
      <c r="J114" s="28">
        <v>25</v>
      </c>
      <c r="K114" s="29">
        <v>0.38152000000000003</v>
      </c>
      <c r="L114" s="47">
        <f t="shared" si="12"/>
        <v>16.666666666666657</v>
      </c>
      <c r="M114" s="28">
        <v>38</v>
      </c>
      <c r="N114" s="29">
        <v>0.35432999999999998</v>
      </c>
      <c r="O114" s="63">
        <f t="shared" si="13"/>
        <v>26.666666666666671</v>
      </c>
      <c r="Q114" s="7"/>
      <c r="R114" s="7"/>
      <c r="S114" s="7"/>
      <c r="T114" s="7"/>
      <c r="U114" s="7"/>
      <c r="V114" s="7"/>
      <c r="W114" s="7"/>
      <c r="X114" s="57"/>
    </row>
    <row r="115" spans="1:24" s="3" customFormat="1" x14ac:dyDescent="0.25">
      <c r="A115" s="48">
        <v>97</v>
      </c>
      <c r="B115" s="8">
        <v>0.3</v>
      </c>
      <c r="C115" s="8">
        <v>30</v>
      </c>
      <c r="D115" s="8">
        <v>25</v>
      </c>
      <c r="E115" s="88">
        <v>27</v>
      </c>
      <c r="F115" s="89">
        <v>1679.9512</v>
      </c>
      <c r="G115" s="28">
        <f t="shared" si="22"/>
        <v>30</v>
      </c>
      <c r="H115" s="29">
        <v>0.11728</v>
      </c>
      <c r="I115" s="47">
        <f t="shared" si="11"/>
        <v>11.111111111111114</v>
      </c>
      <c r="J115" s="28">
        <v>25</v>
      </c>
      <c r="K115" s="29">
        <v>8.9472999999999997E-2</v>
      </c>
      <c r="L115" s="47">
        <f t="shared" si="12"/>
        <v>7.4074074074074048</v>
      </c>
      <c r="M115" s="28">
        <v>38</v>
      </c>
      <c r="N115" s="29">
        <v>1.2013</v>
      </c>
      <c r="O115" s="63">
        <f t="shared" si="13"/>
        <v>40.740740740740733</v>
      </c>
      <c r="Q115" s="7"/>
      <c r="R115" s="7"/>
      <c r="S115" s="7"/>
      <c r="T115" s="7"/>
      <c r="U115" s="7"/>
      <c r="V115" s="7"/>
      <c r="W115" s="7"/>
      <c r="X115" s="57"/>
    </row>
    <row r="116" spans="1:24" s="3" customFormat="1" x14ac:dyDescent="0.25">
      <c r="A116" s="48">
        <v>98</v>
      </c>
      <c r="B116" s="8">
        <v>0.5</v>
      </c>
      <c r="C116" s="8">
        <v>30</v>
      </c>
      <c r="D116" s="8">
        <v>25</v>
      </c>
      <c r="E116" s="88">
        <v>26</v>
      </c>
      <c r="F116" s="89">
        <v>1651.5171</v>
      </c>
      <c r="G116" s="28">
        <f t="shared" si="22"/>
        <v>28</v>
      </c>
      <c r="H116" s="29">
        <v>6.4056000000000002E-2</v>
      </c>
      <c r="I116" s="47">
        <f t="shared" si="11"/>
        <v>7.6923076923076934</v>
      </c>
      <c r="J116" s="28">
        <v>25</v>
      </c>
      <c r="K116" s="29">
        <v>2.0390999999999999E-2</v>
      </c>
      <c r="L116" s="47">
        <f t="shared" si="12"/>
        <v>3.8461538461538396</v>
      </c>
      <c r="M116" s="28">
        <v>38</v>
      </c>
      <c r="N116" s="29">
        <v>1.7705</v>
      </c>
      <c r="O116" s="63">
        <f t="shared" si="13"/>
        <v>46.15384615384616</v>
      </c>
      <c r="Q116" s="7"/>
      <c r="R116" s="7"/>
      <c r="S116" s="7"/>
      <c r="T116" s="7"/>
      <c r="U116" s="7"/>
      <c r="V116" s="7"/>
      <c r="W116" s="7"/>
      <c r="X116" s="57"/>
    </row>
    <row r="117" spans="1:24" s="3" customFormat="1" x14ac:dyDescent="0.25">
      <c r="A117" s="48">
        <v>99</v>
      </c>
      <c r="B117" s="8">
        <v>0.7</v>
      </c>
      <c r="C117" s="8">
        <v>30</v>
      </c>
      <c r="D117" s="8">
        <v>25</v>
      </c>
      <c r="E117" s="88">
        <v>25</v>
      </c>
      <c r="F117" s="89">
        <v>1631.6081999999999</v>
      </c>
      <c r="G117" s="28">
        <f t="shared" si="22"/>
        <v>27</v>
      </c>
      <c r="H117" s="29">
        <v>4.7185999999999999E-2</v>
      </c>
      <c r="I117" s="47">
        <f t="shared" si="11"/>
        <v>8</v>
      </c>
      <c r="J117" s="28">
        <v>25</v>
      </c>
      <c r="K117" s="29">
        <v>0</v>
      </c>
      <c r="L117" s="47">
        <f t="shared" si="12"/>
        <v>0</v>
      </c>
      <c r="M117" s="28">
        <v>38</v>
      </c>
      <c r="N117" s="29">
        <v>2.1753</v>
      </c>
      <c r="O117" s="63">
        <f t="shared" si="13"/>
        <v>52</v>
      </c>
      <c r="Q117" s="7"/>
      <c r="R117" s="7"/>
      <c r="S117" s="7"/>
      <c r="T117" s="7"/>
      <c r="U117" s="7"/>
      <c r="V117" s="7"/>
      <c r="W117" s="7"/>
      <c r="X117" s="57"/>
    </row>
    <row r="118" spans="1:24" s="3" customFormat="1" x14ac:dyDescent="0.25">
      <c r="A118" s="48">
        <v>100</v>
      </c>
      <c r="B118" s="8">
        <v>0.9</v>
      </c>
      <c r="C118" s="8">
        <v>30</v>
      </c>
      <c r="D118" s="8">
        <v>25</v>
      </c>
      <c r="E118" s="88">
        <v>25</v>
      </c>
      <c r="F118" s="89">
        <v>1615.3767</v>
      </c>
      <c r="G118" s="28">
        <f t="shared" si="22"/>
        <v>25</v>
      </c>
      <c r="H118" s="29">
        <v>0</v>
      </c>
      <c r="I118" s="47">
        <f t="shared" si="11"/>
        <v>0</v>
      </c>
      <c r="J118" s="28">
        <v>25</v>
      </c>
      <c r="K118" s="29">
        <v>0</v>
      </c>
      <c r="L118" s="47">
        <f t="shared" si="12"/>
        <v>0</v>
      </c>
      <c r="M118" s="28">
        <v>38</v>
      </c>
      <c r="N118" s="29">
        <v>2.5009000000000001</v>
      </c>
      <c r="O118" s="63">
        <f t="shared" si="13"/>
        <v>52</v>
      </c>
      <c r="Q118" s="7"/>
      <c r="R118" s="7"/>
      <c r="S118" s="7"/>
      <c r="T118" s="7"/>
      <c r="U118" s="7"/>
      <c r="V118" s="7"/>
      <c r="W118" s="7"/>
      <c r="X118" s="57"/>
    </row>
    <row r="119" spans="1:24" s="3" customFormat="1" x14ac:dyDescent="0.25">
      <c r="A119" s="48">
        <v>101</v>
      </c>
      <c r="B119" s="8">
        <v>0.1</v>
      </c>
      <c r="C119" s="8">
        <v>10</v>
      </c>
      <c r="D119" s="8">
        <v>30</v>
      </c>
      <c r="E119" s="88">
        <v>25</v>
      </c>
      <c r="F119" s="89">
        <v>1939.5011999999999</v>
      </c>
      <c r="G119" s="28">
        <v>25</v>
      </c>
      <c r="H119" s="29">
        <v>0</v>
      </c>
      <c r="I119" s="47">
        <f t="shared" si="11"/>
        <v>0</v>
      </c>
      <c r="J119" s="28">
        <v>20</v>
      </c>
      <c r="K119" s="29">
        <v>0.22500000000000001</v>
      </c>
      <c r="L119" s="47">
        <f t="shared" si="12"/>
        <v>20</v>
      </c>
      <c r="M119" s="28">
        <v>25</v>
      </c>
      <c r="N119" s="29">
        <v>0</v>
      </c>
      <c r="O119" s="63">
        <f t="shared" si="13"/>
        <v>0</v>
      </c>
      <c r="Q119" s="7"/>
      <c r="R119" s="7"/>
      <c r="S119" s="7"/>
      <c r="T119" s="7"/>
      <c r="U119" s="7"/>
      <c r="V119" s="7"/>
      <c r="W119" s="7"/>
      <c r="X119" s="57"/>
    </row>
    <row r="120" spans="1:24" s="3" customFormat="1" x14ac:dyDescent="0.25">
      <c r="A120" s="48">
        <v>102</v>
      </c>
      <c r="B120" s="8">
        <v>0.3</v>
      </c>
      <c r="C120" s="8">
        <v>10</v>
      </c>
      <c r="D120" s="8">
        <v>30</v>
      </c>
      <c r="E120" s="88">
        <v>24</v>
      </c>
      <c r="F120" s="89">
        <v>1913.3269</v>
      </c>
      <c r="G120" s="28">
        <v>24</v>
      </c>
      <c r="H120" s="29">
        <v>0</v>
      </c>
      <c r="I120" s="47">
        <f t="shared" si="11"/>
        <v>0</v>
      </c>
      <c r="J120" s="28">
        <v>20</v>
      </c>
      <c r="K120" s="29">
        <v>0.13319</v>
      </c>
      <c r="L120" s="47">
        <f t="shared" si="12"/>
        <v>16.666666666666657</v>
      </c>
      <c r="M120" s="28">
        <v>25</v>
      </c>
      <c r="N120" s="29">
        <v>2.1538000000000002E-2</v>
      </c>
      <c r="O120" s="63">
        <f t="shared" si="13"/>
        <v>4.1666666666666714</v>
      </c>
      <c r="Q120" s="7"/>
      <c r="R120" s="7"/>
      <c r="S120" s="7"/>
      <c r="T120" s="7"/>
      <c r="U120" s="7"/>
      <c r="V120" s="7"/>
      <c r="W120" s="7"/>
      <c r="X120" s="57"/>
    </row>
    <row r="121" spans="1:24" s="3" customFormat="1" x14ac:dyDescent="0.25">
      <c r="A121" s="48">
        <v>103</v>
      </c>
      <c r="B121" s="8">
        <v>0.5</v>
      </c>
      <c r="C121" s="8">
        <v>10</v>
      </c>
      <c r="D121" s="8">
        <v>30</v>
      </c>
      <c r="E121" s="88">
        <v>22</v>
      </c>
      <c r="F121" s="89">
        <v>1886.0199</v>
      </c>
      <c r="G121" s="28">
        <v>22</v>
      </c>
      <c r="H121" s="29">
        <v>0</v>
      </c>
      <c r="I121" s="47">
        <f t="shared" si="11"/>
        <v>1.4210854715202004E-14</v>
      </c>
      <c r="J121" s="28">
        <v>20</v>
      </c>
      <c r="K121" s="29">
        <v>6.7559999999999995E-2</v>
      </c>
      <c r="L121" s="47">
        <f t="shared" si="12"/>
        <v>9.0909090909090793</v>
      </c>
      <c r="M121" s="28">
        <v>25</v>
      </c>
      <c r="N121" s="29">
        <v>7.2568999999999995E-2</v>
      </c>
      <c r="O121" s="63">
        <f t="shared" si="13"/>
        <v>13.63636363636364</v>
      </c>
      <c r="Q121" s="7"/>
      <c r="R121" s="7"/>
      <c r="S121" s="7"/>
      <c r="T121" s="7"/>
      <c r="U121" s="7"/>
      <c r="V121" s="7"/>
      <c r="W121" s="7"/>
      <c r="X121" s="57"/>
    </row>
    <row r="122" spans="1:24" s="3" customFormat="1" x14ac:dyDescent="0.25">
      <c r="A122" s="48">
        <v>104</v>
      </c>
      <c r="B122" s="8">
        <v>0.7</v>
      </c>
      <c r="C122" s="8">
        <v>10</v>
      </c>
      <c r="D122" s="8">
        <v>30</v>
      </c>
      <c r="E122" s="88">
        <v>21</v>
      </c>
      <c r="F122" s="89">
        <v>1857.7281</v>
      </c>
      <c r="G122" s="28">
        <v>21</v>
      </c>
      <c r="H122" s="29">
        <v>0</v>
      </c>
      <c r="I122" s="47">
        <f t="shared" si="11"/>
        <v>0</v>
      </c>
      <c r="J122" s="28">
        <v>20</v>
      </c>
      <c r="K122" s="29">
        <v>2.4136000000000001E-2</v>
      </c>
      <c r="L122" s="47">
        <f t="shared" si="12"/>
        <v>4.7619047619047592</v>
      </c>
      <c r="M122" s="28">
        <v>25</v>
      </c>
      <c r="N122" s="29">
        <v>0.14954000000000001</v>
      </c>
      <c r="O122" s="63">
        <f t="shared" si="13"/>
        <v>19.047619047619051</v>
      </c>
      <c r="Q122" s="7"/>
      <c r="R122" s="7"/>
      <c r="S122" s="7"/>
      <c r="T122" s="7"/>
      <c r="U122" s="7"/>
      <c r="V122" s="7"/>
      <c r="W122" s="7"/>
      <c r="X122" s="57"/>
    </row>
    <row r="123" spans="1:24" s="3" customFormat="1" x14ac:dyDescent="0.25">
      <c r="A123" s="48">
        <v>105</v>
      </c>
      <c r="B123" s="8">
        <v>0.9</v>
      </c>
      <c r="C123" s="8">
        <v>10</v>
      </c>
      <c r="D123" s="8">
        <v>30</v>
      </c>
      <c r="E123" s="88">
        <v>21</v>
      </c>
      <c r="F123" s="89">
        <v>1827.5398</v>
      </c>
      <c r="G123" s="28">
        <v>21</v>
      </c>
      <c r="H123" s="29">
        <v>0</v>
      </c>
      <c r="I123" s="47">
        <f t="shared" si="11"/>
        <v>0</v>
      </c>
      <c r="J123" s="28">
        <v>20</v>
      </c>
      <c r="K123" s="29">
        <v>2.2945999999999999E-3</v>
      </c>
      <c r="L123" s="47">
        <f t="shared" si="12"/>
        <v>4.7619047619047592</v>
      </c>
      <c r="M123" s="28">
        <v>25</v>
      </c>
      <c r="N123" s="29">
        <v>0.25301000000000001</v>
      </c>
      <c r="O123" s="63">
        <f t="shared" si="13"/>
        <v>19.047619047619051</v>
      </c>
      <c r="Q123" s="7"/>
      <c r="R123" s="7"/>
      <c r="S123" s="7"/>
      <c r="T123" s="7"/>
      <c r="U123" s="7"/>
      <c r="V123" s="7"/>
      <c r="W123" s="7"/>
      <c r="X123" s="57"/>
    </row>
    <row r="124" spans="1:24" s="3" customFormat="1" x14ac:dyDescent="0.25">
      <c r="A124" s="48">
        <v>106</v>
      </c>
      <c r="B124" s="8">
        <v>0.1</v>
      </c>
      <c r="C124" s="8">
        <v>15</v>
      </c>
      <c r="D124" s="8">
        <v>30</v>
      </c>
      <c r="E124" s="88">
        <v>25</v>
      </c>
      <c r="F124" s="89">
        <v>1939.5011999999999</v>
      </c>
      <c r="G124" s="28">
        <f t="shared" ref="G124:G128" si="23">G119</f>
        <v>25</v>
      </c>
      <c r="H124" s="29">
        <v>0</v>
      </c>
      <c r="I124" s="47">
        <f t="shared" si="11"/>
        <v>0</v>
      </c>
      <c r="J124" s="28">
        <v>20</v>
      </c>
      <c r="K124" s="29">
        <v>0.22500000000000001</v>
      </c>
      <c r="L124" s="47">
        <f t="shared" si="12"/>
        <v>20</v>
      </c>
      <c r="M124" s="28">
        <v>25</v>
      </c>
      <c r="N124" s="29">
        <v>0</v>
      </c>
      <c r="O124" s="63">
        <f t="shared" si="13"/>
        <v>0</v>
      </c>
      <c r="Q124" s="7"/>
      <c r="R124" s="7"/>
      <c r="S124" s="7"/>
      <c r="T124" s="7"/>
      <c r="U124" s="7"/>
      <c r="V124" s="7"/>
      <c r="W124" s="7"/>
      <c r="X124" s="57"/>
    </row>
    <row r="125" spans="1:24" s="3" customFormat="1" x14ac:dyDescent="0.25">
      <c r="A125" s="48">
        <v>107</v>
      </c>
      <c r="B125" s="8">
        <v>0.3</v>
      </c>
      <c r="C125" s="8">
        <v>15</v>
      </c>
      <c r="D125" s="8">
        <v>30</v>
      </c>
      <c r="E125" s="88">
        <v>24</v>
      </c>
      <c r="F125" s="89">
        <v>1913.3269</v>
      </c>
      <c r="G125" s="28">
        <f t="shared" si="23"/>
        <v>24</v>
      </c>
      <c r="H125" s="29">
        <v>0</v>
      </c>
      <c r="I125" s="47">
        <f t="shared" si="11"/>
        <v>0</v>
      </c>
      <c r="J125" s="28">
        <v>20</v>
      </c>
      <c r="K125" s="29">
        <v>0.13319</v>
      </c>
      <c r="L125" s="47">
        <f t="shared" si="12"/>
        <v>16.666666666666657</v>
      </c>
      <c r="M125" s="28">
        <v>25</v>
      </c>
      <c r="N125" s="29">
        <v>2.1538000000000002E-2</v>
      </c>
      <c r="O125" s="63">
        <f t="shared" si="13"/>
        <v>4.1666666666666714</v>
      </c>
      <c r="Q125" s="7"/>
      <c r="R125" s="7"/>
      <c r="S125" s="7"/>
      <c r="T125" s="7"/>
      <c r="U125" s="7"/>
      <c r="V125" s="7"/>
      <c r="W125" s="7"/>
      <c r="X125" s="57"/>
    </row>
    <row r="126" spans="1:24" s="3" customFormat="1" x14ac:dyDescent="0.25">
      <c r="A126" s="48">
        <v>108</v>
      </c>
      <c r="B126" s="8">
        <v>0.5</v>
      </c>
      <c r="C126" s="8">
        <v>15</v>
      </c>
      <c r="D126" s="8">
        <v>30</v>
      </c>
      <c r="E126" s="88">
        <v>22</v>
      </c>
      <c r="F126" s="89">
        <v>1886.0199</v>
      </c>
      <c r="G126" s="28">
        <f t="shared" si="23"/>
        <v>22</v>
      </c>
      <c r="H126" s="29">
        <v>0</v>
      </c>
      <c r="I126" s="47">
        <f t="shared" si="11"/>
        <v>1.4210854715202004E-14</v>
      </c>
      <c r="J126" s="28">
        <v>20</v>
      </c>
      <c r="K126" s="29">
        <v>6.7559999999999995E-2</v>
      </c>
      <c r="L126" s="47">
        <f t="shared" si="12"/>
        <v>9.0909090909090793</v>
      </c>
      <c r="M126" s="28">
        <v>25</v>
      </c>
      <c r="N126" s="29">
        <v>7.2568999999999995E-2</v>
      </c>
      <c r="O126" s="63">
        <f t="shared" si="13"/>
        <v>13.63636363636364</v>
      </c>
      <c r="Q126" s="7"/>
      <c r="R126" s="7"/>
      <c r="S126" s="7"/>
      <c r="T126" s="7"/>
      <c r="U126" s="7"/>
      <c r="V126" s="7"/>
      <c r="W126" s="7"/>
      <c r="X126" s="57"/>
    </row>
    <row r="127" spans="1:24" s="3" customFormat="1" x14ac:dyDescent="0.25">
      <c r="A127" s="48">
        <v>109</v>
      </c>
      <c r="B127" s="8">
        <v>0.7</v>
      </c>
      <c r="C127" s="8">
        <v>15</v>
      </c>
      <c r="D127" s="8">
        <v>30</v>
      </c>
      <c r="E127" s="88">
        <v>21</v>
      </c>
      <c r="F127" s="89">
        <v>1857.7281</v>
      </c>
      <c r="G127" s="28">
        <f t="shared" si="23"/>
        <v>21</v>
      </c>
      <c r="H127" s="29">
        <v>0</v>
      </c>
      <c r="I127" s="47">
        <f t="shared" ref="I127:I143" si="24">ABS((100/$E127*G127)-100)</f>
        <v>0</v>
      </c>
      <c r="J127" s="28">
        <v>20</v>
      </c>
      <c r="K127" s="29">
        <v>2.4136000000000001E-2</v>
      </c>
      <c r="L127" s="47">
        <f t="shared" ref="L127:L143" si="25">ABS((100/$E127*J127)-100)</f>
        <v>4.7619047619047592</v>
      </c>
      <c r="M127" s="28">
        <v>25</v>
      </c>
      <c r="N127" s="29">
        <v>0.14954000000000001</v>
      </c>
      <c r="O127" s="63">
        <f t="shared" ref="O127:O143" si="26">ABS((100/$E127*M127)-100)</f>
        <v>19.047619047619051</v>
      </c>
      <c r="Q127" s="7"/>
      <c r="R127" s="7"/>
      <c r="S127" s="7"/>
      <c r="T127" s="7"/>
      <c r="U127" s="7"/>
      <c r="V127" s="7"/>
      <c r="W127" s="7"/>
      <c r="X127" s="57"/>
    </row>
    <row r="128" spans="1:24" s="3" customFormat="1" x14ac:dyDescent="0.25">
      <c r="A128" s="48">
        <v>110</v>
      </c>
      <c r="B128" s="8">
        <v>0.9</v>
      </c>
      <c r="C128" s="8">
        <v>15</v>
      </c>
      <c r="D128" s="8">
        <v>30</v>
      </c>
      <c r="E128" s="88">
        <v>21</v>
      </c>
      <c r="F128" s="89">
        <v>1827.5398</v>
      </c>
      <c r="G128" s="28">
        <f t="shared" si="23"/>
        <v>21</v>
      </c>
      <c r="H128" s="29">
        <v>0</v>
      </c>
      <c r="I128" s="47">
        <f t="shared" si="24"/>
        <v>0</v>
      </c>
      <c r="J128" s="28">
        <v>20</v>
      </c>
      <c r="K128" s="29">
        <v>2.2945999999999999E-3</v>
      </c>
      <c r="L128" s="47">
        <f t="shared" si="25"/>
        <v>4.7619047619047592</v>
      </c>
      <c r="M128" s="28">
        <v>25</v>
      </c>
      <c r="N128" s="29">
        <v>0.25301000000000001</v>
      </c>
      <c r="O128" s="63">
        <f t="shared" si="26"/>
        <v>19.047619047619051</v>
      </c>
      <c r="Q128" s="7"/>
      <c r="R128" s="7"/>
      <c r="S128" s="7"/>
      <c r="T128" s="7"/>
      <c r="U128" s="7"/>
      <c r="V128" s="7"/>
      <c r="W128" s="7"/>
      <c r="X128" s="57"/>
    </row>
    <row r="129" spans="1:25" s="3" customFormat="1" x14ac:dyDescent="0.25">
      <c r="A129" s="48">
        <v>111</v>
      </c>
      <c r="B129" s="8">
        <v>0.1</v>
      </c>
      <c r="C129" s="8">
        <v>20</v>
      </c>
      <c r="D129" s="8">
        <v>30</v>
      </c>
      <c r="E129" s="88">
        <v>25</v>
      </c>
      <c r="F129" s="89">
        <v>1939.5011999999999</v>
      </c>
      <c r="G129" s="28">
        <f t="shared" ref="G129:G133" si="27">G119</f>
        <v>25</v>
      </c>
      <c r="H129" s="29">
        <v>0</v>
      </c>
      <c r="I129" s="47">
        <f t="shared" si="24"/>
        <v>0</v>
      </c>
      <c r="J129" s="28">
        <v>20</v>
      </c>
      <c r="K129" s="29">
        <v>0.22500000000000001</v>
      </c>
      <c r="L129" s="47">
        <f t="shared" si="25"/>
        <v>20</v>
      </c>
      <c r="M129" s="28">
        <v>25</v>
      </c>
      <c r="N129" s="29">
        <v>0</v>
      </c>
      <c r="O129" s="63">
        <f t="shared" si="26"/>
        <v>0</v>
      </c>
      <c r="Q129" s="7"/>
      <c r="R129" s="7"/>
      <c r="S129" s="7"/>
      <c r="T129" s="7"/>
      <c r="U129" s="7"/>
      <c r="V129" s="7"/>
      <c r="W129" s="7"/>
      <c r="X129" s="57"/>
    </row>
    <row r="130" spans="1:25" s="3" customFormat="1" x14ac:dyDescent="0.25">
      <c r="A130" s="48">
        <v>112</v>
      </c>
      <c r="B130" s="8">
        <v>0.3</v>
      </c>
      <c r="C130" s="8">
        <v>20</v>
      </c>
      <c r="D130" s="8">
        <v>30</v>
      </c>
      <c r="E130" s="88">
        <v>24</v>
      </c>
      <c r="F130" s="89">
        <v>1913.3269</v>
      </c>
      <c r="G130" s="28">
        <f t="shared" si="27"/>
        <v>24</v>
      </c>
      <c r="H130" s="29">
        <v>0</v>
      </c>
      <c r="I130" s="47">
        <f t="shared" si="24"/>
        <v>0</v>
      </c>
      <c r="J130" s="28">
        <v>20</v>
      </c>
      <c r="K130" s="29">
        <v>0.13319</v>
      </c>
      <c r="L130" s="47">
        <f t="shared" si="25"/>
        <v>16.666666666666657</v>
      </c>
      <c r="M130" s="28">
        <v>25</v>
      </c>
      <c r="N130" s="29">
        <v>2.1538000000000002E-2</v>
      </c>
      <c r="O130" s="63">
        <f t="shared" si="26"/>
        <v>4.1666666666666714</v>
      </c>
      <c r="Q130" s="7"/>
      <c r="R130" s="7"/>
      <c r="S130" s="7"/>
      <c r="T130" s="7"/>
      <c r="U130" s="7"/>
      <c r="V130" s="7"/>
      <c r="W130" s="7"/>
      <c r="X130" s="57"/>
    </row>
    <row r="131" spans="1:25" s="3" customFormat="1" x14ac:dyDescent="0.25">
      <c r="A131" s="48">
        <v>113</v>
      </c>
      <c r="B131" s="8">
        <v>0.5</v>
      </c>
      <c r="C131" s="8">
        <v>20</v>
      </c>
      <c r="D131" s="8">
        <v>30</v>
      </c>
      <c r="E131" s="88">
        <v>22</v>
      </c>
      <c r="F131" s="89">
        <v>1886.0199</v>
      </c>
      <c r="G131" s="28">
        <f t="shared" si="27"/>
        <v>22</v>
      </c>
      <c r="H131" s="29">
        <v>0</v>
      </c>
      <c r="I131" s="47">
        <f t="shared" si="24"/>
        <v>1.4210854715202004E-14</v>
      </c>
      <c r="J131" s="28">
        <v>20</v>
      </c>
      <c r="K131" s="29">
        <v>6.7559999999999995E-2</v>
      </c>
      <c r="L131" s="47">
        <f t="shared" si="25"/>
        <v>9.0909090909090793</v>
      </c>
      <c r="M131" s="28">
        <v>25</v>
      </c>
      <c r="N131" s="29">
        <v>7.2568999999999995E-2</v>
      </c>
      <c r="O131" s="63">
        <f t="shared" si="26"/>
        <v>13.63636363636364</v>
      </c>
      <c r="Q131" s="7"/>
      <c r="R131" s="7"/>
      <c r="S131" s="7"/>
      <c r="T131" s="7"/>
      <c r="U131" s="7"/>
      <c r="V131" s="7"/>
      <c r="W131" s="7"/>
      <c r="X131" s="57"/>
    </row>
    <row r="132" spans="1:25" s="3" customFormat="1" x14ac:dyDescent="0.25">
      <c r="A132" s="48">
        <v>114</v>
      </c>
      <c r="B132" s="8">
        <v>0.7</v>
      </c>
      <c r="C132" s="8">
        <v>20</v>
      </c>
      <c r="D132" s="8">
        <v>30</v>
      </c>
      <c r="E132" s="88">
        <v>21</v>
      </c>
      <c r="F132" s="89">
        <v>1857.7281</v>
      </c>
      <c r="G132" s="28">
        <f t="shared" si="27"/>
        <v>21</v>
      </c>
      <c r="H132" s="29">
        <v>0</v>
      </c>
      <c r="I132" s="47">
        <f t="shared" si="24"/>
        <v>0</v>
      </c>
      <c r="J132" s="28">
        <v>20</v>
      </c>
      <c r="K132" s="29">
        <v>2.4136000000000001E-2</v>
      </c>
      <c r="L132" s="47">
        <f t="shared" si="25"/>
        <v>4.7619047619047592</v>
      </c>
      <c r="M132" s="28">
        <v>25</v>
      </c>
      <c r="N132" s="29">
        <v>0.14954000000000001</v>
      </c>
      <c r="O132" s="63">
        <f t="shared" si="26"/>
        <v>19.047619047619051</v>
      </c>
      <c r="Q132" s="7"/>
      <c r="R132" s="7"/>
      <c r="S132" s="7"/>
      <c r="T132" s="7"/>
      <c r="U132" s="7"/>
      <c r="V132" s="7"/>
      <c r="W132" s="7"/>
      <c r="X132" s="57"/>
    </row>
    <row r="133" spans="1:25" s="3" customFormat="1" x14ac:dyDescent="0.25">
      <c r="A133" s="48">
        <v>115</v>
      </c>
      <c r="B133" s="8">
        <v>0.9</v>
      </c>
      <c r="C133" s="8">
        <v>20</v>
      </c>
      <c r="D133" s="8">
        <v>30</v>
      </c>
      <c r="E133" s="88">
        <v>21</v>
      </c>
      <c r="F133" s="89">
        <v>1827.5398</v>
      </c>
      <c r="G133" s="28">
        <f t="shared" si="27"/>
        <v>21</v>
      </c>
      <c r="H133" s="29">
        <v>0</v>
      </c>
      <c r="I133" s="47">
        <f t="shared" si="24"/>
        <v>0</v>
      </c>
      <c r="J133" s="28">
        <v>20</v>
      </c>
      <c r="K133" s="29">
        <v>2.2945999999999999E-3</v>
      </c>
      <c r="L133" s="47">
        <f t="shared" si="25"/>
        <v>4.7619047619047592</v>
      </c>
      <c r="M133" s="28">
        <v>25</v>
      </c>
      <c r="N133" s="29">
        <v>0.25301000000000001</v>
      </c>
      <c r="O133" s="63">
        <f t="shared" si="26"/>
        <v>19.047619047619051</v>
      </c>
      <c r="Q133" s="7"/>
      <c r="R133" s="7"/>
      <c r="S133" s="7"/>
      <c r="T133" s="7"/>
      <c r="U133" s="7"/>
      <c r="V133" s="7"/>
      <c r="W133" s="7"/>
      <c r="X133" s="57"/>
    </row>
    <row r="134" spans="1:25" s="3" customFormat="1" x14ac:dyDescent="0.25">
      <c r="A134" s="48">
        <v>116</v>
      </c>
      <c r="B134" s="8">
        <v>0.1</v>
      </c>
      <c r="C134" s="8">
        <v>25</v>
      </c>
      <c r="D134" s="8">
        <v>30</v>
      </c>
      <c r="E134" s="88">
        <v>25</v>
      </c>
      <c r="F134" s="89">
        <v>1944.8635999999999</v>
      </c>
      <c r="G134" s="28">
        <f t="shared" ref="G134:G138" si="28">G119</f>
        <v>25</v>
      </c>
      <c r="H134" s="29">
        <v>0</v>
      </c>
      <c r="I134" s="47">
        <f t="shared" si="24"/>
        <v>0</v>
      </c>
      <c r="J134" s="28">
        <v>20</v>
      </c>
      <c r="K134" s="29">
        <v>0.26566000000000001</v>
      </c>
      <c r="L134" s="47">
        <f t="shared" si="25"/>
        <v>20</v>
      </c>
      <c r="M134" s="28">
        <v>25</v>
      </c>
      <c r="N134" s="29">
        <v>0</v>
      </c>
      <c r="O134" s="63">
        <f t="shared" si="26"/>
        <v>0</v>
      </c>
      <c r="Q134" s="7"/>
      <c r="R134" s="7"/>
      <c r="S134" s="7"/>
      <c r="T134" s="7"/>
      <c r="U134" s="7"/>
      <c r="V134" s="7"/>
      <c r="W134" s="7"/>
      <c r="X134" s="57"/>
    </row>
    <row r="135" spans="1:25" s="3" customFormat="1" x14ac:dyDescent="0.25">
      <c r="A135" s="48">
        <v>117</v>
      </c>
      <c r="B135" s="8">
        <v>0.3</v>
      </c>
      <c r="C135" s="8">
        <v>25</v>
      </c>
      <c r="D135" s="8">
        <v>30</v>
      </c>
      <c r="E135" s="88">
        <v>25</v>
      </c>
      <c r="F135" s="89">
        <v>1933.251</v>
      </c>
      <c r="G135" s="28">
        <f t="shared" si="28"/>
        <v>24</v>
      </c>
      <c r="H135" s="29">
        <v>6.6997000000000003E-3</v>
      </c>
      <c r="I135" s="47">
        <f t="shared" si="24"/>
        <v>4</v>
      </c>
      <c r="J135" s="28">
        <v>20</v>
      </c>
      <c r="K135" s="29">
        <v>0.23974000000000001</v>
      </c>
      <c r="L135" s="47">
        <f t="shared" si="25"/>
        <v>20</v>
      </c>
      <c r="M135" s="28">
        <v>25</v>
      </c>
      <c r="N135" s="29">
        <v>0</v>
      </c>
      <c r="O135" s="63">
        <f t="shared" si="26"/>
        <v>0</v>
      </c>
      <c r="Q135" s="7"/>
      <c r="R135" s="7"/>
      <c r="S135" s="7"/>
      <c r="T135" s="7"/>
      <c r="U135" s="7"/>
      <c r="V135" s="7"/>
      <c r="W135" s="7"/>
      <c r="X135" s="57"/>
    </row>
    <row r="136" spans="1:25" s="3" customFormat="1" x14ac:dyDescent="0.25">
      <c r="A136" s="48">
        <v>118</v>
      </c>
      <c r="B136" s="8">
        <v>0.5</v>
      </c>
      <c r="C136" s="8">
        <v>25</v>
      </c>
      <c r="D136" s="8">
        <v>30</v>
      </c>
      <c r="E136" s="88">
        <v>24</v>
      </c>
      <c r="F136" s="89">
        <v>1919.5863999999999</v>
      </c>
      <c r="G136" s="28">
        <f t="shared" si="28"/>
        <v>22</v>
      </c>
      <c r="H136" s="29">
        <v>5.8444999999999997E-2</v>
      </c>
      <c r="I136" s="47">
        <f t="shared" si="24"/>
        <v>8.3333333333333286</v>
      </c>
      <c r="J136" s="28">
        <v>20</v>
      </c>
      <c r="K136" s="29">
        <v>0.20069999999999999</v>
      </c>
      <c r="L136" s="47">
        <f t="shared" si="25"/>
        <v>16.666666666666657</v>
      </c>
      <c r="M136" s="28">
        <v>25</v>
      </c>
      <c r="N136" s="29">
        <v>3.0038999999999999E-3</v>
      </c>
      <c r="O136" s="63">
        <f t="shared" si="26"/>
        <v>4.1666666666666714</v>
      </c>
      <c r="Q136" s="7"/>
      <c r="R136" s="7"/>
      <c r="S136" s="7"/>
      <c r="T136" s="7"/>
      <c r="U136" s="7"/>
      <c r="V136" s="7"/>
      <c r="W136" s="7"/>
      <c r="X136" s="57"/>
    </row>
    <row r="137" spans="1:25" s="3" customFormat="1" x14ac:dyDescent="0.25">
      <c r="A137" s="48">
        <v>119</v>
      </c>
      <c r="B137" s="8">
        <v>0.7</v>
      </c>
      <c r="C137" s="8">
        <v>25</v>
      </c>
      <c r="D137" s="8">
        <v>30</v>
      </c>
      <c r="E137" s="88">
        <v>24</v>
      </c>
      <c r="F137" s="89">
        <v>1898.6207999999999</v>
      </c>
      <c r="G137" s="28">
        <f t="shared" si="28"/>
        <v>21</v>
      </c>
      <c r="H137" s="29">
        <v>7.2801000000000005E-2</v>
      </c>
      <c r="I137" s="47">
        <f t="shared" si="24"/>
        <v>12.5</v>
      </c>
      <c r="J137" s="28">
        <v>20</v>
      </c>
      <c r="K137" s="29">
        <v>0.1409</v>
      </c>
      <c r="L137" s="47">
        <f t="shared" si="25"/>
        <v>16.666666666666657</v>
      </c>
      <c r="M137" s="28">
        <v>25</v>
      </c>
      <c r="N137" s="29">
        <v>2.0802999999999999E-2</v>
      </c>
      <c r="O137" s="63">
        <f t="shared" si="26"/>
        <v>4.1666666666666714</v>
      </c>
      <c r="Q137" s="7"/>
      <c r="R137" s="7"/>
      <c r="S137" s="7"/>
      <c r="T137" s="7"/>
      <c r="U137" s="7"/>
      <c r="V137" s="7"/>
      <c r="W137" s="7"/>
      <c r="X137" s="57"/>
    </row>
    <row r="138" spans="1:25" s="3" customFormat="1" x14ac:dyDescent="0.25">
      <c r="A138" s="48">
        <v>120</v>
      </c>
      <c r="B138" s="8">
        <v>0.9</v>
      </c>
      <c r="C138" s="8">
        <v>25</v>
      </c>
      <c r="D138" s="8">
        <v>30</v>
      </c>
      <c r="E138" s="88">
        <v>22</v>
      </c>
      <c r="F138" s="89">
        <v>1856.0151000000001</v>
      </c>
      <c r="G138" s="28">
        <f t="shared" si="28"/>
        <v>21</v>
      </c>
      <c r="H138" s="29">
        <v>1.1299999999999999E-2</v>
      </c>
      <c r="I138" s="47">
        <f t="shared" si="24"/>
        <v>4.5454545454545325</v>
      </c>
      <c r="J138" s="28">
        <v>20</v>
      </c>
      <c r="K138" s="29">
        <v>4.6627000000000002E-2</v>
      </c>
      <c r="L138" s="47">
        <f t="shared" si="25"/>
        <v>9.0909090909090793</v>
      </c>
      <c r="M138" s="28">
        <v>25</v>
      </c>
      <c r="N138" s="29">
        <v>0.11428000000000001</v>
      </c>
      <c r="O138" s="63">
        <f t="shared" si="26"/>
        <v>13.63636363636364</v>
      </c>
      <c r="Q138" s="7"/>
      <c r="R138" s="7"/>
      <c r="S138" s="7"/>
      <c r="T138" s="7"/>
      <c r="U138" s="7"/>
      <c r="V138" s="7"/>
      <c r="W138" s="7"/>
      <c r="X138" s="57"/>
    </row>
    <row r="139" spans="1:25" s="3" customFormat="1" x14ac:dyDescent="0.25">
      <c r="A139" s="48">
        <v>121</v>
      </c>
      <c r="B139" s="8">
        <v>0.1</v>
      </c>
      <c r="C139" s="8">
        <v>30</v>
      </c>
      <c r="D139" s="8">
        <v>30</v>
      </c>
      <c r="E139" s="88">
        <v>25</v>
      </c>
      <c r="F139" s="89">
        <v>1944.2197000000001</v>
      </c>
      <c r="G139" s="28">
        <f t="shared" ref="G139:G143" si="29">G119</f>
        <v>25</v>
      </c>
      <c r="H139" s="29">
        <v>0</v>
      </c>
      <c r="I139" s="47">
        <f t="shared" si="24"/>
        <v>0</v>
      </c>
      <c r="J139" s="28">
        <v>20</v>
      </c>
      <c r="K139" s="29">
        <v>0.26079000000000002</v>
      </c>
      <c r="L139" s="47">
        <f t="shared" si="25"/>
        <v>20</v>
      </c>
      <c r="M139" s="28">
        <v>25</v>
      </c>
      <c r="N139" s="29">
        <v>0</v>
      </c>
      <c r="O139" s="63">
        <f t="shared" si="26"/>
        <v>0</v>
      </c>
      <c r="Q139" s="7"/>
      <c r="R139" s="7"/>
      <c r="S139" s="7"/>
      <c r="T139" s="7"/>
      <c r="U139" s="7"/>
      <c r="V139" s="7"/>
      <c r="W139" s="7"/>
      <c r="X139" s="57"/>
    </row>
    <row r="140" spans="1:25" s="3" customFormat="1" x14ac:dyDescent="0.25">
      <c r="A140" s="48">
        <v>122</v>
      </c>
      <c r="B140" s="8">
        <v>0.3</v>
      </c>
      <c r="C140" s="8">
        <v>30</v>
      </c>
      <c r="D140" s="8">
        <v>30</v>
      </c>
      <c r="E140" s="88">
        <v>25</v>
      </c>
      <c r="F140" s="89">
        <v>1930.6885</v>
      </c>
      <c r="G140" s="28">
        <f t="shared" si="29"/>
        <v>24</v>
      </c>
      <c r="H140" s="29">
        <v>3.0244E-3</v>
      </c>
      <c r="I140" s="47">
        <f t="shared" si="24"/>
        <v>4</v>
      </c>
      <c r="J140" s="28">
        <v>20</v>
      </c>
      <c r="K140" s="29">
        <v>0.22306000000000001</v>
      </c>
      <c r="L140" s="47">
        <f t="shared" si="25"/>
        <v>20</v>
      </c>
      <c r="M140" s="28">
        <v>25</v>
      </c>
      <c r="N140" s="29">
        <v>0</v>
      </c>
      <c r="O140" s="63">
        <f t="shared" si="26"/>
        <v>0</v>
      </c>
      <c r="Q140" s="7"/>
      <c r="R140" s="7"/>
      <c r="S140" s="7"/>
      <c r="T140" s="7"/>
      <c r="U140" s="7"/>
      <c r="V140" s="7"/>
      <c r="W140" s="7"/>
      <c r="X140" s="57"/>
    </row>
    <row r="141" spans="1:25" s="3" customFormat="1" x14ac:dyDescent="0.25">
      <c r="A141" s="48">
        <v>123</v>
      </c>
      <c r="B141" s="8">
        <v>0.5</v>
      </c>
      <c r="C141" s="8">
        <v>30</v>
      </c>
      <c r="D141" s="8">
        <v>30</v>
      </c>
      <c r="E141" s="88">
        <v>24</v>
      </c>
      <c r="F141" s="89">
        <v>1914.2909</v>
      </c>
      <c r="G141" s="28">
        <f t="shared" si="29"/>
        <v>22</v>
      </c>
      <c r="H141" s="29">
        <v>4.5307E-2</v>
      </c>
      <c r="I141" s="47">
        <f t="shared" si="24"/>
        <v>8.3333333333333286</v>
      </c>
      <c r="J141" s="28">
        <v>20</v>
      </c>
      <c r="K141" s="29">
        <v>0.17577999999999999</v>
      </c>
      <c r="L141" s="47">
        <f t="shared" si="25"/>
        <v>16.666666666666657</v>
      </c>
      <c r="M141" s="28">
        <v>25</v>
      </c>
      <c r="N141" s="29">
        <v>1.0047E-2</v>
      </c>
      <c r="O141" s="63">
        <f t="shared" si="26"/>
        <v>4.1666666666666714</v>
      </c>
      <c r="Q141" s="7"/>
      <c r="R141" s="7"/>
      <c r="S141" s="7"/>
      <c r="T141" s="7"/>
      <c r="U141" s="7"/>
      <c r="V141" s="7"/>
      <c r="W141" s="7"/>
      <c r="X141" s="57"/>
    </row>
    <row r="142" spans="1:25" s="3" customFormat="1" x14ac:dyDescent="0.25">
      <c r="A142" s="48">
        <v>124</v>
      </c>
      <c r="B142" s="8">
        <v>0.7</v>
      </c>
      <c r="C142" s="8">
        <v>30</v>
      </c>
      <c r="D142" s="8">
        <v>30</v>
      </c>
      <c r="E142" s="88">
        <v>23</v>
      </c>
      <c r="F142" s="89">
        <v>1890.2239</v>
      </c>
      <c r="G142" s="28">
        <f t="shared" si="29"/>
        <v>21</v>
      </c>
      <c r="H142" s="29">
        <v>5.1040000000000002E-2</v>
      </c>
      <c r="I142" s="47">
        <f t="shared" si="24"/>
        <v>8.6956521739130466</v>
      </c>
      <c r="J142" s="28">
        <v>20</v>
      </c>
      <c r="K142" s="29">
        <v>0.11013000000000001</v>
      </c>
      <c r="L142" s="47">
        <f t="shared" si="25"/>
        <v>13.043478260869563</v>
      </c>
      <c r="M142" s="28">
        <v>25</v>
      </c>
      <c r="N142" s="29">
        <v>4.0343999999999998E-2</v>
      </c>
      <c r="O142" s="63">
        <f t="shared" si="26"/>
        <v>8.6956521739130324</v>
      </c>
      <c r="Q142" s="7"/>
      <c r="R142" s="7"/>
      <c r="S142" s="7"/>
      <c r="T142" s="7"/>
      <c r="U142" s="7"/>
      <c r="V142" s="7"/>
      <c r="W142" s="7"/>
      <c r="X142" s="57"/>
    </row>
    <row r="143" spans="1:25" s="3" customFormat="1" ht="15.75" thickBot="1" x14ac:dyDescent="0.3">
      <c r="A143" s="48">
        <v>125</v>
      </c>
      <c r="B143" s="8">
        <v>0.9</v>
      </c>
      <c r="C143" s="8">
        <v>30</v>
      </c>
      <c r="D143" s="8">
        <v>30</v>
      </c>
      <c r="E143" s="52">
        <v>22</v>
      </c>
      <c r="F143" s="53">
        <v>1847.6152</v>
      </c>
      <c r="G143" s="28">
        <f t="shared" si="29"/>
        <v>21</v>
      </c>
      <c r="H143" s="29">
        <v>9.3353000000000002E-4</v>
      </c>
      <c r="I143" s="47">
        <f t="shared" si="24"/>
        <v>4.5454545454545325</v>
      </c>
      <c r="J143" s="28">
        <v>20</v>
      </c>
      <c r="K143" s="29">
        <v>2.6471000000000001E-2</v>
      </c>
      <c r="L143" s="47">
        <f t="shared" si="25"/>
        <v>9.0909090909090793</v>
      </c>
      <c r="M143" s="28">
        <v>25</v>
      </c>
      <c r="N143" s="29">
        <v>0.14835999999999999</v>
      </c>
      <c r="O143" s="63">
        <f t="shared" si="26"/>
        <v>13.63636363636364</v>
      </c>
      <c r="Q143" s="7"/>
      <c r="R143" s="7"/>
      <c r="S143" s="7"/>
      <c r="T143" s="7"/>
      <c r="U143" s="7"/>
      <c r="V143" s="7"/>
      <c r="W143" s="7"/>
      <c r="X143" s="57"/>
    </row>
    <row r="144" spans="1:25" s="3" customFormat="1" x14ac:dyDescent="0.25">
      <c r="B144" s="6"/>
      <c r="C144" s="6"/>
      <c r="D144" s="7"/>
      <c r="E144" s="7"/>
      <c r="F144" s="49" t="s">
        <v>20</v>
      </c>
      <c r="G144" s="19"/>
      <c r="H144" s="30">
        <f>AVERAGE(H19:H143)</f>
        <v>4.4973657040000017E-2</v>
      </c>
      <c r="I144" s="20"/>
      <c r="J144" s="19"/>
      <c r="K144" s="30">
        <f>AVERAGE(K19:K143)</f>
        <v>0.86999194559999971</v>
      </c>
      <c r="L144" s="20"/>
      <c r="M144" s="19"/>
      <c r="N144" s="30">
        <f>AVERAGE(N19:N143)</f>
        <v>0.67890048240000056</v>
      </c>
      <c r="O144" s="20"/>
      <c r="S144" s="75"/>
      <c r="T144" s="75"/>
      <c r="U144" s="75"/>
      <c r="V144" s="75"/>
      <c r="W144" s="75"/>
      <c r="X144" s="75"/>
      <c r="Y144" s="75"/>
    </row>
    <row r="145" spans="2:25" x14ac:dyDescent="0.25">
      <c r="B145" s="6"/>
      <c r="C145" s="6"/>
      <c r="D145" s="10"/>
      <c r="E145" s="10"/>
      <c r="F145" s="14" t="s">
        <v>19</v>
      </c>
      <c r="G145" s="21"/>
      <c r="H145" s="31">
        <f>_xlfn.STDEV.S(H19:H143)</f>
        <v>0.11290257230898304</v>
      </c>
      <c r="I145" s="22"/>
      <c r="J145" s="21"/>
      <c r="K145" s="31">
        <f>_xlfn.STDEV.S(K19:K143)</f>
        <v>1.4198028131359421</v>
      </c>
      <c r="L145" s="22"/>
      <c r="M145" s="21"/>
      <c r="N145" s="31">
        <f>_xlfn.STDEV.S(N19:N143)</f>
        <v>1.1844930221650505</v>
      </c>
      <c r="O145" s="22"/>
      <c r="S145" s="76"/>
      <c r="T145" s="76"/>
      <c r="U145" s="76"/>
      <c r="V145" s="76"/>
      <c r="W145" s="76"/>
      <c r="X145" s="76"/>
      <c r="Y145" s="76"/>
    </row>
    <row r="146" spans="2:25" x14ac:dyDescent="0.25">
      <c r="B146" s="2"/>
      <c r="C146" s="2"/>
      <c r="F146" s="14" t="s">
        <v>18</v>
      </c>
      <c r="G146" s="21"/>
      <c r="H146" s="31">
        <f>MIN(H19:H143)</f>
        <v>0</v>
      </c>
      <c r="I146" s="22"/>
      <c r="J146" s="21"/>
      <c r="K146" s="31">
        <f>MIN(K19:K143)</f>
        <v>0</v>
      </c>
      <c r="L146" s="22"/>
      <c r="M146" s="21"/>
      <c r="N146" s="31">
        <f>MIN(N19:N143)</f>
        <v>0</v>
      </c>
      <c r="O146" s="22"/>
      <c r="S146" s="10"/>
      <c r="T146" s="10"/>
      <c r="U146" s="10"/>
      <c r="V146" s="10"/>
      <c r="W146" s="10"/>
      <c r="X146" s="10"/>
      <c r="Y146" s="10"/>
    </row>
    <row r="147" spans="2:25" ht="15.75" thickBot="1" x14ac:dyDescent="0.3">
      <c r="B147" s="2"/>
      <c r="C147" s="2"/>
      <c r="F147" s="15" t="s">
        <v>21</v>
      </c>
      <c r="G147" s="23"/>
      <c r="H147" s="32">
        <f>MAX(H19:H143)</f>
        <v>0.70567999999999997</v>
      </c>
      <c r="I147" s="24"/>
      <c r="J147" s="27"/>
      <c r="K147" s="32">
        <f>MAX(K19:K143)</f>
        <v>6.0688000000000004</v>
      </c>
      <c r="L147" s="24"/>
      <c r="M147" s="27"/>
      <c r="N147" s="32">
        <f>MAX(N19:N143)</f>
        <v>5.5839999999999996</v>
      </c>
      <c r="O147" s="24"/>
      <c r="S147" s="10"/>
      <c r="T147" s="10"/>
      <c r="U147" s="10"/>
      <c r="V147" s="10"/>
      <c r="W147" s="10"/>
      <c r="X147" s="10"/>
      <c r="Y147" s="10"/>
    </row>
    <row r="148" spans="2:25" x14ac:dyDescent="0.25">
      <c r="B148" s="2"/>
      <c r="C148" s="2"/>
    </row>
    <row r="149" spans="2:25" x14ac:dyDescent="0.25">
      <c r="B149" s="2"/>
      <c r="C149" s="2"/>
    </row>
    <row r="150" spans="2:25" x14ac:dyDescent="0.25">
      <c r="B150" s="2"/>
      <c r="C150" s="2"/>
    </row>
    <row r="151" spans="2:25" x14ac:dyDescent="0.25">
      <c r="B151" s="2"/>
      <c r="C151" s="2"/>
    </row>
    <row r="152" spans="2:25" x14ac:dyDescent="0.25">
      <c r="B152" s="2"/>
      <c r="C152" s="2"/>
    </row>
    <row r="153" spans="2:25" x14ac:dyDescent="0.25">
      <c r="B153" s="2"/>
      <c r="C153" s="2"/>
      <c r="P153" s="59"/>
      <c r="Q153" s="60"/>
    </row>
    <row r="154" spans="2:25" x14ac:dyDescent="0.25">
      <c r="B154" s="2"/>
      <c r="C154" s="2"/>
      <c r="O154" s="60"/>
      <c r="P154" s="60"/>
      <c r="Q154" s="60"/>
      <c r="R154" s="59"/>
    </row>
    <row r="155" spans="2:25" x14ac:dyDescent="0.25">
      <c r="B155" s="2"/>
      <c r="C155" s="2"/>
      <c r="E155" s="56" t="s">
        <v>28</v>
      </c>
      <c r="O155" s="60"/>
      <c r="P155" s="60"/>
      <c r="Q155" s="60"/>
      <c r="R155" s="59"/>
    </row>
    <row r="156" spans="2:25" x14ac:dyDescent="0.25">
      <c r="B156" s="2"/>
      <c r="C156" s="2"/>
      <c r="E156" s="41"/>
      <c r="F156" s="39" t="s">
        <v>17</v>
      </c>
      <c r="G156" s="39" t="s">
        <v>2</v>
      </c>
      <c r="H156" s="40" t="s">
        <v>3</v>
      </c>
      <c r="J156" s="60"/>
      <c r="K156" s="60"/>
      <c r="L156" s="62"/>
      <c r="M156" s="59"/>
    </row>
    <row r="157" spans="2:25" x14ac:dyDescent="0.25">
      <c r="B157" s="2"/>
      <c r="C157" s="2"/>
      <c r="E157" s="42" t="s">
        <v>29</v>
      </c>
      <c r="F157" s="43">
        <f>H144</f>
        <v>4.4973657040000017E-2</v>
      </c>
      <c r="G157" s="43">
        <f>K144</f>
        <v>0.86999194559999971</v>
      </c>
      <c r="H157" s="44">
        <f>N144</f>
        <v>0.67890048240000056</v>
      </c>
      <c r="J157" s="60"/>
      <c r="K157" s="60"/>
      <c r="L157" s="62"/>
      <c r="M157" s="59"/>
    </row>
    <row r="158" spans="2:25" x14ac:dyDescent="0.25">
      <c r="B158" s="2"/>
      <c r="C158" s="2"/>
      <c r="E158" s="42" t="s">
        <v>30</v>
      </c>
      <c r="F158" s="43">
        <f>H145</f>
        <v>0.11290257230898304</v>
      </c>
      <c r="G158" s="43">
        <f>K145</f>
        <v>1.4198028131359421</v>
      </c>
      <c r="H158" s="44">
        <f>N145</f>
        <v>1.1844930221650505</v>
      </c>
      <c r="J158" s="60"/>
      <c r="K158" s="60"/>
      <c r="L158" s="62"/>
      <c r="M158" s="59"/>
    </row>
    <row r="159" spans="2:25" x14ac:dyDescent="0.25">
      <c r="B159" s="2"/>
      <c r="C159" s="2"/>
      <c r="E159" s="42" t="s">
        <v>31</v>
      </c>
      <c r="F159" s="43">
        <f>H146</f>
        <v>0</v>
      </c>
      <c r="G159" s="43">
        <f>K146</f>
        <v>0</v>
      </c>
      <c r="H159" s="44">
        <f>N146</f>
        <v>0</v>
      </c>
      <c r="J159" s="60"/>
      <c r="K159" s="60"/>
      <c r="L159" s="62"/>
      <c r="M159" s="59"/>
    </row>
    <row r="160" spans="2:25" x14ac:dyDescent="0.25">
      <c r="B160" s="2"/>
      <c r="C160" s="2"/>
      <c r="E160" s="86" t="s">
        <v>32</v>
      </c>
      <c r="F160" s="38">
        <f>H147</f>
        <v>0.70567999999999997</v>
      </c>
      <c r="G160" s="38">
        <f>K147</f>
        <v>6.0688000000000004</v>
      </c>
      <c r="H160" s="46">
        <f>N147</f>
        <v>5.5839999999999996</v>
      </c>
      <c r="J160" s="60"/>
      <c r="K160" s="60"/>
      <c r="L160" s="62"/>
      <c r="M160" s="59"/>
    </row>
    <row r="161" spans="2:307" x14ac:dyDescent="0.25">
      <c r="B161" s="2"/>
      <c r="C161" s="2"/>
      <c r="O161" s="60"/>
      <c r="P161" s="60"/>
      <c r="Q161" s="62"/>
      <c r="R161" s="59"/>
    </row>
    <row r="162" spans="2:307" x14ac:dyDescent="0.25">
      <c r="B162" s="2"/>
      <c r="C162" s="2"/>
      <c r="O162" s="60"/>
      <c r="P162" s="60"/>
      <c r="Q162" s="62"/>
      <c r="R162" s="59"/>
    </row>
    <row r="163" spans="2:307" x14ac:dyDescent="0.25"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60"/>
      <c r="P163" s="60"/>
      <c r="Q163" s="62"/>
      <c r="R163" s="59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  <c r="DS163" s="37"/>
      <c r="DT163" s="37"/>
      <c r="DU163" s="37"/>
      <c r="DV163" s="37"/>
      <c r="DW163" s="37"/>
      <c r="DX163" s="37"/>
      <c r="DY163" s="37"/>
      <c r="DZ163" s="37"/>
      <c r="EA163" s="37"/>
      <c r="EB163" s="37"/>
      <c r="EC163" s="37"/>
      <c r="ED163" s="37"/>
      <c r="EE163" s="37"/>
      <c r="EF163" s="37"/>
      <c r="EG163" s="37"/>
      <c r="EH163" s="37"/>
      <c r="EI163" s="37"/>
      <c r="EJ163" s="37"/>
      <c r="EK163" s="37"/>
      <c r="EL163" s="37"/>
      <c r="EM163" s="37"/>
      <c r="EN163" s="37"/>
      <c r="EO163" s="37"/>
      <c r="EP163" s="37"/>
      <c r="EQ163" s="37"/>
      <c r="ER163" s="37"/>
      <c r="ES163" s="37"/>
      <c r="ET163" s="37"/>
      <c r="EU163" s="37"/>
      <c r="EV163" s="37"/>
      <c r="EW163" s="37"/>
      <c r="EX163" s="37"/>
      <c r="EY163" s="37"/>
      <c r="EZ163" s="37"/>
      <c r="FA163" s="37"/>
      <c r="FB163" s="37"/>
      <c r="FC163" s="37"/>
      <c r="FD163" s="37"/>
      <c r="FE163" s="37"/>
      <c r="FF163" s="37"/>
      <c r="FG163" s="37"/>
      <c r="FH163" s="37"/>
      <c r="FI163" s="37"/>
      <c r="FJ163" s="37"/>
      <c r="FK163" s="37"/>
      <c r="FL163" s="37"/>
      <c r="FM163" s="37"/>
      <c r="FN163" s="37"/>
      <c r="FO163" s="37"/>
      <c r="FP163" s="37"/>
      <c r="FQ163" s="37"/>
      <c r="FR163" s="37"/>
      <c r="FS163" s="37"/>
      <c r="FT163" s="37"/>
      <c r="FU163" s="37"/>
      <c r="FV163" s="37"/>
      <c r="FW163" s="37"/>
      <c r="FX163" s="37"/>
      <c r="FY163" s="37"/>
      <c r="FZ163" s="37"/>
      <c r="GA163" s="37"/>
      <c r="GB163" s="37"/>
      <c r="GC163" s="37"/>
      <c r="GD163" s="37"/>
      <c r="GE163" s="37"/>
      <c r="GF163" s="37"/>
      <c r="GG163" s="37"/>
      <c r="GH163" s="37"/>
      <c r="GI163" s="37"/>
      <c r="GJ163" s="37"/>
      <c r="GK163" s="37"/>
      <c r="GL163" s="37"/>
      <c r="GM163" s="37"/>
      <c r="GN163" s="37"/>
      <c r="GO163" s="37"/>
      <c r="GP163" s="37"/>
      <c r="GQ163" s="37"/>
      <c r="GR163" s="37"/>
      <c r="GS163" s="37"/>
      <c r="GT163" s="37"/>
      <c r="GU163" s="37"/>
      <c r="GV163" s="37"/>
      <c r="GW163" s="37"/>
      <c r="GX163" s="37"/>
      <c r="GY163" s="37"/>
      <c r="GZ163" s="37"/>
      <c r="HA163" s="37"/>
      <c r="HB163" s="37"/>
      <c r="HC163" s="37"/>
      <c r="HD163" s="37"/>
      <c r="HE163" s="37"/>
      <c r="HF163" s="37"/>
      <c r="HG163" s="37"/>
      <c r="HH163" s="37"/>
      <c r="HI163" s="37"/>
      <c r="HJ163" s="37"/>
      <c r="HK163" s="37"/>
      <c r="HL163" s="37"/>
      <c r="HM163" s="37"/>
      <c r="HN163" s="37"/>
      <c r="HO163" s="37"/>
      <c r="HP163" s="37"/>
      <c r="HQ163" s="37"/>
      <c r="HR163" s="37"/>
      <c r="HS163" s="37"/>
      <c r="HT163" s="37"/>
      <c r="HU163" s="37"/>
      <c r="HV163" s="37"/>
      <c r="HW163" s="37"/>
      <c r="HX163" s="37"/>
      <c r="HY163" s="37"/>
      <c r="HZ163" s="37"/>
      <c r="IA163" s="37"/>
      <c r="IB163" s="37"/>
      <c r="IC163" s="37"/>
      <c r="ID163" s="37"/>
      <c r="IE163" s="37"/>
      <c r="IF163" s="37"/>
      <c r="IG163" s="37"/>
      <c r="IH163" s="37"/>
      <c r="II163" s="37"/>
      <c r="IJ163" s="37"/>
      <c r="IK163" s="37"/>
      <c r="IL163" s="37"/>
      <c r="IM163" s="37"/>
      <c r="IN163" s="37"/>
      <c r="IO163" s="37"/>
      <c r="IP163" s="37"/>
      <c r="IQ163" s="37"/>
      <c r="IR163" s="37"/>
      <c r="IS163" s="37"/>
      <c r="IT163" s="37"/>
      <c r="IU163" s="37"/>
      <c r="IV163" s="37"/>
      <c r="IW163" s="37"/>
      <c r="IX163" s="37"/>
      <c r="IY163" s="37"/>
      <c r="IZ163" s="37"/>
      <c r="JA163" s="37"/>
      <c r="JB163" s="37"/>
      <c r="JC163" s="37"/>
      <c r="JD163" s="37"/>
      <c r="JE163" s="37"/>
      <c r="JF163" s="37"/>
      <c r="JG163" s="37"/>
      <c r="JH163" s="37"/>
      <c r="JI163" s="37"/>
      <c r="JJ163" s="37"/>
      <c r="JK163" s="37"/>
      <c r="JL163" s="37"/>
      <c r="JM163" s="37"/>
      <c r="JN163" s="37"/>
      <c r="JO163" s="37"/>
      <c r="JP163" s="37"/>
      <c r="JQ163" s="37"/>
      <c r="JR163" s="37"/>
      <c r="JS163" s="37"/>
      <c r="JT163" s="37"/>
      <c r="JU163" s="37"/>
      <c r="JV163" s="37"/>
      <c r="JW163" s="37"/>
      <c r="JX163" s="37"/>
      <c r="JY163" s="37"/>
      <c r="JZ163" s="37"/>
      <c r="KA163" s="37"/>
      <c r="KB163" s="37"/>
      <c r="KC163" s="37"/>
      <c r="KD163" s="37"/>
      <c r="KE163" s="37"/>
      <c r="KF163" s="37"/>
      <c r="KG163" s="37"/>
      <c r="KH163" s="37"/>
      <c r="KI163" s="37"/>
      <c r="KJ163" s="37"/>
      <c r="KK163" s="37"/>
      <c r="KL163" s="37"/>
      <c r="KM163" s="37"/>
      <c r="KN163" s="37"/>
      <c r="KO163" s="37"/>
      <c r="KP163" s="37"/>
      <c r="KQ163" s="37"/>
      <c r="KR163" s="37"/>
      <c r="KS163" s="37"/>
      <c r="KT163" s="37"/>
      <c r="KU163" s="37"/>
    </row>
    <row r="164" spans="2:307" x14ac:dyDescent="0.25"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60"/>
      <c r="P164" s="60"/>
      <c r="Q164" s="62"/>
      <c r="R164" s="59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  <c r="DS164" s="37"/>
      <c r="DT164" s="37"/>
      <c r="DU164" s="37"/>
      <c r="DV164" s="37"/>
      <c r="DW164" s="37"/>
      <c r="DX164" s="37"/>
      <c r="DY164" s="37"/>
      <c r="DZ164" s="37"/>
      <c r="EA164" s="37"/>
      <c r="EB164" s="37"/>
      <c r="EC164" s="37"/>
      <c r="ED164" s="37"/>
      <c r="EE164" s="37"/>
      <c r="EF164" s="37"/>
      <c r="EG164" s="37"/>
      <c r="EH164" s="37"/>
      <c r="EI164" s="37"/>
      <c r="EJ164" s="37"/>
      <c r="EK164" s="37"/>
      <c r="EL164" s="37"/>
      <c r="EM164" s="37"/>
      <c r="EN164" s="37"/>
      <c r="EO164" s="37"/>
      <c r="EP164" s="37"/>
      <c r="EQ164" s="37"/>
      <c r="ER164" s="37"/>
      <c r="ES164" s="37"/>
      <c r="ET164" s="37"/>
      <c r="EU164" s="37"/>
      <c r="EV164" s="37"/>
      <c r="EW164" s="37"/>
      <c r="EX164" s="37"/>
      <c r="EY164" s="37"/>
      <c r="EZ164" s="37"/>
      <c r="FA164" s="37"/>
      <c r="FB164" s="37"/>
      <c r="FC164" s="37"/>
      <c r="FD164" s="37"/>
      <c r="FE164" s="37"/>
      <c r="FF164" s="37"/>
      <c r="FG164" s="37"/>
      <c r="FH164" s="37"/>
      <c r="FI164" s="37"/>
      <c r="FJ164" s="37"/>
      <c r="FK164" s="37"/>
      <c r="FL164" s="37"/>
      <c r="FM164" s="37"/>
      <c r="FN164" s="37"/>
      <c r="FO164" s="37"/>
      <c r="FP164" s="37"/>
      <c r="FQ164" s="37"/>
      <c r="FR164" s="37"/>
      <c r="FS164" s="37"/>
      <c r="FT164" s="37"/>
      <c r="FU164" s="37"/>
      <c r="FV164" s="37"/>
      <c r="FW164" s="37"/>
      <c r="FX164" s="37"/>
      <c r="FY164" s="37"/>
      <c r="FZ164" s="37"/>
      <c r="GA164" s="37"/>
      <c r="GB164" s="37"/>
      <c r="GC164" s="37"/>
      <c r="GD164" s="37"/>
      <c r="GE164" s="37"/>
      <c r="GF164" s="37"/>
      <c r="GG164" s="37"/>
      <c r="GH164" s="37"/>
      <c r="GI164" s="37"/>
      <c r="GJ164" s="37"/>
      <c r="GK164" s="37"/>
      <c r="GL164" s="37"/>
      <c r="GM164" s="37"/>
      <c r="GN164" s="37"/>
      <c r="GO164" s="37"/>
      <c r="GP164" s="37"/>
      <c r="GQ164" s="37"/>
      <c r="GR164" s="37"/>
      <c r="GS164" s="37"/>
      <c r="GT164" s="37"/>
      <c r="GU164" s="37"/>
      <c r="GV164" s="37"/>
      <c r="GW164" s="37"/>
      <c r="GX164" s="37"/>
      <c r="GY164" s="37"/>
      <c r="GZ164" s="37"/>
      <c r="HA164" s="37"/>
      <c r="HB164" s="37"/>
      <c r="HC164" s="37"/>
      <c r="HD164" s="37"/>
      <c r="HE164" s="37"/>
      <c r="HF164" s="37"/>
      <c r="HG164" s="37"/>
      <c r="HH164" s="37"/>
      <c r="HI164" s="37"/>
      <c r="HJ164" s="37"/>
      <c r="HK164" s="37"/>
      <c r="HL164" s="37"/>
      <c r="HM164" s="37"/>
      <c r="HN164" s="37"/>
      <c r="HO164" s="37"/>
      <c r="HP164" s="37"/>
      <c r="HQ164" s="37"/>
      <c r="HR164" s="37"/>
      <c r="HS164" s="37"/>
      <c r="HT164" s="37"/>
      <c r="HU164" s="37"/>
      <c r="HV164" s="37"/>
      <c r="HW164" s="37"/>
      <c r="HX164" s="37"/>
      <c r="HY164" s="37"/>
      <c r="HZ164" s="37"/>
      <c r="IA164" s="37"/>
      <c r="IB164" s="37"/>
      <c r="IC164" s="37"/>
      <c r="ID164" s="37"/>
      <c r="IE164" s="37"/>
      <c r="IF164" s="37"/>
      <c r="IG164" s="37"/>
      <c r="IH164" s="37"/>
      <c r="II164" s="37"/>
      <c r="IJ164" s="37"/>
      <c r="IK164" s="37"/>
      <c r="IL164" s="37"/>
      <c r="IM164" s="37"/>
      <c r="IN164" s="37"/>
      <c r="IO164" s="37"/>
      <c r="IP164" s="37"/>
      <c r="IQ164" s="37"/>
      <c r="IR164" s="37"/>
      <c r="IS164" s="37"/>
      <c r="IT164" s="37"/>
      <c r="IU164" s="37"/>
      <c r="IV164" s="37"/>
      <c r="IW164" s="37"/>
      <c r="IX164" s="37"/>
      <c r="IY164" s="37"/>
      <c r="IZ164" s="37"/>
      <c r="JA164" s="37"/>
      <c r="JB164" s="37"/>
      <c r="JC164" s="37"/>
      <c r="JD164" s="37"/>
      <c r="JE164" s="37"/>
      <c r="JF164" s="37"/>
      <c r="JG164" s="37"/>
      <c r="JH164" s="37"/>
      <c r="JI164" s="37"/>
      <c r="JJ164" s="37"/>
      <c r="JK164" s="37"/>
      <c r="JL164" s="37"/>
      <c r="JM164" s="37"/>
      <c r="JN164" s="37"/>
      <c r="JO164" s="37"/>
      <c r="JP164" s="37"/>
      <c r="JQ164" s="37"/>
      <c r="JR164" s="37"/>
      <c r="JS164" s="37"/>
      <c r="JT164" s="37"/>
      <c r="JU164" s="37"/>
      <c r="JV164" s="37"/>
      <c r="JW164" s="37"/>
      <c r="JX164" s="37"/>
      <c r="JY164" s="37"/>
      <c r="JZ164" s="37"/>
      <c r="KA164" s="37"/>
      <c r="KB164" s="37"/>
      <c r="KC164" s="37"/>
      <c r="KD164" s="37"/>
      <c r="KE164" s="37"/>
      <c r="KF164" s="37"/>
      <c r="KG164" s="37"/>
      <c r="KH164" s="37"/>
      <c r="KI164" s="37"/>
      <c r="KJ164" s="37"/>
      <c r="KK164" s="37"/>
      <c r="KL164" s="37"/>
      <c r="KM164" s="37"/>
      <c r="KN164" s="37"/>
      <c r="KO164" s="37"/>
      <c r="KP164" s="37"/>
    </row>
    <row r="165" spans="2:307" x14ac:dyDescent="0.25">
      <c r="O165" s="60"/>
      <c r="P165" s="60"/>
      <c r="Q165" s="62"/>
      <c r="R165" s="59"/>
    </row>
    <row r="166" spans="2:307" x14ac:dyDescent="0.25">
      <c r="O166" s="60"/>
      <c r="P166" s="60"/>
      <c r="Q166" s="62"/>
      <c r="R166" s="59"/>
    </row>
    <row r="167" spans="2:307" x14ac:dyDescent="0.25">
      <c r="O167" s="60"/>
      <c r="P167" s="60"/>
      <c r="Q167" s="62"/>
      <c r="R167" s="59"/>
    </row>
    <row r="168" spans="2:307" x14ac:dyDescent="0.25">
      <c r="O168" s="60"/>
      <c r="P168" s="60"/>
      <c r="Q168" s="62"/>
      <c r="R168" s="59"/>
    </row>
    <row r="169" spans="2:307" x14ac:dyDescent="0.25">
      <c r="O169" s="60"/>
      <c r="P169" s="60"/>
      <c r="Q169" s="62"/>
      <c r="R169" s="59"/>
    </row>
    <row r="170" spans="2:307" x14ac:dyDescent="0.25">
      <c r="O170" s="60"/>
      <c r="P170" s="60"/>
      <c r="Q170" s="62"/>
      <c r="R170" s="62"/>
    </row>
    <row r="171" spans="2:307" x14ac:dyDescent="0.25">
      <c r="O171" s="60"/>
      <c r="P171" s="60"/>
      <c r="Q171" s="62"/>
      <c r="R171" s="62"/>
    </row>
    <row r="172" spans="2:307" x14ac:dyDescent="0.25">
      <c r="O172" s="60"/>
      <c r="P172" s="60"/>
      <c r="Q172" s="62"/>
      <c r="R172" s="62"/>
    </row>
    <row r="173" spans="2:307" x14ac:dyDescent="0.25">
      <c r="O173" s="60"/>
      <c r="P173" s="60"/>
      <c r="Q173" s="62"/>
      <c r="R173" s="62"/>
    </row>
    <row r="174" spans="2:307" x14ac:dyDescent="0.25">
      <c r="O174" s="60"/>
      <c r="P174" s="60"/>
      <c r="Q174" s="62"/>
      <c r="R174" s="62"/>
    </row>
    <row r="175" spans="2:307" x14ac:dyDescent="0.25">
      <c r="O175" s="61"/>
      <c r="P175" s="60"/>
      <c r="Q175" s="62"/>
      <c r="R175" s="62"/>
    </row>
    <row r="176" spans="2:307" x14ac:dyDescent="0.25">
      <c r="O176" s="60"/>
      <c r="P176" s="60"/>
      <c r="Q176" s="62"/>
      <c r="R176" s="62"/>
    </row>
    <row r="177" spans="15:18" x14ac:dyDescent="0.25">
      <c r="O177" s="60"/>
      <c r="P177" s="60"/>
      <c r="Q177" s="61"/>
      <c r="R177" s="62"/>
    </row>
    <row r="178" spans="15:18" x14ac:dyDescent="0.25">
      <c r="O178" s="60"/>
      <c r="P178" s="60"/>
      <c r="Q178" s="62"/>
      <c r="R178" s="62"/>
    </row>
    <row r="179" spans="15:18" x14ac:dyDescent="0.25">
      <c r="O179" s="60"/>
      <c r="P179" s="60"/>
      <c r="Q179" s="62"/>
      <c r="R179" s="62"/>
    </row>
    <row r="180" spans="15:18" x14ac:dyDescent="0.25">
      <c r="O180" s="60"/>
      <c r="P180" s="60"/>
      <c r="Q180" s="62"/>
      <c r="R180" s="62"/>
    </row>
    <row r="181" spans="15:18" x14ac:dyDescent="0.25">
      <c r="O181" s="60"/>
      <c r="P181" s="60"/>
      <c r="Q181" s="62"/>
      <c r="R181" s="62"/>
    </row>
    <row r="182" spans="15:18" x14ac:dyDescent="0.25">
      <c r="O182" s="60"/>
      <c r="P182" s="60"/>
      <c r="Q182" s="62"/>
      <c r="R182" s="62"/>
    </row>
    <row r="183" spans="15:18" x14ac:dyDescent="0.25">
      <c r="O183" s="60"/>
      <c r="P183" s="60"/>
      <c r="Q183" s="62"/>
      <c r="R183" s="62"/>
    </row>
    <row r="184" spans="15:18" x14ac:dyDescent="0.25">
      <c r="O184" s="60"/>
      <c r="P184" s="60"/>
      <c r="Q184" s="62"/>
      <c r="R184" s="62"/>
    </row>
    <row r="185" spans="15:18" x14ac:dyDescent="0.25">
      <c r="O185" s="60"/>
      <c r="P185" s="60"/>
      <c r="Q185" s="62"/>
      <c r="R185" s="62"/>
    </row>
    <row r="186" spans="15:18" x14ac:dyDescent="0.25">
      <c r="O186" s="60"/>
      <c r="P186" s="60"/>
      <c r="Q186" s="62"/>
      <c r="R186" s="62"/>
    </row>
    <row r="187" spans="15:18" x14ac:dyDescent="0.25">
      <c r="O187" s="60"/>
      <c r="P187" s="60"/>
      <c r="Q187" s="62"/>
      <c r="R187" s="62"/>
    </row>
    <row r="188" spans="15:18" x14ac:dyDescent="0.25">
      <c r="O188" s="60"/>
      <c r="P188" s="60"/>
      <c r="Q188" s="62"/>
      <c r="R188" s="62"/>
    </row>
    <row r="189" spans="15:18" x14ac:dyDescent="0.25">
      <c r="O189" s="59"/>
      <c r="P189" s="59"/>
      <c r="Q189" s="62"/>
    </row>
    <row r="190" spans="15:18" x14ac:dyDescent="0.25">
      <c r="O190" s="59"/>
      <c r="P190" s="59"/>
      <c r="Q190" s="62"/>
    </row>
    <row r="191" spans="15:18" x14ac:dyDescent="0.25">
      <c r="O191" s="59"/>
      <c r="P191" s="59"/>
      <c r="Q191" s="62"/>
    </row>
    <row r="192" spans="15:18" x14ac:dyDescent="0.25">
      <c r="O192" s="59"/>
      <c r="P192" s="59"/>
      <c r="Q192" s="60"/>
    </row>
    <row r="193" spans="15:17" x14ac:dyDescent="0.25">
      <c r="O193" s="59"/>
      <c r="P193" s="59"/>
      <c r="Q193" s="62"/>
    </row>
    <row r="194" spans="15:17" x14ac:dyDescent="0.25">
      <c r="O194" s="59"/>
      <c r="P194" s="59"/>
      <c r="Q194" s="62"/>
    </row>
    <row r="195" spans="15:17" x14ac:dyDescent="0.25">
      <c r="O195" s="59"/>
      <c r="P195" s="59"/>
      <c r="Q195" s="60"/>
    </row>
    <row r="196" spans="15:17" x14ac:dyDescent="0.25">
      <c r="O196" s="59"/>
      <c r="P196" s="59"/>
      <c r="Q196" s="60"/>
    </row>
    <row r="197" spans="15:17" x14ac:dyDescent="0.25">
      <c r="O197" s="59"/>
      <c r="P197" s="59"/>
      <c r="Q197" s="60"/>
    </row>
    <row r="198" spans="15:17" x14ac:dyDescent="0.25">
      <c r="O198" s="59"/>
      <c r="P198" s="59"/>
      <c r="Q198" s="60"/>
    </row>
    <row r="199" spans="15:17" x14ac:dyDescent="0.25">
      <c r="O199" s="59"/>
      <c r="P199" s="59"/>
      <c r="Q199" s="60"/>
    </row>
    <row r="200" spans="15:17" x14ac:dyDescent="0.25">
      <c r="O200" s="59"/>
      <c r="P200" s="59"/>
      <c r="Q200" s="60"/>
    </row>
    <row r="201" spans="15:17" x14ac:dyDescent="0.25">
      <c r="O201" s="59"/>
      <c r="P201" s="59"/>
      <c r="Q201" s="60"/>
    </row>
    <row r="202" spans="15:17" x14ac:dyDescent="0.25">
      <c r="O202" s="59"/>
      <c r="P202" s="59"/>
      <c r="Q202" s="60"/>
    </row>
    <row r="203" spans="15:17" x14ac:dyDescent="0.25">
      <c r="O203" s="59"/>
      <c r="P203" s="59"/>
      <c r="Q203" s="60"/>
    </row>
    <row r="204" spans="15:17" x14ac:dyDescent="0.25">
      <c r="O204" s="59"/>
      <c r="P204" s="59"/>
      <c r="Q204" s="60"/>
    </row>
    <row r="205" spans="15:17" x14ac:dyDescent="0.25">
      <c r="O205" s="59"/>
      <c r="P205" s="59"/>
      <c r="Q205" s="60"/>
    </row>
    <row r="206" spans="15:17" x14ac:dyDescent="0.25">
      <c r="O206" s="59"/>
      <c r="P206" s="59"/>
      <c r="Q206" s="60"/>
    </row>
    <row r="207" spans="15:17" x14ac:dyDescent="0.25">
      <c r="O207" s="59"/>
      <c r="P207" s="59"/>
      <c r="Q207" s="60"/>
    </row>
    <row r="208" spans="15:17" x14ac:dyDescent="0.25">
      <c r="O208" s="59"/>
      <c r="P208" s="59"/>
      <c r="Q208" s="60"/>
    </row>
    <row r="209" spans="15:17" x14ac:dyDescent="0.25">
      <c r="O209" s="59"/>
      <c r="P209" s="59"/>
      <c r="Q209" s="60"/>
    </row>
    <row r="210" spans="15:17" x14ac:dyDescent="0.25">
      <c r="O210" s="59"/>
      <c r="P210" s="59"/>
      <c r="Q210" s="60"/>
    </row>
    <row r="211" spans="15:17" x14ac:dyDescent="0.25">
      <c r="O211" s="59"/>
      <c r="P211" s="59"/>
      <c r="Q211" s="60"/>
    </row>
    <row r="212" spans="15:17" x14ac:dyDescent="0.25">
      <c r="O212" s="59"/>
      <c r="P212" s="59"/>
      <c r="Q212" s="60"/>
    </row>
    <row r="213" spans="15:17" x14ac:dyDescent="0.25">
      <c r="O213" s="59"/>
      <c r="P213" s="59"/>
      <c r="Q213" s="60"/>
    </row>
    <row r="214" spans="15:17" x14ac:dyDescent="0.25">
      <c r="O214" s="59"/>
      <c r="P214" s="59"/>
      <c r="Q214" s="60"/>
    </row>
    <row r="215" spans="15:17" x14ac:dyDescent="0.25">
      <c r="O215" s="59"/>
      <c r="P215" s="59"/>
      <c r="Q215" s="60"/>
    </row>
    <row r="216" spans="15:17" x14ac:dyDescent="0.25">
      <c r="O216" s="59"/>
      <c r="P216" s="59"/>
      <c r="Q216" s="60"/>
    </row>
    <row r="217" spans="15:17" x14ac:dyDescent="0.25">
      <c r="O217" s="59"/>
      <c r="P217" s="59"/>
      <c r="Q217" s="60"/>
    </row>
    <row r="218" spans="15:17" x14ac:dyDescent="0.25">
      <c r="O218" s="59"/>
      <c r="P218" s="59"/>
      <c r="Q218" s="60"/>
    </row>
    <row r="219" spans="15:17" x14ac:dyDescent="0.25">
      <c r="O219" s="59"/>
      <c r="P219" s="59"/>
      <c r="Q219" s="60"/>
    </row>
    <row r="220" spans="15:17" x14ac:dyDescent="0.25">
      <c r="O220" s="59"/>
      <c r="P220" s="59"/>
      <c r="Q220" s="60"/>
    </row>
    <row r="221" spans="15:17" x14ac:dyDescent="0.25">
      <c r="O221" s="59"/>
      <c r="P221" s="59"/>
      <c r="Q221" s="60"/>
    </row>
    <row r="222" spans="15:17" x14ac:dyDescent="0.25">
      <c r="O222" s="59"/>
      <c r="P222" s="59"/>
      <c r="Q222" s="60"/>
    </row>
    <row r="223" spans="15:17" x14ac:dyDescent="0.25">
      <c r="O223" s="59"/>
      <c r="P223" s="59"/>
      <c r="Q223" s="60"/>
    </row>
    <row r="224" spans="15:17" x14ac:dyDescent="0.25">
      <c r="O224" s="59"/>
      <c r="P224" s="59"/>
      <c r="Q224" s="60"/>
    </row>
    <row r="225" spans="15:17" x14ac:dyDescent="0.25">
      <c r="O225" s="59"/>
      <c r="P225" s="59"/>
      <c r="Q225" s="60"/>
    </row>
    <row r="226" spans="15:17" x14ac:dyDescent="0.25">
      <c r="O226" s="59"/>
      <c r="P226" s="59"/>
      <c r="Q226" s="60"/>
    </row>
    <row r="227" spans="15:17" x14ac:dyDescent="0.25">
      <c r="O227" s="59"/>
      <c r="P227" s="59"/>
      <c r="Q227" s="60"/>
    </row>
    <row r="228" spans="15:17" x14ac:dyDescent="0.25">
      <c r="O228" s="59"/>
      <c r="P228" s="59"/>
      <c r="Q228" s="60"/>
    </row>
    <row r="229" spans="15:17" x14ac:dyDescent="0.25">
      <c r="O229" s="59"/>
      <c r="P229" s="59"/>
      <c r="Q229" s="60"/>
    </row>
    <row r="230" spans="15:17" x14ac:dyDescent="0.25">
      <c r="O230" s="59"/>
      <c r="P230" s="59"/>
      <c r="Q230" s="60"/>
    </row>
    <row r="231" spans="15:17" x14ac:dyDescent="0.25">
      <c r="O231" s="59"/>
      <c r="P231" s="59"/>
      <c r="Q231" s="60"/>
    </row>
    <row r="232" spans="15:17" x14ac:dyDescent="0.25">
      <c r="O232" s="59"/>
      <c r="P232" s="59"/>
      <c r="Q232" s="60"/>
    </row>
    <row r="233" spans="15:17" x14ac:dyDescent="0.25">
      <c r="O233" s="59"/>
      <c r="P233" s="59"/>
      <c r="Q233" s="60"/>
    </row>
    <row r="234" spans="15:17" x14ac:dyDescent="0.25">
      <c r="O234" s="59"/>
      <c r="P234" s="59"/>
      <c r="Q234" s="60"/>
    </row>
    <row r="235" spans="15:17" x14ac:dyDescent="0.25">
      <c r="O235" s="59"/>
      <c r="P235" s="59"/>
      <c r="Q235" s="60"/>
    </row>
    <row r="236" spans="15:17" x14ac:dyDescent="0.25">
      <c r="O236" s="59"/>
      <c r="P236" s="59"/>
      <c r="Q236" s="60"/>
    </row>
    <row r="237" spans="15:17" x14ac:dyDescent="0.25">
      <c r="O237" s="59"/>
      <c r="P237" s="59"/>
      <c r="Q237" s="60"/>
    </row>
    <row r="238" spans="15:17" x14ac:dyDescent="0.25">
      <c r="O238" s="59"/>
      <c r="P238" s="59"/>
      <c r="Q238" s="60"/>
    </row>
    <row r="239" spans="15:17" x14ac:dyDescent="0.25">
      <c r="O239" s="59"/>
      <c r="P239" s="59"/>
      <c r="Q239" s="60"/>
    </row>
    <row r="240" spans="15:17" x14ac:dyDescent="0.25">
      <c r="O240" s="59"/>
      <c r="P240" s="59"/>
      <c r="Q240" s="60"/>
    </row>
    <row r="241" spans="15:17" x14ac:dyDescent="0.25">
      <c r="O241" s="59"/>
      <c r="P241" s="59"/>
      <c r="Q241" s="60"/>
    </row>
    <row r="242" spans="15:17" x14ac:dyDescent="0.25">
      <c r="O242" s="59"/>
      <c r="P242" s="59"/>
      <c r="Q242" s="60"/>
    </row>
    <row r="243" spans="15:17" x14ac:dyDescent="0.25">
      <c r="O243" s="59"/>
      <c r="P243" s="59"/>
      <c r="Q243" s="60"/>
    </row>
    <row r="244" spans="15:17" x14ac:dyDescent="0.25">
      <c r="O244" s="59"/>
      <c r="P244" s="59"/>
      <c r="Q244" s="60"/>
    </row>
    <row r="245" spans="15:17" x14ac:dyDescent="0.25">
      <c r="O245" s="59"/>
      <c r="P245" s="59"/>
      <c r="Q245" s="60"/>
    </row>
    <row r="246" spans="15:17" x14ac:dyDescent="0.25">
      <c r="O246" s="59"/>
      <c r="P246" s="59"/>
      <c r="Q246" s="60"/>
    </row>
    <row r="247" spans="15:17" x14ac:dyDescent="0.25">
      <c r="O247" s="59"/>
      <c r="P247" s="59"/>
      <c r="Q247" s="60"/>
    </row>
    <row r="248" spans="15:17" x14ac:dyDescent="0.25">
      <c r="O248" s="59"/>
      <c r="P248" s="59"/>
      <c r="Q248" s="60"/>
    </row>
    <row r="249" spans="15:17" x14ac:dyDescent="0.25">
      <c r="O249" s="59"/>
      <c r="P249" s="59"/>
      <c r="Q249" s="60"/>
    </row>
    <row r="250" spans="15:17" x14ac:dyDescent="0.25">
      <c r="O250" s="59"/>
      <c r="P250" s="59"/>
      <c r="Q250" s="60"/>
    </row>
    <row r="251" spans="15:17" x14ac:dyDescent="0.25">
      <c r="O251" s="59"/>
      <c r="P251" s="59"/>
      <c r="Q251" s="60"/>
    </row>
    <row r="252" spans="15:17" x14ac:dyDescent="0.25">
      <c r="O252" s="59"/>
      <c r="P252" s="59"/>
      <c r="Q252" s="60"/>
    </row>
    <row r="253" spans="15:17" x14ac:dyDescent="0.25">
      <c r="O253" s="59"/>
      <c r="P253" s="59"/>
      <c r="Q253" s="60"/>
    </row>
    <row r="254" spans="15:17" x14ac:dyDescent="0.25">
      <c r="O254" s="59"/>
      <c r="P254" s="59"/>
      <c r="Q254" s="60"/>
    </row>
    <row r="255" spans="15:17" x14ac:dyDescent="0.25">
      <c r="O255" s="59"/>
      <c r="P255" s="59"/>
      <c r="Q255" s="60"/>
    </row>
    <row r="256" spans="15:17" x14ac:dyDescent="0.25">
      <c r="O256" s="59"/>
      <c r="P256" s="59"/>
      <c r="Q256" s="60"/>
    </row>
    <row r="257" spans="15:17" x14ac:dyDescent="0.25">
      <c r="O257" s="59"/>
      <c r="P257" s="59"/>
      <c r="Q257" s="60"/>
    </row>
    <row r="258" spans="15:17" x14ac:dyDescent="0.25">
      <c r="O258" s="59"/>
      <c r="P258" s="59"/>
      <c r="Q258" s="60"/>
    </row>
    <row r="259" spans="15:17" x14ac:dyDescent="0.25">
      <c r="O259" s="59"/>
      <c r="P259" s="59"/>
      <c r="Q259" s="60"/>
    </row>
    <row r="260" spans="15:17" x14ac:dyDescent="0.25">
      <c r="O260" s="59"/>
      <c r="P260" s="60"/>
      <c r="Q260" s="60"/>
    </row>
    <row r="261" spans="15:17" x14ac:dyDescent="0.25">
      <c r="O261" s="59"/>
      <c r="P261" s="60"/>
      <c r="Q261" s="60"/>
    </row>
    <row r="262" spans="15:17" x14ac:dyDescent="0.25">
      <c r="O262" s="59"/>
      <c r="P262" s="60"/>
      <c r="Q262" s="60"/>
    </row>
    <row r="263" spans="15:17" x14ac:dyDescent="0.25">
      <c r="O263" s="59"/>
      <c r="P263" s="60"/>
      <c r="Q263" s="60"/>
    </row>
    <row r="264" spans="15:17" x14ac:dyDescent="0.25">
      <c r="O264" s="59"/>
      <c r="P264" s="60"/>
      <c r="Q264" s="60"/>
    </row>
    <row r="265" spans="15:17" x14ac:dyDescent="0.25">
      <c r="O265" s="59"/>
      <c r="P265" s="60"/>
      <c r="Q265" s="60"/>
    </row>
    <row r="266" spans="15:17" x14ac:dyDescent="0.25">
      <c r="O266" s="59"/>
      <c r="P266" s="60"/>
      <c r="Q266" s="60"/>
    </row>
    <row r="267" spans="15:17" x14ac:dyDescent="0.25">
      <c r="O267" s="59"/>
      <c r="P267" s="60"/>
      <c r="Q267" s="60"/>
    </row>
    <row r="268" spans="15:17" x14ac:dyDescent="0.25">
      <c r="O268" s="59"/>
      <c r="P268" s="60"/>
      <c r="Q268" s="60"/>
    </row>
    <row r="269" spans="15:17" x14ac:dyDescent="0.25">
      <c r="O269" s="59"/>
      <c r="P269" s="59"/>
    </row>
    <row r="270" spans="15:17" x14ac:dyDescent="0.25">
      <c r="O270" s="59"/>
      <c r="P270" s="59"/>
    </row>
    <row r="271" spans="15:17" x14ac:dyDescent="0.25">
      <c r="O271" s="59"/>
      <c r="P271" s="59"/>
    </row>
    <row r="272" spans="15:17" x14ac:dyDescent="0.25">
      <c r="O272" s="59"/>
      <c r="P272" s="59"/>
    </row>
    <row r="273" spans="15:16" x14ac:dyDescent="0.25">
      <c r="O273" s="59"/>
      <c r="P273" s="59"/>
    </row>
    <row r="274" spans="15:16" x14ac:dyDescent="0.25">
      <c r="O274" s="59"/>
      <c r="P274" s="59"/>
    </row>
    <row r="275" spans="15:16" x14ac:dyDescent="0.25">
      <c r="O275" s="59"/>
      <c r="P275" s="59"/>
    </row>
    <row r="276" spans="15:16" x14ac:dyDescent="0.25">
      <c r="O276" s="59"/>
      <c r="P276" s="59"/>
    </row>
    <row r="277" spans="15:16" x14ac:dyDescent="0.25">
      <c r="O277" s="59"/>
      <c r="P277" s="59"/>
    </row>
    <row r="278" spans="15:16" x14ac:dyDescent="0.25">
      <c r="O278" s="59"/>
      <c r="P278" s="59"/>
    </row>
    <row r="279" spans="15:16" x14ac:dyDescent="0.25">
      <c r="O279" s="59"/>
      <c r="P279" s="59"/>
    </row>
    <row r="280" spans="15:16" x14ac:dyDescent="0.25">
      <c r="O280" s="59"/>
      <c r="P280" s="59"/>
    </row>
    <row r="281" spans="15:16" x14ac:dyDescent="0.25">
      <c r="O281" s="59"/>
      <c r="P281" s="59"/>
    </row>
    <row r="282" spans="15:16" x14ac:dyDescent="0.25">
      <c r="O282" s="59"/>
      <c r="P282" s="59"/>
    </row>
    <row r="283" spans="15:16" x14ac:dyDescent="0.25">
      <c r="O283" s="59"/>
      <c r="P283" s="59"/>
    </row>
    <row r="284" spans="15:16" x14ac:dyDescent="0.25">
      <c r="O284" s="59"/>
      <c r="P284" s="59"/>
    </row>
    <row r="285" spans="15:16" x14ac:dyDescent="0.25">
      <c r="O285" s="59"/>
      <c r="P285" s="59"/>
    </row>
    <row r="286" spans="15:16" x14ac:dyDescent="0.25">
      <c r="O286" s="59"/>
      <c r="P286" s="59"/>
    </row>
    <row r="287" spans="15:16" x14ac:dyDescent="0.25">
      <c r="O287" s="59"/>
      <c r="P287" s="59"/>
    </row>
    <row r="288" spans="15:16" x14ac:dyDescent="0.25">
      <c r="O288" s="59"/>
      <c r="P288" s="59"/>
    </row>
  </sheetData>
  <mergeCells count="4">
    <mergeCell ref="E17:F17"/>
    <mergeCell ref="G17:I17"/>
    <mergeCell ref="J17:L17"/>
    <mergeCell ref="M17:O1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U288"/>
  <sheetViews>
    <sheetView showGridLines="0" topLeftCell="A12" zoomScale="110" zoomScaleNormal="110" workbookViewId="0">
      <selection activeCell="B32" sqref="B32"/>
    </sheetView>
  </sheetViews>
  <sheetFormatPr defaultRowHeight="15" x14ac:dyDescent="0.25"/>
  <cols>
    <col min="2" max="2" width="12.7109375" customWidth="1"/>
    <col min="3" max="3" width="10.85546875" customWidth="1"/>
    <col min="4" max="4" width="17.42578125" customWidth="1"/>
    <col min="5" max="5" width="14.85546875" customWidth="1"/>
    <col min="6" max="7" width="17.28515625" bestFit="1" customWidth="1"/>
    <col min="8" max="8" width="17.28515625" customWidth="1"/>
    <col min="9" max="15" width="17.28515625" bestFit="1" customWidth="1"/>
    <col min="16" max="16" width="17.5703125" customWidth="1"/>
    <col min="17" max="17" width="17.28515625" bestFit="1" customWidth="1"/>
    <col min="18" max="18" width="17.5703125" customWidth="1"/>
    <col min="19" max="19" width="17.28515625" bestFit="1" customWidth="1"/>
    <col min="20" max="20" width="17.5703125" customWidth="1"/>
    <col min="21" max="21" width="17.140625" customWidth="1"/>
    <col min="22" max="22" width="18" customWidth="1"/>
    <col min="23" max="38" width="15.5703125" customWidth="1"/>
  </cols>
  <sheetData>
    <row r="2" spans="2:38" x14ac:dyDescent="0.25">
      <c r="C2" s="34" t="s">
        <v>9</v>
      </c>
      <c r="D2" s="34"/>
    </row>
    <row r="3" spans="2:38" x14ac:dyDescent="0.25">
      <c r="C3" s="35" t="s">
        <v>26</v>
      </c>
      <c r="D3" s="35">
        <v>4</v>
      </c>
    </row>
    <row r="4" spans="2:38" x14ac:dyDescent="0.25">
      <c r="C4" s="35" t="s">
        <v>11</v>
      </c>
      <c r="D4" s="36" t="s">
        <v>54</v>
      </c>
    </row>
    <row r="5" spans="2:38" x14ac:dyDescent="0.25">
      <c r="C5" s="35" t="s">
        <v>4</v>
      </c>
      <c r="D5" s="93">
        <v>6</v>
      </c>
      <c r="F5" t="s">
        <v>22</v>
      </c>
    </row>
    <row r="6" spans="2:38" x14ac:dyDescent="0.25">
      <c r="C6" s="35" t="s">
        <v>6</v>
      </c>
      <c r="D6" s="36" t="s">
        <v>53</v>
      </c>
      <c r="F6" s="12"/>
      <c r="G6" s="4">
        <v>0</v>
      </c>
      <c r="H6" s="4">
        <v>1</v>
      </c>
      <c r="I6" s="4">
        <v>2</v>
      </c>
      <c r="J6" s="4">
        <v>3</v>
      </c>
      <c r="K6" s="4">
        <v>4</v>
      </c>
      <c r="L6" s="4">
        <v>5</v>
      </c>
      <c r="M6" s="4">
        <v>6</v>
      </c>
      <c r="N6" s="4">
        <v>7</v>
      </c>
      <c r="O6" s="4">
        <v>8</v>
      </c>
      <c r="P6" s="4">
        <v>9</v>
      </c>
      <c r="Q6" s="13">
        <v>10</v>
      </c>
      <c r="R6" s="4">
        <v>11</v>
      </c>
      <c r="S6" s="4">
        <v>12</v>
      </c>
      <c r="T6" s="4">
        <v>13</v>
      </c>
      <c r="U6" s="4">
        <v>14</v>
      </c>
      <c r="V6" s="4">
        <v>15</v>
      </c>
      <c r="W6" s="4">
        <v>16</v>
      </c>
      <c r="X6" s="4">
        <v>17</v>
      </c>
      <c r="Y6" s="4">
        <v>18</v>
      </c>
      <c r="Z6" s="4">
        <v>19</v>
      </c>
      <c r="AA6" s="4">
        <v>20</v>
      </c>
      <c r="AB6" s="4">
        <v>21</v>
      </c>
      <c r="AC6" s="4">
        <v>22</v>
      </c>
      <c r="AD6" s="4">
        <v>23</v>
      </c>
      <c r="AE6" s="4">
        <v>24</v>
      </c>
      <c r="AF6" s="4">
        <v>25</v>
      </c>
      <c r="AG6" s="4">
        <v>26</v>
      </c>
      <c r="AH6" s="4">
        <v>27</v>
      </c>
      <c r="AI6" s="4">
        <v>28</v>
      </c>
      <c r="AJ6" s="4">
        <v>29</v>
      </c>
      <c r="AK6" s="4">
        <v>30</v>
      </c>
      <c r="AL6" s="4" t="s">
        <v>25</v>
      </c>
    </row>
    <row r="7" spans="2:38" x14ac:dyDescent="0.25">
      <c r="C7" s="35" t="s">
        <v>7</v>
      </c>
      <c r="D7" s="36">
        <v>30</v>
      </c>
      <c r="F7" s="1" t="s">
        <v>23</v>
      </c>
      <c r="G7" s="16">
        <f>1/31</f>
        <v>3.2258064516129031E-2</v>
      </c>
      <c r="H7" s="16">
        <f t="shared" ref="H7:AK7" si="0">1/31</f>
        <v>3.2258064516129031E-2</v>
      </c>
      <c r="I7" s="16">
        <f t="shared" si="0"/>
        <v>3.2258064516129031E-2</v>
      </c>
      <c r="J7" s="16">
        <f t="shared" si="0"/>
        <v>3.2258064516129031E-2</v>
      </c>
      <c r="K7" s="16">
        <f t="shared" si="0"/>
        <v>3.2258064516129031E-2</v>
      </c>
      <c r="L7" s="16">
        <f t="shared" si="0"/>
        <v>3.2258064516129031E-2</v>
      </c>
      <c r="M7" s="16">
        <f t="shared" si="0"/>
        <v>3.2258064516129031E-2</v>
      </c>
      <c r="N7" s="16">
        <f t="shared" si="0"/>
        <v>3.2258064516129031E-2</v>
      </c>
      <c r="O7" s="16">
        <f t="shared" si="0"/>
        <v>3.2258064516129031E-2</v>
      </c>
      <c r="P7" s="16">
        <f t="shared" si="0"/>
        <v>3.2258064516129031E-2</v>
      </c>
      <c r="Q7" s="16">
        <f t="shared" si="0"/>
        <v>3.2258064516129031E-2</v>
      </c>
      <c r="R7" s="16">
        <f t="shared" si="0"/>
        <v>3.2258064516129031E-2</v>
      </c>
      <c r="S7" s="16">
        <f t="shared" si="0"/>
        <v>3.2258064516129031E-2</v>
      </c>
      <c r="T7" s="16">
        <f t="shared" si="0"/>
        <v>3.2258064516129031E-2</v>
      </c>
      <c r="U7" s="16">
        <f t="shared" si="0"/>
        <v>3.2258064516129031E-2</v>
      </c>
      <c r="V7" s="16">
        <f t="shared" si="0"/>
        <v>3.2258064516129031E-2</v>
      </c>
      <c r="W7" s="16">
        <f t="shared" si="0"/>
        <v>3.2258064516129031E-2</v>
      </c>
      <c r="X7" s="16">
        <f t="shared" si="0"/>
        <v>3.2258064516129031E-2</v>
      </c>
      <c r="Y7" s="16">
        <f t="shared" si="0"/>
        <v>3.2258064516129031E-2</v>
      </c>
      <c r="Z7" s="16">
        <f t="shared" si="0"/>
        <v>3.2258064516129031E-2</v>
      </c>
      <c r="AA7" s="16">
        <f t="shared" si="0"/>
        <v>3.2258064516129031E-2</v>
      </c>
      <c r="AB7" s="16">
        <f t="shared" si="0"/>
        <v>3.2258064516129031E-2</v>
      </c>
      <c r="AC7" s="16">
        <f t="shared" si="0"/>
        <v>3.2258064516129031E-2</v>
      </c>
      <c r="AD7" s="16">
        <f t="shared" si="0"/>
        <v>3.2258064516129031E-2</v>
      </c>
      <c r="AE7" s="16">
        <f t="shared" si="0"/>
        <v>3.2258064516129031E-2</v>
      </c>
      <c r="AF7" s="16">
        <f t="shared" si="0"/>
        <v>3.2258064516129031E-2</v>
      </c>
      <c r="AG7" s="16">
        <f t="shared" si="0"/>
        <v>3.2258064516129031E-2</v>
      </c>
      <c r="AH7" s="16">
        <f t="shared" si="0"/>
        <v>3.2258064516129031E-2</v>
      </c>
      <c r="AI7" s="16">
        <f t="shared" si="0"/>
        <v>3.2258064516129031E-2</v>
      </c>
      <c r="AJ7" s="16">
        <f t="shared" si="0"/>
        <v>3.2258064516129031E-2</v>
      </c>
      <c r="AK7" s="16">
        <f t="shared" si="0"/>
        <v>3.2258064516129031E-2</v>
      </c>
      <c r="AL7" s="81">
        <f>SUMPRODUCT(G6:AK6,G7:AK7)</f>
        <v>15</v>
      </c>
    </row>
    <row r="8" spans="2:38" x14ac:dyDescent="0.25">
      <c r="C8" s="35" t="s">
        <v>8</v>
      </c>
      <c r="D8" s="36">
        <v>120</v>
      </c>
      <c r="F8" s="1" t="s">
        <v>24</v>
      </c>
      <c r="G8" s="18">
        <f>SUM(G7)</f>
        <v>3.2258064516129031E-2</v>
      </c>
      <c r="H8" s="18">
        <f>SUM(G7:H7)</f>
        <v>6.4516129032258063E-2</v>
      </c>
      <c r="I8" s="18">
        <f>SUM(G7:I7)</f>
        <v>9.6774193548387094E-2</v>
      </c>
      <c r="J8" s="18">
        <f>SUM(G7:J7)</f>
        <v>0.12903225806451613</v>
      </c>
      <c r="K8" s="18">
        <f>SUM(G7:K7)</f>
        <v>0.16129032258064516</v>
      </c>
      <c r="L8" s="18">
        <f>SUM(G7:L7)</f>
        <v>0.19354838709677419</v>
      </c>
      <c r="M8" s="18">
        <f>SUM(G7:M7)</f>
        <v>0.22580645161290322</v>
      </c>
      <c r="N8" s="18">
        <f>SUM(G7:N7)</f>
        <v>0.25806451612903225</v>
      </c>
      <c r="O8" s="18">
        <f>SUM(G7:O7)</f>
        <v>0.29032258064516125</v>
      </c>
      <c r="P8" s="18">
        <f>SUM(G7:P7)</f>
        <v>0.32258064516129026</v>
      </c>
      <c r="Q8" s="18">
        <f>SUM(G7:Q7)</f>
        <v>0.35483870967741926</v>
      </c>
      <c r="R8" s="18">
        <f>SUM(G7:R7)</f>
        <v>0.38709677419354827</v>
      </c>
      <c r="S8" s="18">
        <f>SUM(G7:S7)</f>
        <v>0.41935483870967727</v>
      </c>
      <c r="T8" s="18">
        <f>SUM(G7:T7)</f>
        <v>0.45161290322580627</v>
      </c>
      <c r="U8" s="18">
        <f>SUM(G7:U7)</f>
        <v>0.48387096774193528</v>
      </c>
      <c r="V8" s="18">
        <f>SUM(G7:V7)</f>
        <v>0.51612903225806428</v>
      </c>
      <c r="W8" s="18">
        <f>SUM(G7:W7)</f>
        <v>0.54838709677419328</v>
      </c>
      <c r="X8" s="18">
        <f>SUM(G7:X7)</f>
        <v>0.58064516129032229</v>
      </c>
      <c r="Y8" s="18">
        <f>SUM(G7:Y7)</f>
        <v>0.61290322580645129</v>
      </c>
      <c r="Z8" s="18">
        <f>SUM(G7:Z7)</f>
        <v>0.64516129032258029</v>
      </c>
      <c r="AA8" s="18">
        <f>SUM(G7:AA7)</f>
        <v>0.6774193548387093</v>
      </c>
      <c r="AB8" s="18">
        <f>SUM(G7:AB7)</f>
        <v>0.7096774193548383</v>
      </c>
      <c r="AC8" s="18">
        <f>SUM(G7:AC7)</f>
        <v>0.74193548387096731</v>
      </c>
      <c r="AD8" s="18">
        <f>SUM(G7:AD7)</f>
        <v>0.77419354838709631</v>
      </c>
      <c r="AE8" s="18">
        <f>SUM(G7:AE7)</f>
        <v>0.80645161290322531</v>
      </c>
      <c r="AF8" s="18">
        <f>SUM(G7:AF7)</f>
        <v>0.83870967741935432</v>
      </c>
      <c r="AG8" s="18">
        <f>SUM(G7:AG7)</f>
        <v>0.87096774193548332</v>
      </c>
      <c r="AH8" s="18">
        <f>SUM(G7:AH7)</f>
        <v>0.90322580645161232</v>
      </c>
      <c r="AI8" s="18">
        <f>SUM(G7:AI7)</f>
        <v>0.93548387096774133</v>
      </c>
      <c r="AJ8" s="18">
        <f>SUM(G7:AJ7)</f>
        <v>0.96774193548387033</v>
      </c>
      <c r="AK8" s="18">
        <f>SUM(G7:AK7)</f>
        <v>0.99999999999999933</v>
      </c>
      <c r="AL8" s="81"/>
    </row>
    <row r="9" spans="2:38" x14ac:dyDescent="0.25">
      <c r="C9" s="35" t="s">
        <v>5</v>
      </c>
      <c r="D9" s="36">
        <v>0.49</v>
      </c>
    </row>
    <row r="10" spans="2:38" x14ac:dyDescent="0.25">
      <c r="C10" s="35" t="s">
        <v>13</v>
      </c>
      <c r="D10" s="36">
        <v>40</v>
      </c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10"/>
    </row>
    <row r="11" spans="2:38" x14ac:dyDescent="0.25"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</row>
    <row r="12" spans="2:38" x14ac:dyDescent="0.25">
      <c r="F12" s="76"/>
      <c r="G12" s="87"/>
      <c r="H12" s="87"/>
      <c r="I12" s="87"/>
      <c r="J12" s="87"/>
      <c r="K12" s="87"/>
      <c r="L12" s="87"/>
      <c r="M12" s="87"/>
      <c r="N12" s="87"/>
      <c r="O12" s="87"/>
      <c r="P12" s="11"/>
    </row>
    <row r="13" spans="2:38" x14ac:dyDescent="0.25">
      <c r="F13" s="76"/>
      <c r="G13" s="87"/>
      <c r="H13" s="87"/>
      <c r="I13" s="87"/>
      <c r="J13" s="87"/>
      <c r="K13" s="87"/>
      <c r="L13" s="87"/>
      <c r="M13" s="87"/>
      <c r="N13" s="87"/>
      <c r="O13" s="87"/>
      <c r="P13" s="11"/>
      <c r="AE13" s="3"/>
      <c r="AF13" s="3"/>
      <c r="AG13" s="3"/>
      <c r="AH13" s="3"/>
      <c r="AI13" s="3"/>
      <c r="AJ13" s="3"/>
      <c r="AK13" s="3"/>
      <c r="AL13" s="3"/>
    </row>
    <row r="15" spans="2:38" x14ac:dyDescent="0.25">
      <c r="B15" s="17">
        <f>0.5+D9</f>
        <v>0.99</v>
      </c>
      <c r="C15" s="17">
        <f>0.5-D9</f>
        <v>1.0000000000000009E-2</v>
      </c>
    </row>
    <row r="16" spans="2:38" ht="15.75" thickBot="1" x14ac:dyDescent="0.3">
      <c r="B16" s="17">
        <f>0.5-D9</f>
        <v>1.0000000000000009E-2</v>
      </c>
      <c r="C16" s="17">
        <f>0.5+D9</f>
        <v>0.99</v>
      </c>
    </row>
    <row r="17" spans="1:24" x14ac:dyDescent="0.25">
      <c r="B17" s="37"/>
      <c r="C17" s="37"/>
      <c r="D17" s="37"/>
      <c r="E17" s="98" t="s">
        <v>34</v>
      </c>
      <c r="F17" s="100"/>
      <c r="G17" s="98" t="s">
        <v>17</v>
      </c>
      <c r="H17" s="99"/>
      <c r="I17" s="100"/>
      <c r="J17" s="98" t="s">
        <v>41</v>
      </c>
      <c r="K17" s="99"/>
      <c r="L17" s="100"/>
      <c r="M17" s="98" t="s">
        <v>42</v>
      </c>
      <c r="N17" s="99"/>
      <c r="O17" s="100"/>
    </row>
    <row r="18" spans="1:24" ht="44.25" customHeight="1" x14ac:dyDescent="0.25">
      <c r="B18" s="4" t="s">
        <v>0</v>
      </c>
      <c r="C18" s="4" t="s">
        <v>51</v>
      </c>
      <c r="D18" s="4" t="s">
        <v>1</v>
      </c>
      <c r="E18" s="25" t="s">
        <v>10</v>
      </c>
      <c r="F18" s="50" t="s">
        <v>16</v>
      </c>
      <c r="G18" s="25" t="s">
        <v>14</v>
      </c>
      <c r="H18" s="5" t="s">
        <v>15</v>
      </c>
      <c r="I18" s="26" t="s">
        <v>27</v>
      </c>
      <c r="J18" s="25" t="s">
        <v>14</v>
      </c>
      <c r="K18" s="5" t="s">
        <v>15</v>
      </c>
      <c r="L18" s="26" t="s">
        <v>27</v>
      </c>
      <c r="M18" s="25" t="s">
        <v>14</v>
      </c>
      <c r="N18" s="5" t="s">
        <v>15</v>
      </c>
      <c r="O18" s="26" t="s">
        <v>27</v>
      </c>
      <c r="Q18" s="74"/>
      <c r="R18" s="74"/>
      <c r="S18" s="74"/>
      <c r="T18" s="74"/>
      <c r="U18" s="74"/>
      <c r="V18" s="74"/>
      <c r="W18" s="74"/>
    </row>
    <row r="19" spans="1:24" s="3" customFormat="1" x14ac:dyDescent="0.25">
      <c r="A19" s="48">
        <v>1</v>
      </c>
      <c r="B19" s="8">
        <v>0.1</v>
      </c>
      <c r="C19" s="8">
        <v>10</v>
      </c>
      <c r="D19" s="8">
        <v>10</v>
      </c>
      <c r="E19" s="28">
        <v>26</v>
      </c>
      <c r="F19" s="51">
        <v>1044.9272000000001</v>
      </c>
      <c r="G19" s="28">
        <v>26</v>
      </c>
      <c r="H19" s="29">
        <v>0</v>
      </c>
      <c r="I19" s="47">
        <f t="shared" ref="I19:I82" si="1">ABS((100/$E19*G19)-100)</f>
        <v>0</v>
      </c>
      <c r="J19" s="28">
        <v>28</v>
      </c>
      <c r="K19" s="29">
        <v>0.20482</v>
      </c>
      <c r="L19" s="47">
        <f t="shared" ref="L19:L82" si="2">ABS((100/$E19*J19)-100)</f>
        <v>7.6923076923076934</v>
      </c>
      <c r="M19" s="28">
        <v>26</v>
      </c>
      <c r="N19" s="29">
        <v>0</v>
      </c>
      <c r="O19" s="63">
        <f t="shared" ref="O19:O82" si="3">ABS((100/$E19*M19)-100)</f>
        <v>0</v>
      </c>
      <c r="R19" s="58"/>
      <c r="S19" s="58"/>
      <c r="T19" s="58"/>
      <c r="X19" s="57"/>
    </row>
    <row r="20" spans="1:24" s="3" customFormat="1" x14ac:dyDescent="0.25">
      <c r="A20" s="48">
        <v>2</v>
      </c>
      <c r="B20" s="8">
        <v>0.3</v>
      </c>
      <c r="C20" s="8">
        <v>10</v>
      </c>
      <c r="D20" s="8">
        <v>10</v>
      </c>
      <c r="E20" s="28"/>
      <c r="F20" s="51"/>
      <c r="G20" s="28">
        <v>27</v>
      </c>
      <c r="H20" s="29"/>
      <c r="I20" s="47" t="e">
        <f t="shared" si="1"/>
        <v>#DIV/0!</v>
      </c>
      <c r="J20" s="28">
        <v>28</v>
      </c>
      <c r="K20" s="29"/>
      <c r="L20" s="47" t="e">
        <f t="shared" si="2"/>
        <v>#DIV/0!</v>
      </c>
      <c r="M20" s="28">
        <v>26</v>
      </c>
      <c r="N20" s="29"/>
      <c r="O20" s="63" t="e">
        <f t="shared" si="3"/>
        <v>#DIV/0!</v>
      </c>
      <c r="R20" s="58"/>
      <c r="S20" s="58"/>
      <c r="T20" s="58"/>
      <c r="X20" s="57"/>
    </row>
    <row r="21" spans="1:24" s="3" customFormat="1" x14ac:dyDescent="0.25">
      <c r="A21" s="48">
        <v>3</v>
      </c>
      <c r="B21" s="8">
        <v>0.5</v>
      </c>
      <c r="C21" s="8">
        <v>10</v>
      </c>
      <c r="D21" s="8">
        <v>10</v>
      </c>
      <c r="E21" s="28"/>
      <c r="F21" s="51"/>
      <c r="G21" s="28">
        <v>27</v>
      </c>
      <c r="H21" s="29"/>
      <c r="I21" s="47" t="e">
        <f t="shared" si="1"/>
        <v>#DIV/0!</v>
      </c>
      <c r="J21" s="28">
        <v>28</v>
      </c>
      <c r="K21" s="29"/>
      <c r="L21" s="47" t="e">
        <f t="shared" si="2"/>
        <v>#DIV/0!</v>
      </c>
      <c r="M21" s="28">
        <v>26</v>
      </c>
      <c r="N21" s="29"/>
      <c r="O21" s="63" t="e">
        <f t="shared" si="3"/>
        <v>#DIV/0!</v>
      </c>
      <c r="R21" s="58"/>
      <c r="S21" s="58"/>
      <c r="T21" s="58"/>
      <c r="X21" s="57"/>
    </row>
    <row r="22" spans="1:24" s="3" customFormat="1" x14ac:dyDescent="0.25">
      <c r="A22" s="48">
        <v>4</v>
      </c>
      <c r="B22" s="8">
        <v>0.7</v>
      </c>
      <c r="C22" s="8">
        <v>10</v>
      </c>
      <c r="D22" s="8">
        <v>10</v>
      </c>
      <c r="E22" s="28"/>
      <c r="F22" s="51"/>
      <c r="G22" s="28">
        <v>28</v>
      </c>
      <c r="H22" s="29"/>
      <c r="I22" s="47" t="e">
        <f t="shared" si="1"/>
        <v>#DIV/0!</v>
      </c>
      <c r="J22" s="28">
        <v>28</v>
      </c>
      <c r="K22" s="29"/>
      <c r="L22" s="47" t="e">
        <f t="shared" si="2"/>
        <v>#DIV/0!</v>
      </c>
      <c r="M22" s="28">
        <v>26</v>
      </c>
      <c r="N22" s="29"/>
      <c r="O22" s="63" t="e">
        <f t="shared" si="3"/>
        <v>#DIV/0!</v>
      </c>
      <c r="R22" s="58"/>
      <c r="S22" s="58"/>
      <c r="T22" s="58"/>
      <c r="X22" s="57"/>
    </row>
    <row r="23" spans="1:24" s="3" customFormat="1" x14ac:dyDescent="0.25">
      <c r="A23" s="48">
        <v>5</v>
      </c>
      <c r="B23" s="8">
        <v>0.9</v>
      </c>
      <c r="C23" s="8">
        <v>10</v>
      </c>
      <c r="D23" s="8">
        <v>10</v>
      </c>
      <c r="E23" s="28"/>
      <c r="F23" s="51"/>
      <c r="G23" s="28">
        <v>28</v>
      </c>
      <c r="H23" s="29"/>
      <c r="I23" s="47" t="e">
        <f t="shared" si="1"/>
        <v>#DIV/0!</v>
      </c>
      <c r="J23" s="28">
        <v>28</v>
      </c>
      <c r="K23" s="29"/>
      <c r="L23" s="47" t="e">
        <f t="shared" si="2"/>
        <v>#DIV/0!</v>
      </c>
      <c r="M23" s="28">
        <v>26</v>
      </c>
      <c r="N23" s="29"/>
      <c r="O23" s="63" t="e">
        <f t="shared" si="3"/>
        <v>#DIV/0!</v>
      </c>
      <c r="R23" s="58"/>
      <c r="S23" s="58"/>
      <c r="T23" s="58"/>
      <c r="X23" s="57"/>
    </row>
    <row r="24" spans="1:24" s="3" customFormat="1" x14ac:dyDescent="0.25">
      <c r="A24" s="48">
        <v>6</v>
      </c>
      <c r="B24" s="8">
        <v>0.1</v>
      </c>
      <c r="C24" s="8">
        <v>15</v>
      </c>
      <c r="D24" s="8">
        <v>10</v>
      </c>
      <c r="E24" s="28">
        <v>26</v>
      </c>
      <c r="F24" s="51">
        <v>1044.3688</v>
      </c>
      <c r="G24" s="28">
        <f t="shared" ref="G24:G28" si="4">G19</f>
        <v>26</v>
      </c>
      <c r="H24" s="29">
        <v>0</v>
      </c>
      <c r="I24" s="47">
        <f t="shared" si="1"/>
        <v>0</v>
      </c>
      <c r="J24" s="28">
        <v>28</v>
      </c>
      <c r="K24" s="29">
        <v>0.20904</v>
      </c>
      <c r="L24" s="47">
        <f t="shared" si="2"/>
        <v>7.6923076923076934</v>
      </c>
      <c r="M24" s="28">
        <v>26</v>
      </c>
      <c r="N24" s="29">
        <v>0</v>
      </c>
      <c r="O24" s="63">
        <f t="shared" si="3"/>
        <v>0</v>
      </c>
      <c r="R24" s="58"/>
      <c r="S24" s="58"/>
      <c r="U24" s="58"/>
      <c r="V24" s="58"/>
      <c r="W24" s="58"/>
      <c r="X24" s="57"/>
    </row>
    <row r="25" spans="1:24" s="3" customFormat="1" x14ac:dyDescent="0.25">
      <c r="A25" s="48">
        <v>7</v>
      </c>
      <c r="B25" s="8">
        <v>0.3</v>
      </c>
      <c r="C25" s="8">
        <v>15</v>
      </c>
      <c r="D25" s="8">
        <v>10</v>
      </c>
      <c r="E25" s="28"/>
      <c r="F25" s="51"/>
      <c r="G25" s="28">
        <f t="shared" si="4"/>
        <v>27</v>
      </c>
      <c r="H25" s="29"/>
      <c r="I25" s="47" t="e">
        <f t="shared" si="1"/>
        <v>#DIV/0!</v>
      </c>
      <c r="J25" s="28">
        <v>28</v>
      </c>
      <c r="K25" s="29"/>
      <c r="L25" s="47" t="e">
        <f t="shared" si="2"/>
        <v>#DIV/0!</v>
      </c>
      <c r="M25" s="28">
        <v>26</v>
      </c>
      <c r="N25" s="29"/>
      <c r="O25" s="63" t="e">
        <f t="shared" si="3"/>
        <v>#DIV/0!</v>
      </c>
      <c r="Q25" s="58"/>
      <c r="R25" s="58"/>
      <c r="S25" s="58"/>
      <c r="U25" s="58"/>
      <c r="V25" s="58"/>
      <c r="W25" s="58"/>
      <c r="X25" s="57"/>
    </row>
    <row r="26" spans="1:24" s="3" customFormat="1" x14ac:dyDescent="0.25">
      <c r="A26" s="48">
        <v>8</v>
      </c>
      <c r="B26" s="8">
        <v>0.5</v>
      </c>
      <c r="C26" s="8">
        <v>15</v>
      </c>
      <c r="D26" s="8">
        <v>10</v>
      </c>
      <c r="E26" s="28"/>
      <c r="F26" s="51"/>
      <c r="G26" s="28">
        <f t="shared" si="4"/>
        <v>27</v>
      </c>
      <c r="H26" s="29"/>
      <c r="I26" s="47" t="e">
        <f t="shared" si="1"/>
        <v>#DIV/0!</v>
      </c>
      <c r="J26" s="28">
        <v>28</v>
      </c>
      <c r="K26" s="29"/>
      <c r="L26" s="47" t="e">
        <f t="shared" si="2"/>
        <v>#DIV/0!</v>
      </c>
      <c r="M26" s="28">
        <v>26</v>
      </c>
      <c r="N26" s="29"/>
      <c r="O26" s="63" t="e">
        <f t="shared" si="3"/>
        <v>#DIV/0!</v>
      </c>
      <c r="Q26" s="58"/>
      <c r="R26" s="58"/>
      <c r="S26" s="58"/>
      <c r="U26" s="58"/>
      <c r="V26" s="58"/>
      <c r="W26" s="58"/>
      <c r="X26" s="57"/>
    </row>
    <row r="27" spans="1:24" s="3" customFormat="1" x14ac:dyDescent="0.25">
      <c r="A27" s="48">
        <v>9</v>
      </c>
      <c r="B27" s="8">
        <v>0.7</v>
      </c>
      <c r="C27" s="8">
        <v>15</v>
      </c>
      <c r="D27" s="8">
        <v>10</v>
      </c>
      <c r="E27" s="28"/>
      <c r="F27" s="51"/>
      <c r="G27" s="28">
        <f t="shared" si="4"/>
        <v>28</v>
      </c>
      <c r="H27" s="29"/>
      <c r="I27" s="47" t="e">
        <f t="shared" si="1"/>
        <v>#DIV/0!</v>
      </c>
      <c r="J27" s="28">
        <v>28</v>
      </c>
      <c r="K27" s="33"/>
      <c r="L27" s="47" t="e">
        <f t="shared" si="2"/>
        <v>#DIV/0!</v>
      </c>
      <c r="M27" s="28">
        <v>26</v>
      </c>
      <c r="N27" s="33"/>
      <c r="O27" s="63" t="e">
        <f t="shared" si="3"/>
        <v>#DIV/0!</v>
      </c>
      <c r="Q27" s="58"/>
      <c r="R27" s="58"/>
      <c r="S27" s="58"/>
      <c r="U27" s="58"/>
      <c r="V27" s="58"/>
      <c r="W27" s="58"/>
      <c r="X27" s="57"/>
    </row>
    <row r="28" spans="1:24" s="3" customFormat="1" x14ac:dyDescent="0.25">
      <c r="A28" s="48">
        <v>10</v>
      </c>
      <c r="B28" s="8">
        <v>0.9</v>
      </c>
      <c r="C28" s="8">
        <v>15</v>
      </c>
      <c r="D28" s="8">
        <v>10</v>
      </c>
      <c r="E28" s="28"/>
      <c r="F28" s="51"/>
      <c r="G28" s="28">
        <f t="shared" si="4"/>
        <v>28</v>
      </c>
      <c r="H28" s="29"/>
      <c r="I28" s="47" t="e">
        <f t="shared" si="1"/>
        <v>#DIV/0!</v>
      </c>
      <c r="J28" s="28">
        <v>28</v>
      </c>
      <c r="K28" s="29"/>
      <c r="L28" s="47" t="e">
        <f t="shared" si="2"/>
        <v>#DIV/0!</v>
      </c>
      <c r="M28" s="28">
        <v>26</v>
      </c>
      <c r="N28" s="29"/>
      <c r="O28" s="63" t="e">
        <f t="shared" si="3"/>
        <v>#DIV/0!</v>
      </c>
      <c r="Q28" s="58"/>
      <c r="R28" s="58"/>
      <c r="S28" s="58"/>
      <c r="U28" s="58"/>
      <c r="V28" s="58"/>
      <c r="W28" s="58"/>
      <c r="X28" s="57"/>
    </row>
    <row r="29" spans="1:24" s="3" customFormat="1" x14ac:dyDescent="0.25">
      <c r="A29" s="48">
        <v>11</v>
      </c>
      <c r="B29" s="8">
        <v>0.1</v>
      </c>
      <c r="C29" s="8">
        <v>20</v>
      </c>
      <c r="D29" s="8">
        <v>10</v>
      </c>
      <c r="E29" s="28"/>
      <c r="F29" s="51"/>
      <c r="G29" s="28">
        <f t="shared" ref="G29:G33" si="5">G19</f>
        <v>26</v>
      </c>
      <c r="H29" s="29"/>
      <c r="I29" s="47" t="e">
        <f t="shared" si="1"/>
        <v>#DIV/0!</v>
      </c>
      <c r="J29" s="28">
        <v>28</v>
      </c>
      <c r="K29" s="29"/>
      <c r="L29" s="47" t="e">
        <f t="shared" si="2"/>
        <v>#DIV/0!</v>
      </c>
      <c r="M29" s="28">
        <v>26</v>
      </c>
      <c r="N29" s="29"/>
      <c r="O29" s="63" t="e">
        <f t="shared" si="3"/>
        <v>#DIV/0!</v>
      </c>
      <c r="Q29" s="58"/>
      <c r="U29" s="58"/>
      <c r="V29" s="58"/>
      <c r="X29" s="57"/>
    </row>
    <row r="30" spans="1:24" s="3" customFormat="1" x14ac:dyDescent="0.25">
      <c r="A30" s="48">
        <v>12</v>
      </c>
      <c r="B30" s="8">
        <v>0.3</v>
      </c>
      <c r="C30" s="8">
        <v>20</v>
      </c>
      <c r="D30" s="8">
        <v>10</v>
      </c>
      <c r="E30" s="28"/>
      <c r="F30" s="51"/>
      <c r="G30" s="28">
        <f t="shared" si="5"/>
        <v>27</v>
      </c>
      <c r="H30" s="29"/>
      <c r="I30" s="47" t="e">
        <f t="shared" si="1"/>
        <v>#DIV/0!</v>
      </c>
      <c r="J30" s="28">
        <v>28</v>
      </c>
      <c r="K30" s="29"/>
      <c r="L30" s="47" t="e">
        <f t="shared" si="2"/>
        <v>#DIV/0!</v>
      </c>
      <c r="M30" s="28">
        <v>26</v>
      </c>
      <c r="N30" s="29"/>
      <c r="O30" s="63" t="e">
        <f t="shared" si="3"/>
        <v>#DIV/0!</v>
      </c>
      <c r="Q30" s="58"/>
      <c r="U30" s="58"/>
      <c r="V30" s="58"/>
      <c r="X30" s="57"/>
    </row>
    <row r="31" spans="1:24" s="3" customFormat="1" x14ac:dyDescent="0.25">
      <c r="A31" s="48">
        <v>13</v>
      </c>
      <c r="B31" s="8">
        <v>0.5</v>
      </c>
      <c r="C31" s="8">
        <v>20</v>
      </c>
      <c r="D31" s="8">
        <v>10</v>
      </c>
      <c r="E31" s="28"/>
      <c r="F31" s="51"/>
      <c r="G31" s="28">
        <f t="shared" si="5"/>
        <v>27</v>
      </c>
      <c r="H31" s="29"/>
      <c r="I31" s="47" t="e">
        <f t="shared" si="1"/>
        <v>#DIV/0!</v>
      </c>
      <c r="J31" s="28">
        <v>28</v>
      </c>
      <c r="K31" s="29"/>
      <c r="L31" s="47" t="e">
        <f t="shared" si="2"/>
        <v>#DIV/0!</v>
      </c>
      <c r="M31" s="28">
        <v>26</v>
      </c>
      <c r="N31" s="29"/>
      <c r="O31" s="63" t="e">
        <f t="shared" si="3"/>
        <v>#DIV/0!</v>
      </c>
      <c r="Q31" s="58"/>
      <c r="U31" s="58"/>
      <c r="V31" s="58"/>
      <c r="X31" s="57"/>
    </row>
    <row r="32" spans="1:24" s="3" customFormat="1" x14ac:dyDescent="0.25">
      <c r="A32" s="48">
        <v>14</v>
      </c>
      <c r="B32" s="8">
        <v>0.7</v>
      </c>
      <c r="C32" s="8">
        <v>20</v>
      </c>
      <c r="D32" s="8">
        <v>10</v>
      </c>
      <c r="E32" s="28"/>
      <c r="F32" s="51"/>
      <c r="G32" s="28">
        <f t="shared" si="5"/>
        <v>28</v>
      </c>
      <c r="H32" s="29"/>
      <c r="I32" s="47" t="e">
        <f t="shared" si="1"/>
        <v>#DIV/0!</v>
      </c>
      <c r="J32" s="28">
        <v>28</v>
      </c>
      <c r="K32" s="29"/>
      <c r="L32" s="47" t="e">
        <f t="shared" si="2"/>
        <v>#DIV/0!</v>
      </c>
      <c r="M32" s="28">
        <v>26</v>
      </c>
      <c r="N32" s="29"/>
      <c r="O32" s="63" t="e">
        <f t="shared" si="3"/>
        <v>#DIV/0!</v>
      </c>
      <c r="Q32" s="58"/>
      <c r="U32" s="58"/>
      <c r="V32" s="58"/>
      <c r="X32" s="57"/>
    </row>
    <row r="33" spans="1:24" s="3" customFormat="1" x14ac:dyDescent="0.25">
      <c r="A33" s="48">
        <v>15</v>
      </c>
      <c r="B33" s="8">
        <v>0.9</v>
      </c>
      <c r="C33" s="8">
        <v>20</v>
      </c>
      <c r="D33" s="8">
        <v>10</v>
      </c>
      <c r="E33" s="28"/>
      <c r="F33" s="51"/>
      <c r="G33" s="28">
        <f t="shared" si="5"/>
        <v>28</v>
      </c>
      <c r="H33" s="29"/>
      <c r="I33" s="47" t="e">
        <f t="shared" si="1"/>
        <v>#DIV/0!</v>
      </c>
      <c r="J33" s="28">
        <v>28</v>
      </c>
      <c r="K33" s="29"/>
      <c r="L33" s="47" t="e">
        <f t="shared" si="2"/>
        <v>#DIV/0!</v>
      </c>
      <c r="M33" s="28">
        <v>26</v>
      </c>
      <c r="N33" s="29"/>
      <c r="O33" s="63" t="e">
        <f t="shared" si="3"/>
        <v>#DIV/0!</v>
      </c>
      <c r="Q33" s="58"/>
      <c r="U33" s="58"/>
      <c r="V33" s="58"/>
      <c r="X33" s="57"/>
    </row>
    <row r="34" spans="1:24" s="3" customFormat="1" x14ac:dyDescent="0.25">
      <c r="A34" s="48">
        <v>16</v>
      </c>
      <c r="B34" s="8">
        <v>0.1</v>
      </c>
      <c r="C34" s="8">
        <v>25</v>
      </c>
      <c r="D34" s="8">
        <v>10</v>
      </c>
      <c r="E34" s="28"/>
      <c r="F34" s="51"/>
      <c r="G34" s="28">
        <f t="shared" ref="G34:G38" si="6">G19</f>
        <v>26</v>
      </c>
      <c r="H34" s="29"/>
      <c r="I34" s="47" t="e">
        <f t="shared" si="1"/>
        <v>#DIV/0!</v>
      </c>
      <c r="J34" s="28">
        <v>28</v>
      </c>
      <c r="K34" s="29"/>
      <c r="L34" s="47" t="e">
        <f t="shared" si="2"/>
        <v>#DIV/0!</v>
      </c>
      <c r="M34" s="28">
        <v>26</v>
      </c>
      <c r="N34" s="29"/>
      <c r="O34" s="63" t="e">
        <f t="shared" si="3"/>
        <v>#DIV/0!</v>
      </c>
      <c r="V34" s="58"/>
      <c r="X34" s="57"/>
    </row>
    <row r="35" spans="1:24" s="3" customFormat="1" x14ac:dyDescent="0.25">
      <c r="A35" s="48">
        <v>17</v>
      </c>
      <c r="B35" s="8">
        <v>0.3</v>
      </c>
      <c r="C35" s="8">
        <v>25</v>
      </c>
      <c r="D35" s="8">
        <v>10</v>
      </c>
      <c r="E35" s="28"/>
      <c r="F35" s="51"/>
      <c r="G35" s="28">
        <f t="shared" si="6"/>
        <v>27</v>
      </c>
      <c r="H35" s="29"/>
      <c r="I35" s="47" t="e">
        <f t="shared" si="1"/>
        <v>#DIV/0!</v>
      </c>
      <c r="J35" s="28">
        <v>28</v>
      </c>
      <c r="K35" s="29"/>
      <c r="L35" s="47" t="e">
        <f t="shared" si="2"/>
        <v>#DIV/0!</v>
      </c>
      <c r="M35" s="28">
        <v>26</v>
      </c>
      <c r="N35" s="29"/>
      <c r="O35" s="63" t="e">
        <f t="shared" si="3"/>
        <v>#DIV/0!</v>
      </c>
      <c r="V35" s="58"/>
      <c r="X35" s="57"/>
    </row>
    <row r="36" spans="1:24" s="3" customFormat="1" x14ac:dyDescent="0.25">
      <c r="A36" s="48">
        <v>18</v>
      </c>
      <c r="B36" s="8">
        <v>0.5</v>
      </c>
      <c r="C36" s="8">
        <v>25</v>
      </c>
      <c r="D36" s="8">
        <v>10</v>
      </c>
      <c r="E36" s="28"/>
      <c r="F36" s="51"/>
      <c r="G36" s="28">
        <f t="shared" si="6"/>
        <v>27</v>
      </c>
      <c r="H36" s="29"/>
      <c r="I36" s="47" t="e">
        <f t="shared" si="1"/>
        <v>#DIV/0!</v>
      </c>
      <c r="J36" s="28">
        <v>28</v>
      </c>
      <c r="K36" s="29"/>
      <c r="L36" s="47" t="e">
        <f t="shared" si="2"/>
        <v>#DIV/0!</v>
      </c>
      <c r="M36" s="28">
        <v>26</v>
      </c>
      <c r="N36" s="29"/>
      <c r="O36" s="63" t="e">
        <f t="shared" si="3"/>
        <v>#DIV/0!</v>
      </c>
      <c r="Q36" s="58"/>
      <c r="V36" s="58"/>
      <c r="X36" s="57"/>
    </row>
    <row r="37" spans="1:24" s="3" customFormat="1" x14ac:dyDescent="0.25">
      <c r="A37" s="48">
        <v>19</v>
      </c>
      <c r="B37" s="8">
        <v>0.7</v>
      </c>
      <c r="C37" s="8">
        <v>25</v>
      </c>
      <c r="D37" s="8">
        <v>10</v>
      </c>
      <c r="E37" s="28"/>
      <c r="F37" s="51"/>
      <c r="G37" s="28">
        <f t="shared" si="6"/>
        <v>28</v>
      </c>
      <c r="H37" s="29"/>
      <c r="I37" s="47" t="e">
        <f t="shared" si="1"/>
        <v>#DIV/0!</v>
      </c>
      <c r="J37" s="28">
        <v>28</v>
      </c>
      <c r="K37" s="29"/>
      <c r="L37" s="47" t="e">
        <f t="shared" si="2"/>
        <v>#DIV/0!</v>
      </c>
      <c r="M37" s="28">
        <v>26</v>
      </c>
      <c r="N37" s="29"/>
      <c r="O37" s="63" t="e">
        <f t="shared" si="3"/>
        <v>#DIV/0!</v>
      </c>
      <c r="Q37" s="58"/>
      <c r="V37" s="58"/>
      <c r="X37" s="57"/>
    </row>
    <row r="38" spans="1:24" s="3" customFormat="1" x14ac:dyDescent="0.25">
      <c r="A38" s="48">
        <v>20</v>
      </c>
      <c r="B38" s="8">
        <v>0.9</v>
      </c>
      <c r="C38" s="8">
        <v>25</v>
      </c>
      <c r="D38" s="8">
        <v>10</v>
      </c>
      <c r="E38" s="28"/>
      <c r="F38" s="51"/>
      <c r="G38" s="28">
        <f t="shared" si="6"/>
        <v>28</v>
      </c>
      <c r="H38" s="29"/>
      <c r="I38" s="47" t="e">
        <f t="shared" si="1"/>
        <v>#DIV/0!</v>
      </c>
      <c r="J38" s="28">
        <v>28</v>
      </c>
      <c r="K38" s="29"/>
      <c r="L38" s="47" t="e">
        <f t="shared" si="2"/>
        <v>#DIV/0!</v>
      </c>
      <c r="M38" s="28">
        <v>26</v>
      </c>
      <c r="N38" s="29"/>
      <c r="O38" s="63" t="e">
        <f t="shared" si="3"/>
        <v>#DIV/0!</v>
      </c>
      <c r="Q38" s="58"/>
      <c r="U38" s="58"/>
      <c r="V38" s="58"/>
      <c r="W38" s="58"/>
      <c r="X38" s="57"/>
    </row>
    <row r="39" spans="1:24" s="3" customFormat="1" x14ac:dyDescent="0.25">
      <c r="A39" s="48">
        <v>21</v>
      </c>
      <c r="B39" s="8">
        <v>0.1</v>
      </c>
      <c r="C39" s="8">
        <v>30</v>
      </c>
      <c r="D39" s="8">
        <v>10</v>
      </c>
      <c r="E39" s="28"/>
      <c r="F39" s="51"/>
      <c r="G39" s="28">
        <f t="shared" ref="G39:G43" si="7">G19</f>
        <v>26</v>
      </c>
      <c r="H39" s="29"/>
      <c r="I39" s="47" t="e">
        <f t="shared" si="1"/>
        <v>#DIV/0!</v>
      </c>
      <c r="J39" s="28">
        <v>28</v>
      </c>
      <c r="K39" s="29"/>
      <c r="L39" s="47" t="e">
        <f t="shared" si="2"/>
        <v>#DIV/0!</v>
      </c>
      <c r="M39" s="28">
        <v>26</v>
      </c>
      <c r="N39" s="29"/>
      <c r="O39" s="63" t="e">
        <f t="shared" si="3"/>
        <v>#DIV/0!</v>
      </c>
      <c r="V39" s="58"/>
      <c r="X39" s="57"/>
    </row>
    <row r="40" spans="1:24" s="3" customFormat="1" x14ac:dyDescent="0.25">
      <c r="A40" s="48">
        <v>22</v>
      </c>
      <c r="B40" s="8">
        <v>0.3</v>
      </c>
      <c r="C40" s="8">
        <v>30</v>
      </c>
      <c r="D40" s="8">
        <v>10</v>
      </c>
      <c r="E40" s="28"/>
      <c r="F40" s="51"/>
      <c r="G40" s="28">
        <f t="shared" si="7"/>
        <v>27</v>
      </c>
      <c r="H40" s="29"/>
      <c r="I40" s="47" t="e">
        <f t="shared" si="1"/>
        <v>#DIV/0!</v>
      </c>
      <c r="J40" s="28">
        <v>28</v>
      </c>
      <c r="K40" s="29"/>
      <c r="L40" s="47" t="e">
        <f t="shared" si="2"/>
        <v>#DIV/0!</v>
      </c>
      <c r="M40" s="28">
        <v>26</v>
      </c>
      <c r="N40" s="29"/>
      <c r="O40" s="63" t="e">
        <f t="shared" si="3"/>
        <v>#DIV/0!</v>
      </c>
      <c r="V40" s="58"/>
      <c r="X40" s="57"/>
    </row>
    <row r="41" spans="1:24" s="3" customFormat="1" x14ac:dyDescent="0.25">
      <c r="A41" s="48">
        <v>23</v>
      </c>
      <c r="B41" s="8">
        <v>0.5</v>
      </c>
      <c r="C41" s="8">
        <v>30</v>
      </c>
      <c r="D41" s="8">
        <v>10</v>
      </c>
      <c r="E41" s="28"/>
      <c r="F41" s="51"/>
      <c r="G41" s="28">
        <f t="shared" si="7"/>
        <v>27</v>
      </c>
      <c r="H41" s="29"/>
      <c r="I41" s="47" t="e">
        <f t="shared" si="1"/>
        <v>#DIV/0!</v>
      </c>
      <c r="J41" s="28">
        <v>28</v>
      </c>
      <c r="K41" s="29"/>
      <c r="L41" s="47" t="e">
        <f t="shared" si="2"/>
        <v>#DIV/0!</v>
      </c>
      <c r="M41" s="28">
        <v>26</v>
      </c>
      <c r="N41" s="29"/>
      <c r="O41" s="63" t="e">
        <f t="shared" si="3"/>
        <v>#DIV/0!</v>
      </c>
      <c r="V41" s="58"/>
      <c r="X41" s="57"/>
    </row>
    <row r="42" spans="1:24" s="3" customFormat="1" x14ac:dyDescent="0.25">
      <c r="A42" s="48">
        <v>24</v>
      </c>
      <c r="B42" s="8">
        <v>0.7</v>
      </c>
      <c r="C42" s="8">
        <v>30</v>
      </c>
      <c r="D42" s="8">
        <v>10</v>
      </c>
      <c r="E42" s="28"/>
      <c r="F42" s="51"/>
      <c r="G42" s="28">
        <f t="shared" si="7"/>
        <v>28</v>
      </c>
      <c r="H42" s="29"/>
      <c r="I42" s="47" t="e">
        <f t="shared" si="1"/>
        <v>#DIV/0!</v>
      </c>
      <c r="J42" s="28">
        <v>28</v>
      </c>
      <c r="K42" s="29"/>
      <c r="L42" s="47" t="e">
        <f t="shared" si="2"/>
        <v>#DIV/0!</v>
      </c>
      <c r="M42" s="28">
        <v>26</v>
      </c>
      <c r="N42" s="29"/>
      <c r="O42" s="63" t="e">
        <f t="shared" si="3"/>
        <v>#DIV/0!</v>
      </c>
      <c r="U42" s="58"/>
      <c r="V42" s="58"/>
      <c r="W42" s="58"/>
      <c r="X42" s="57"/>
    </row>
    <row r="43" spans="1:24" s="3" customFormat="1" x14ac:dyDescent="0.25">
      <c r="A43" s="48">
        <v>25</v>
      </c>
      <c r="B43" s="8">
        <v>0.9</v>
      </c>
      <c r="C43" s="8">
        <v>30</v>
      </c>
      <c r="D43" s="8">
        <v>10</v>
      </c>
      <c r="E43" s="28"/>
      <c r="F43" s="51"/>
      <c r="G43" s="28">
        <f t="shared" si="7"/>
        <v>28</v>
      </c>
      <c r="H43" s="29"/>
      <c r="I43" s="47" t="e">
        <f t="shared" si="1"/>
        <v>#DIV/0!</v>
      </c>
      <c r="J43" s="28">
        <v>28</v>
      </c>
      <c r="K43" s="29"/>
      <c r="L43" s="47" t="e">
        <f t="shared" si="2"/>
        <v>#DIV/0!</v>
      </c>
      <c r="M43" s="28">
        <v>26</v>
      </c>
      <c r="N43" s="29"/>
      <c r="O43" s="63" t="e">
        <f t="shared" si="3"/>
        <v>#DIV/0!</v>
      </c>
      <c r="R43" s="58"/>
      <c r="S43" s="58"/>
      <c r="U43" s="58"/>
      <c r="V43" s="58"/>
      <c r="W43" s="58"/>
      <c r="X43" s="57"/>
    </row>
    <row r="44" spans="1:24" s="3" customFormat="1" x14ac:dyDescent="0.25">
      <c r="A44" s="48">
        <v>26</v>
      </c>
      <c r="B44" s="8">
        <v>0.1</v>
      </c>
      <c r="C44" s="8">
        <v>10</v>
      </c>
      <c r="D44" s="8">
        <v>15</v>
      </c>
      <c r="E44" s="28"/>
      <c r="F44" s="51"/>
      <c r="G44" s="28">
        <v>23</v>
      </c>
      <c r="H44" s="29"/>
      <c r="I44" s="47" t="e">
        <f t="shared" si="1"/>
        <v>#DIV/0!</v>
      </c>
      <c r="J44" s="28">
        <v>27</v>
      </c>
      <c r="K44" s="29"/>
      <c r="L44" s="47" t="e">
        <f t="shared" si="2"/>
        <v>#DIV/0!</v>
      </c>
      <c r="M44" s="28">
        <v>23</v>
      </c>
      <c r="N44" s="29"/>
      <c r="O44" s="63" t="e">
        <f t="shared" si="3"/>
        <v>#DIV/0!</v>
      </c>
      <c r="V44" s="58"/>
      <c r="X44" s="57"/>
    </row>
    <row r="45" spans="1:24" s="3" customFormat="1" x14ac:dyDescent="0.25">
      <c r="A45" s="48">
        <v>27</v>
      </c>
      <c r="B45" s="8">
        <v>0.3</v>
      </c>
      <c r="C45" s="8">
        <v>10</v>
      </c>
      <c r="D45" s="8">
        <v>15</v>
      </c>
      <c r="E45" s="28"/>
      <c r="F45" s="51"/>
      <c r="G45" s="28">
        <v>24</v>
      </c>
      <c r="H45" s="29"/>
      <c r="I45" s="47" t="e">
        <f t="shared" si="1"/>
        <v>#DIV/0!</v>
      </c>
      <c r="J45" s="28">
        <v>27</v>
      </c>
      <c r="K45" s="29"/>
      <c r="L45" s="47" t="e">
        <f t="shared" si="2"/>
        <v>#DIV/0!</v>
      </c>
      <c r="M45" s="28">
        <v>23</v>
      </c>
      <c r="N45" s="29"/>
      <c r="O45" s="63" t="e">
        <f t="shared" si="3"/>
        <v>#DIV/0!</v>
      </c>
      <c r="Q45" s="58"/>
      <c r="U45" s="58"/>
      <c r="W45" s="58"/>
      <c r="X45" s="57"/>
    </row>
    <row r="46" spans="1:24" s="3" customFormat="1" x14ac:dyDescent="0.25">
      <c r="A46" s="48">
        <v>28</v>
      </c>
      <c r="B46" s="8">
        <v>0.5</v>
      </c>
      <c r="C46" s="8">
        <v>10</v>
      </c>
      <c r="D46" s="8">
        <v>15</v>
      </c>
      <c r="E46" s="28"/>
      <c r="F46" s="51"/>
      <c r="G46" s="28">
        <v>24</v>
      </c>
      <c r="H46" s="29"/>
      <c r="I46" s="47" t="e">
        <f t="shared" si="1"/>
        <v>#DIV/0!</v>
      </c>
      <c r="J46" s="28">
        <v>27</v>
      </c>
      <c r="K46" s="29"/>
      <c r="L46" s="47" t="e">
        <f t="shared" si="2"/>
        <v>#DIV/0!</v>
      </c>
      <c r="M46" s="28">
        <v>23</v>
      </c>
      <c r="N46" s="29"/>
      <c r="O46" s="63" t="e">
        <f t="shared" si="3"/>
        <v>#DIV/0!</v>
      </c>
      <c r="Q46" s="58"/>
      <c r="U46" s="58"/>
      <c r="W46" s="58"/>
      <c r="X46" s="57"/>
    </row>
    <row r="47" spans="1:24" s="3" customFormat="1" x14ac:dyDescent="0.25">
      <c r="A47" s="48">
        <v>29</v>
      </c>
      <c r="B47" s="8">
        <v>0.7</v>
      </c>
      <c r="C47" s="8">
        <v>10</v>
      </c>
      <c r="D47" s="8">
        <v>15</v>
      </c>
      <c r="E47" s="28"/>
      <c r="F47" s="51"/>
      <c r="G47" s="28">
        <v>25</v>
      </c>
      <c r="H47" s="29"/>
      <c r="I47" s="47" t="e">
        <f t="shared" si="1"/>
        <v>#DIV/0!</v>
      </c>
      <c r="J47" s="28">
        <v>27</v>
      </c>
      <c r="K47" s="29"/>
      <c r="L47" s="47" t="e">
        <f t="shared" si="2"/>
        <v>#DIV/0!</v>
      </c>
      <c r="M47" s="28">
        <v>23</v>
      </c>
      <c r="N47" s="29"/>
      <c r="O47" s="63" t="e">
        <f t="shared" si="3"/>
        <v>#DIV/0!</v>
      </c>
      <c r="Q47" s="58"/>
      <c r="U47" s="58"/>
      <c r="W47" s="58"/>
      <c r="X47" s="57"/>
    </row>
    <row r="48" spans="1:24" s="3" customFormat="1" x14ac:dyDescent="0.25">
      <c r="A48" s="48">
        <v>30</v>
      </c>
      <c r="B48" s="8">
        <v>0.9</v>
      </c>
      <c r="C48" s="8">
        <v>10</v>
      </c>
      <c r="D48" s="8">
        <v>15</v>
      </c>
      <c r="E48" s="28"/>
      <c r="F48" s="51"/>
      <c r="G48" s="28">
        <v>26</v>
      </c>
      <c r="H48" s="29"/>
      <c r="I48" s="47" t="e">
        <f t="shared" si="1"/>
        <v>#DIV/0!</v>
      </c>
      <c r="J48" s="28">
        <v>27</v>
      </c>
      <c r="K48" s="29"/>
      <c r="L48" s="47" t="e">
        <f t="shared" si="2"/>
        <v>#DIV/0!</v>
      </c>
      <c r="M48" s="28">
        <v>23</v>
      </c>
      <c r="N48" s="29"/>
      <c r="O48" s="63" t="e">
        <f t="shared" si="3"/>
        <v>#DIV/0!</v>
      </c>
      <c r="U48" s="58"/>
      <c r="W48" s="58"/>
      <c r="X48" s="57"/>
    </row>
    <row r="49" spans="1:24" s="3" customFormat="1" x14ac:dyDescent="0.25">
      <c r="A49" s="48">
        <v>31</v>
      </c>
      <c r="B49" s="8">
        <v>0.1</v>
      </c>
      <c r="C49" s="8">
        <v>15</v>
      </c>
      <c r="D49" s="8">
        <v>15</v>
      </c>
      <c r="E49" s="28"/>
      <c r="F49" s="51"/>
      <c r="G49" s="28">
        <f t="shared" ref="G49:G53" si="8">G44</f>
        <v>23</v>
      </c>
      <c r="H49" s="29"/>
      <c r="I49" s="47" t="e">
        <f t="shared" si="1"/>
        <v>#DIV/0!</v>
      </c>
      <c r="J49" s="28">
        <v>27</v>
      </c>
      <c r="K49" s="29"/>
      <c r="L49" s="47" t="e">
        <f t="shared" si="2"/>
        <v>#DIV/0!</v>
      </c>
      <c r="M49" s="28">
        <v>23</v>
      </c>
      <c r="N49" s="29"/>
      <c r="O49" s="63" t="e">
        <f t="shared" si="3"/>
        <v>#DIV/0!</v>
      </c>
      <c r="X49" s="57"/>
    </row>
    <row r="50" spans="1:24" s="3" customFormat="1" x14ac:dyDescent="0.25">
      <c r="A50" s="48">
        <v>32</v>
      </c>
      <c r="B50" s="8">
        <v>0.3</v>
      </c>
      <c r="C50" s="8">
        <v>15</v>
      </c>
      <c r="D50" s="8">
        <v>15</v>
      </c>
      <c r="E50" s="28"/>
      <c r="F50" s="51"/>
      <c r="G50" s="28">
        <f t="shared" si="8"/>
        <v>24</v>
      </c>
      <c r="H50" s="29"/>
      <c r="I50" s="47" t="e">
        <f t="shared" si="1"/>
        <v>#DIV/0!</v>
      </c>
      <c r="J50" s="28">
        <v>27</v>
      </c>
      <c r="K50" s="29"/>
      <c r="L50" s="47" t="e">
        <f t="shared" si="2"/>
        <v>#DIV/0!</v>
      </c>
      <c r="M50" s="28">
        <v>23</v>
      </c>
      <c r="N50" s="29"/>
      <c r="O50" s="63" t="e">
        <f t="shared" si="3"/>
        <v>#DIV/0!</v>
      </c>
      <c r="X50" s="57"/>
    </row>
    <row r="51" spans="1:24" s="3" customFormat="1" x14ac:dyDescent="0.25">
      <c r="A51" s="48">
        <v>33</v>
      </c>
      <c r="B51" s="8">
        <v>0.5</v>
      </c>
      <c r="C51" s="8">
        <v>15</v>
      </c>
      <c r="D51" s="8">
        <v>15</v>
      </c>
      <c r="E51" s="28"/>
      <c r="F51" s="51"/>
      <c r="G51" s="28">
        <f t="shared" si="8"/>
        <v>24</v>
      </c>
      <c r="H51" s="29"/>
      <c r="I51" s="47" t="e">
        <f t="shared" si="1"/>
        <v>#DIV/0!</v>
      </c>
      <c r="J51" s="28">
        <v>27</v>
      </c>
      <c r="K51" s="29"/>
      <c r="L51" s="47" t="e">
        <f t="shared" si="2"/>
        <v>#DIV/0!</v>
      </c>
      <c r="M51" s="28">
        <v>23</v>
      </c>
      <c r="N51" s="29"/>
      <c r="O51" s="63" t="e">
        <f t="shared" si="3"/>
        <v>#DIV/0!</v>
      </c>
      <c r="X51" s="57"/>
    </row>
    <row r="52" spans="1:24" s="3" customFormat="1" x14ac:dyDescent="0.25">
      <c r="A52" s="48">
        <v>34</v>
      </c>
      <c r="B52" s="8">
        <v>0.7</v>
      </c>
      <c r="C52" s="8">
        <v>15</v>
      </c>
      <c r="D52" s="8">
        <v>15</v>
      </c>
      <c r="E52" s="28"/>
      <c r="F52" s="51"/>
      <c r="G52" s="28">
        <f t="shared" si="8"/>
        <v>25</v>
      </c>
      <c r="H52" s="29"/>
      <c r="I52" s="47" t="e">
        <f t="shared" si="1"/>
        <v>#DIV/0!</v>
      </c>
      <c r="J52" s="28">
        <v>27</v>
      </c>
      <c r="K52" s="29"/>
      <c r="L52" s="47" t="e">
        <f t="shared" si="2"/>
        <v>#DIV/0!</v>
      </c>
      <c r="M52" s="28">
        <v>23</v>
      </c>
      <c r="N52" s="29"/>
      <c r="O52" s="63" t="e">
        <f t="shared" si="3"/>
        <v>#DIV/0!</v>
      </c>
      <c r="X52" s="57"/>
    </row>
    <row r="53" spans="1:24" s="3" customFormat="1" x14ac:dyDescent="0.25">
      <c r="A53" s="48">
        <v>35</v>
      </c>
      <c r="B53" s="8">
        <v>0.9</v>
      </c>
      <c r="C53" s="8">
        <v>15</v>
      </c>
      <c r="D53" s="8">
        <v>15</v>
      </c>
      <c r="E53" s="28"/>
      <c r="F53" s="51"/>
      <c r="G53" s="28">
        <f t="shared" si="8"/>
        <v>26</v>
      </c>
      <c r="H53" s="29"/>
      <c r="I53" s="47" t="e">
        <f t="shared" si="1"/>
        <v>#DIV/0!</v>
      </c>
      <c r="J53" s="28">
        <v>27</v>
      </c>
      <c r="K53" s="29"/>
      <c r="L53" s="47" t="e">
        <f t="shared" si="2"/>
        <v>#DIV/0!</v>
      </c>
      <c r="M53" s="28">
        <v>23</v>
      </c>
      <c r="N53" s="29"/>
      <c r="O53" s="63" t="e">
        <f t="shared" si="3"/>
        <v>#DIV/0!</v>
      </c>
      <c r="X53" s="57"/>
    </row>
    <row r="54" spans="1:24" s="3" customFormat="1" x14ac:dyDescent="0.25">
      <c r="A54" s="48">
        <v>36</v>
      </c>
      <c r="B54" s="8">
        <v>0.1</v>
      </c>
      <c r="C54" s="8">
        <v>20</v>
      </c>
      <c r="D54" s="8">
        <v>15</v>
      </c>
      <c r="E54" s="28"/>
      <c r="F54" s="51"/>
      <c r="G54" s="28">
        <f t="shared" ref="G54:G58" si="9">G44</f>
        <v>23</v>
      </c>
      <c r="H54" s="29"/>
      <c r="I54" s="47" t="e">
        <f t="shared" si="1"/>
        <v>#DIV/0!</v>
      </c>
      <c r="J54" s="28">
        <v>27</v>
      </c>
      <c r="K54" s="29"/>
      <c r="L54" s="47" t="e">
        <f t="shared" si="2"/>
        <v>#DIV/0!</v>
      </c>
      <c r="M54" s="28">
        <v>23</v>
      </c>
      <c r="N54" s="29"/>
      <c r="O54" s="63" t="e">
        <f t="shared" si="3"/>
        <v>#DIV/0!</v>
      </c>
      <c r="X54" s="57"/>
    </row>
    <row r="55" spans="1:24" s="3" customFormat="1" x14ac:dyDescent="0.25">
      <c r="A55" s="48">
        <v>37</v>
      </c>
      <c r="B55" s="8">
        <v>0.3</v>
      </c>
      <c r="C55" s="8">
        <v>20</v>
      </c>
      <c r="D55" s="8">
        <v>15</v>
      </c>
      <c r="E55" s="28"/>
      <c r="F55" s="51"/>
      <c r="G55" s="28">
        <f t="shared" si="9"/>
        <v>24</v>
      </c>
      <c r="H55" s="29"/>
      <c r="I55" s="47" t="e">
        <f t="shared" si="1"/>
        <v>#DIV/0!</v>
      </c>
      <c r="J55" s="28">
        <v>27</v>
      </c>
      <c r="K55" s="29"/>
      <c r="L55" s="47" t="e">
        <f t="shared" si="2"/>
        <v>#DIV/0!</v>
      </c>
      <c r="M55" s="28">
        <v>23</v>
      </c>
      <c r="N55" s="29"/>
      <c r="O55" s="63" t="e">
        <f t="shared" si="3"/>
        <v>#DIV/0!</v>
      </c>
      <c r="X55" s="57"/>
    </row>
    <row r="56" spans="1:24" s="3" customFormat="1" x14ac:dyDescent="0.25">
      <c r="A56" s="48">
        <v>38</v>
      </c>
      <c r="B56" s="8">
        <v>0.5</v>
      </c>
      <c r="C56" s="8">
        <v>20</v>
      </c>
      <c r="D56" s="8">
        <v>15</v>
      </c>
      <c r="E56" s="28"/>
      <c r="F56" s="51"/>
      <c r="G56" s="28">
        <f t="shared" si="9"/>
        <v>24</v>
      </c>
      <c r="H56" s="29"/>
      <c r="I56" s="47" t="e">
        <f t="shared" si="1"/>
        <v>#DIV/0!</v>
      </c>
      <c r="J56" s="28">
        <v>27</v>
      </c>
      <c r="K56" s="29"/>
      <c r="L56" s="47" t="e">
        <f t="shared" si="2"/>
        <v>#DIV/0!</v>
      </c>
      <c r="M56" s="28">
        <v>23</v>
      </c>
      <c r="N56" s="29"/>
      <c r="O56" s="63" t="e">
        <f t="shared" si="3"/>
        <v>#DIV/0!</v>
      </c>
      <c r="X56" s="57"/>
    </row>
    <row r="57" spans="1:24" s="3" customFormat="1" x14ac:dyDescent="0.25">
      <c r="A57" s="48">
        <v>39</v>
      </c>
      <c r="B57" s="8">
        <v>0.7</v>
      </c>
      <c r="C57" s="8">
        <v>20</v>
      </c>
      <c r="D57" s="8">
        <v>15</v>
      </c>
      <c r="E57" s="28"/>
      <c r="F57" s="51"/>
      <c r="G57" s="28">
        <f t="shared" si="9"/>
        <v>25</v>
      </c>
      <c r="H57" s="29"/>
      <c r="I57" s="47" t="e">
        <f t="shared" si="1"/>
        <v>#DIV/0!</v>
      </c>
      <c r="J57" s="28">
        <v>27</v>
      </c>
      <c r="K57" s="29"/>
      <c r="L57" s="47" t="e">
        <f t="shared" si="2"/>
        <v>#DIV/0!</v>
      </c>
      <c r="M57" s="28">
        <v>23</v>
      </c>
      <c r="N57" s="29"/>
      <c r="O57" s="63" t="e">
        <f t="shared" si="3"/>
        <v>#DIV/0!</v>
      </c>
      <c r="X57" s="57"/>
    </row>
    <row r="58" spans="1:24" s="3" customFormat="1" x14ac:dyDescent="0.25">
      <c r="A58" s="48">
        <v>40</v>
      </c>
      <c r="B58" s="8">
        <v>0.9</v>
      </c>
      <c r="C58" s="8">
        <v>20</v>
      </c>
      <c r="D58" s="8">
        <v>15</v>
      </c>
      <c r="E58" s="28"/>
      <c r="F58" s="51"/>
      <c r="G58" s="28">
        <f t="shared" si="9"/>
        <v>26</v>
      </c>
      <c r="H58" s="29"/>
      <c r="I58" s="47" t="e">
        <f t="shared" si="1"/>
        <v>#DIV/0!</v>
      </c>
      <c r="J58" s="28">
        <v>27</v>
      </c>
      <c r="K58" s="29"/>
      <c r="L58" s="47" t="e">
        <f t="shared" si="2"/>
        <v>#DIV/0!</v>
      </c>
      <c r="M58" s="28">
        <v>23</v>
      </c>
      <c r="N58" s="29"/>
      <c r="O58" s="63" t="e">
        <f t="shared" si="3"/>
        <v>#DIV/0!</v>
      </c>
      <c r="X58" s="57"/>
    </row>
    <row r="59" spans="1:24" s="3" customFormat="1" x14ac:dyDescent="0.25">
      <c r="A59" s="48">
        <v>41</v>
      </c>
      <c r="B59" s="8">
        <v>0.1</v>
      </c>
      <c r="C59" s="8">
        <v>25</v>
      </c>
      <c r="D59" s="8">
        <v>15</v>
      </c>
      <c r="E59" s="28"/>
      <c r="F59" s="51"/>
      <c r="G59" s="28">
        <f t="shared" ref="G59:G63" si="10">G44</f>
        <v>23</v>
      </c>
      <c r="H59" s="29"/>
      <c r="I59" s="47" t="e">
        <f t="shared" si="1"/>
        <v>#DIV/0!</v>
      </c>
      <c r="J59" s="28">
        <v>27</v>
      </c>
      <c r="K59" s="29"/>
      <c r="L59" s="47" t="e">
        <f t="shared" si="2"/>
        <v>#DIV/0!</v>
      </c>
      <c r="M59" s="28">
        <v>23</v>
      </c>
      <c r="N59" s="29"/>
      <c r="O59" s="63" t="e">
        <f t="shared" si="3"/>
        <v>#DIV/0!</v>
      </c>
      <c r="X59" s="57"/>
    </row>
    <row r="60" spans="1:24" s="3" customFormat="1" x14ac:dyDescent="0.25">
      <c r="A60" s="48">
        <v>42</v>
      </c>
      <c r="B60" s="8">
        <v>0.3</v>
      </c>
      <c r="C60" s="8">
        <v>25</v>
      </c>
      <c r="D60" s="8">
        <v>15</v>
      </c>
      <c r="E60" s="28"/>
      <c r="F60" s="51"/>
      <c r="G60" s="28">
        <f t="shared" si="10"/>
        <v>24</v>
      </c>
      <c r="H60" s="29"/>
      <c r="I60" s="47" t="e">
        <f t="shared" si="1"/>
        <v>#DIV/0!</v>
      </c>
      <c r="J60" s="28">
        <v>27</v>
      </c>
      <c r="K60" s="29"/>
      <c r="L60" s="47" t="e">
        <f t="shared" si="2"/>
        <v>#DIV/0!</v>
      </c>
      <c r="M60" s="28">
        <v>23</v>
      </c>
      <c r="N60" s="29"/>
      <c r="O60" s="63" t="e">
        <f t="shared" si="3"/>
        <v>#DIV/0!</v>
      </c>
      <c r="Q60" s="7"/>
      <c r="R60" s="7"/>
      <c r="S60" s="7"/>
      <c r="T60" s="7"/>
      <c r="U60" s="7"/>
      <c r="V60" s="7"/>
      <c r="W60" s="7"/>
      <c r="X60" s="57"/>
    </row>
    <row r="61" spans="1:24" s="3" customFormat="1" x14ac:dyDescent="0.25">
      <c r="A61" s="48">
        <v>43</v>
      </c>
      <c r="B61" s="8">
        <v>0.5</v>
      </c>
      <c r="C61" s="8">
        <v>25</v>
      </c>
      <c r="D61" s="8">
        <v>15</v>
      </c>
      <c r="E61" s="28"/>
      <c r="F61" s="51"/>
      <c r="G61" s="28">
        <f t="shared" si="10"/>
        <v>24</v>
      </c>
      <c r="H61" s="29"/>
      <c r="I61" s="47" t="e">
        <f t="shared" si="1"/>
        <v>#DIV/0!</v>
      </c>
      <c r="J61" s="28">
        <v>27</v>
      </c>
      <c r="K61" s="29"/>
      <c r="L61" s="47" t="e">
        <f t="shared" si="2"/>
        <v>#DIV/0!</v>
      </c>
      <c r="M61" s="28">
        <v>23</v>
      </c>
      <c r="N61" s="29"/>
      <c r="O61" s="63" t="e">
        <f t="shared" si="3"/>
        <v>#DIV/0!</v>
      </c>
      <c r="Q61" s="7"/>
      <c r="R61" s="7"/>
      <c r="S61" s="7"/>
      <c r="T61" s="7"/>
      <c r="U61" s="7"/>
      <c r="V61" s="7"/>
      <c r="W61" s="7"/>
      <c r="X61" s="57"/>
    </row>
    <row r="62" spans="1:24" s="3" customFormat="1" x14ac:dyDescent="0.25">
      <c r="A62" s="48">
        <v>44</v>
      </c>
      <c r="B62" s="8">
        <v>0.7</v>
      </c>
      <c r="C62" s="8">
        <v>25</v>
      </c>
      <c r="D62" s="8">
        <v>15</v>
      </c>
      <c r="E62" s="28"/>
      <c r="F62" s="51"/>
      <c r="G62" s="28">
        <f t="shared" si="10"/>
        <v>25</v>
      </c>
      <c r="H62" s="29"/>
      <c r="I62" s="47" t="e">
        <f t="shared" si="1"/>
        <v>#DIV/0!</v>
      </c>
      <c r="J62" s="28">
        <v>27</v>
      </c>
      <c r="K62" s="29"/>
      <c r="L62" s="47" t="e">
        <f t="shared" si="2"/>
        <v>#DIV/0!</v>
      </c>
      <c r="M62" s="28">
        <v>23</v>
      </c>
      <c r="N62" s="29"/>
      <c r="O62" s="63" t="e">
        <f t="shared" si="3"/>
        <v>#DIV/0!</v>
      </c>
      <c r="Q62" s="7"/>
      <c r="R62" s="7"/>
      <c r="S62" s="7"/>
      <c r="T62" s="7"/>
      <c r="U62" s="7"/>
      <c r="V62" s="7"/>
      <c r="W62" s="7"/>
      <c r="X62" s="57"/>
    </row>
    <row r="63" spans="1:24" s="3" customFormat="1" x14ac:dyDescent="0.25">
      <c r="A63" s="48">
        <v>45</v>
      </c>
      <c r="B63" s="8">
        <v>0.9</v>
      </c>
      <c r="C63" s="8">
        <v>25</v>
      </c>
      <c r="D63" s="8">
        <v>15</v>
      </c>
      <c r="E63" s="88"/>
      <c r="F63" s="89"/>
      <c r="G63" s="28">
        <f t="shared" si="10"/>
        <v>26</v>
      </c>
      <c r="H63" s="29"/>
      <c r="I63" s="47" t="e">
        <f t="shared" si="1"/>
        <v>#DIV/0!</v>
      </c>
      <c r="J63" s="28">
        <v>27</v>
      </c>
      <c r="K63" s="29"/>
      <c r="L63" s="47" t="e">
        <f t="shared" si="2"/>
        <v>#DIV/0!</v>
      </c>
      <c r="M63" s="28">
        <v>23</v>
      </c>
      <c r="N63" s="29"/>
      <c r="O63" s="63" t="e">
        <f t="shared" si="3"/>
        <v>#DIV/0!</v>
      </c>
      <c r="Q63" s="7"/>
      <c r="R63" s="7"/>
      <c r="S63" s="7"/>
      <c r="T63" s="7"/>
      <c r="U63" s="7"/>
      <c r="V63" s="7"/>
      <c r="W63" s="7"/>
      <c r="X63" s="57"/>
    </row>
    <row r="64" spans="1:24" s="3" customFormat="1" x14ac:dyDescent="0.25">
      <c r="A64" s="48">
        <v>46</v>
      </c>
      <c r="B64" s="8">
        <v>0.1</v>
      </c>
      <c r="C64" s="8">
        <v>30</v>
      </c>
      <c r="D64" s="8">
        <v>15</v>
      </c>
      <c r="E64" s="88"/>
      <c r="F64" s="89"/>
      <c r="G64" s="28">
        <f t="shared" ref="G64:G68" si="11">G44</f>
        <v>23</v>
      </c>
      <c r="H64" s="29"/>
      <c r="I64" s="47" t="e">
        <f t="shared" si="1"/>
        <v>#DIV/0!</v>
      </c>
      <c r="J64" s="28">
        <v>27</v>
      </c>
      <c r="K64" s="29"/>
      <c r="L64" s="47" t="e">
        <f t="shared" si="2"/>
        <v>#DIV/0!</v>
      </c>
      <c r="M64" s="28">
        <v>23</v>
      </c>
      <c r="N64" s="29"/>
      <c r="O64" s="63" t="e">
        <f t="shared" si="3"/>
        <v>#DIV/0!</v>
      </c>
      <c r="Q64" s="7"/>
      <c r="R64" s="7"/>
      <c r="S64" s="7"/>
      <c r="T64" s="7"/>
      <c r="U64" s="7"/>
      <c r="V64" s="7"/>
      <c r="W64" s="7"/>
      <c r="X64" s="57"/>
    </row>
    <row r="65" spans="1:24" s="3" customFormat="1" x14ac:dyDescent="0.25">
      <c r="A65" s="48">
        <v>47</v>
      </c>
      <c r="B65" s="8">
        <v>0.3</v>
      </c>
      <c r="C65" s="8">
        <v>30</v>
      </c>
      <c r="D65" s="8">
        <v>15</v>
      </c>
      <c r="E65" s="88"/>
      <c r="F65" s="89"/>
      <c r="G65" s="28">
        <f t="shared" si="11"/>
        <v>24</v>
      </c>
      <c r="H65" s="29"/>
      <c r="I65" s="47" t="e">
        <f t="shared" si="1"/>
        <v>#DIV/0!</v>
      </c>
      <c r="J65" s="28">
        <v>27</v>
      </c>
      <c r="K65" s="29"/>
      <c r="L65" s="47" t="e">
        <f t="shared" si="2"/>
        <v>#DIV/0!</v>
      </c>
      <c r="M65" s="28">
        <v>23</v>
      </c>
      <c r="N65" s="29"/>
      <c r="O65" s="63" t="e">
        <f t="shared" si="3"/>
        <v>#DIV/0!</v>
      </c>
      <c r="Q65" s="7"/>
      <c r="R65" s="7"/>
      <c r="S65" s="7"/>
      <c r="T65" s="7"/>
      <c r="U65" s="7"/>
      <c r="V65" s="7"/>
      <c r="W65" s="7"/>
      <c r="X65" s="57"/>
    </row>
    <row r="66" spans="1:24" s="3" customFormat="1" x14ac:dyDescent="0.25">
      <c r="A66" s="48">
        <v>48</v>
      </c>
      <c r="B66" s="8">
        <v>0.5</v>
      </c>
      <c r="C66" s="8">
        <v>30</v>
      </c>
      <c r="D66" s="8">
        <v>15</v>
      </c>
      <c r="E66" s="88"/>
      <c r="F66" s="89"/>
      <c r="G66" s="28">
        <f t="shared" si="11"/>
        <v>24</v>
      </c>
      <c r="H66" s="29"/>
      <c r="I66" s="47" t="e">
        <f t="shared" si="1"/>
        <v>#DIV/0!</v>
      </c>
      <c r="J66" s="28">
        <v>27</v>
      </c>
      <c r="K66" s="29"/>
      <c r="L66" s="47" t="e">
        <f t="shared" si="2"/>
        <v>#DIV/0!</v>
      </c>
      <c r="M66" s="28">
        <v>23</v>
      </c>
      <c r="N66" s="29"/>
      <c r="O66" s="63" t="e">
        <f t="shared" si="3"/>
        <v>#DIV/0!</v>
      </c>
      <c r="Q66" s="7"/>
      <c r="R66" s="7"/>
      <c r="S66" s="7"/>
      <c r="T66" s="7"/>
      <c r="U66" s="7"/>
      <c r="V66" s="7"/>
      <c r="W66" s="7"/>
      <c r="X66" s="57"/>
    </row>
    <row r="67" spans="1:24" s="3" customFormat="1" x14ac:dyDescent="0.25">
      <c r="A67" s="48">
        <v>49</v>
      </c>
      <c r="B67" s="8">
        <v>0.7</v>
      </c>
      <c r="C67" s="8">
        <v>30</v>
      </c>
      <c r="D67" s="8">
        <v>15</v>
      </c>
      <c r="E67" s="88"/>
      <c r="F67" s="89"/>
      <c r="G67" s="28">
        <f t="shared" si="11"/>
        <v>25</v>
      </c>
      <c r="H67" s="29"/>
      <c r="I67" s="47" t="e">
        <f t="shared" si="1"/>
        <v>#DIV/0!</v>
      </c>
      <c r="J67" s="28">
        <v>27</v>
      </c>
      <c r="K67" s="29"/>
      <c r="L67" s="47" t="e">
        <f t="shared" si="2"/>
        <v>#DIV/0!</v>
      </c>
      <c r="M67" s="28">
        <v>23</v>
      </c>
      <c r="N67" s="29"/>
      <c r="O67" s="63" t="e">
        <f t="shared" si="3"/>
        <v>#DIV/0!</v>
      </c>
      <c r="Q67" s="7"/>
      <c r="R67" s="7"/>
      <c r="S67" s="7"/>
      <c r="T67" s="7"/>
      <c r="U67" s="7"/>
      <c r="V67" s="7"/>
      <c r="W67" s="7"/>
      <c r="X67" s="57"/>
    </row>
    <row r="68" spans="1:24" s="3" customFormat="1" x14ac:dyDescent="0.25">
      <c r="A68" s="48">
        <v>50</v>
      </c>
      <c r="B68" s="8">
        <v>0.9</v>
      </c>
      <c r="C68" s="8">
        <v>30</v>
      </c>
      <c r="D68" s="8">
        <v>15</v>
      </c>
      <c r="E68" s="88"/>
      <c r="F68" s="89"/>
      <c r="G68" s="28">
        <f t="shared" si="11"/>
        <v>26</v>
      </c>
      <c r="H68" s="29"/>
      <c r="I68" s="47" t="e">
        <f t="shared" si="1"/>
        <v>#DIV/0!</v>
      </c>
      <c r="J68" s="28">
        <v>27</v>
      </c>
      <c r="K68" s="29"/>
      <c r="L68" s="47" t="e">
        <f t="shared" si="2"/>
        <v>#DIV/0!</v>
      </c>
      <c r="M68" s="28">
        <v>23</v>
      </c>
      <c r="N68" s="29"/>
      <c r="O68" s="63" t="e">
        <f t="shared" si="3"/>
        <v>#DIV/0!</v>
      </c>
      <c r="Q68" s="7"/>
      <c r="R68" s="7"/>
      <c r="S68" s="7"/>
      <c r="T68" s="7"/>
      <c r="U68" s="7"/>
      <c r="V68" s="7"/>
      <c r="W68" s="7"/>
      <c r="X68" s="57"/>
    </row>
    <row r="69" spans="1:24" s="3" customFormat="1" x14ac:dyDescent="0.25">
      <c r="A69" s="48">
        <v>51</v>
      </c>
      <c r="B69" s="8">
        <v>0.1</v>
      </c>
      <c r="C69" s="8">
        <v>10</v>
      </c>
      <c r="D69" s="8">
        <v>20</v>
      </c>
      <c r="E69" s="88">
        <v>23</v>
      </c>
      <c r="F69" s="89"/>
      <c r="G69" s="28">
        <v>23</v>
      </c>
      <c r="H69" s="29">
        <v>0</v>
      </c>
      <c r="I69" s="47">
        <f t="shared" si="1"/>
        <v>0</v>
      </c>
      <c r="J69" s="28">
        <v>23</v>
      </c>
      <c r="K69" s="29">
        <v>0</v>
      </c>
      <c r="L69" s="47">
        <f t="shared" si="2"/>
        <v>0</v>
      </c>
      <c r="M69" s="28">
        <v>23</v>
      </c>
      <c r="N69" s="29">
        <v>0</v>
      </c>
      <c r="O69" s="63">
        <f t="shared" si="3"/>
        <v>0</v>
      </c>
      <c r="Q69" s="7"/>
      <c r="R69" s="7"/>
      <c r="S69" s="7"/>
      <c r="T69" s="7"/>
      <c r="U69" s="7"/>
      <c r="V69" s="7"/>
      <c r="W69" s="7"/>
      <c r="X69" s="57"/>
    </row>
    <row r="70" spans="1:24" s="3" customFormat="1" x14ac:dyDescent="0.25">
      <c r="A70" s="48">
        <v>52</v>
      </c>
      <c r="B70" s="8">
        <v>0.3</v>
      </c>
      <c r="C70" s="8">
        <v>10</v>
      </c>
      <c r="D70" s="8">
        <v>20</v>
      </c>
      <c r="E70" s="88">
        <v>23</v>
      </c>
      <c r="F70" s="89"/>
      <c r="G70" s="28">
        <v>23</v>
      </c>
      <c r="H70" s="29">
        <v>0</v>
      </c>
      <c r="I70" s="47">
        <f t="shared" si="1"/>
        <v>0</v>
      </c>
      <c r="J70" s="28">
        <v>23</v>
      </c>
      <c r="K70" s="29">
        <v>0</v>
      </c>
      <c r="L70" s="47">
        <f t="shared" si="2"/>
        <v>0</v>
      </c>
      <c r="M70" s="28">
        <v>23</v>
      </c>
      <c r="N70" s="29">
        <v>0</v>
      </c>
      <c r="O70" s="63">
        <f t="shared" si="3"/>
        <v>0</v>
      </c>
      <c r="Q70" s="7"/>
      <c r="R70" s="7"/>
      <c r="S70" s="7"/>
      <c r="T70" s="7"/>
      <c r="U70" s="7"/>
      <c r="V70" s="7"/>
      <c r="W70" s="7"/>
      <c r="X70" s="57"/>
    </row>
    <row r="71" spans="1:24" s="3" customFormat="1" x14ac:dyDescent="0.25">
      <c r="A71" s="48">
        <v>53</v>
      </c>
      <c r="B71" s="8">
        <v>0.5</v>
      </c>
      <c r="C71" s="8">
        <v>10</v>
      </c>
      <c r="D71" s="8">
        <v>20</v>
      </c>
      <c r="E71" s="88">
        <v>23</v>
      </c>
      <c r="F71" s="89"/>
      <c r="G71" s="28">
        <v>23</v>
      </c>
      <c r="H71" s="29">
        <v>0</v>
      </c>
      <c r="I71" s="47">
        <f t="shared" si="1"/>
        <v>0</v>
      </c>
      <c r="J71" s="28">
        <v>23</v>
      </c>
      <c r="K71" s="29">
        <v>0</v>
      </c>
      <c r="L71" s="47">
        <f t="shared" si="2"/>
        <v>0</v>
      </c>
      <c r="M71" s="28">
        <v>23</v>
      </c>
      <c r="N71" s="29">
        <v>0</v>
      </c>
      <c r="O71" s="63">
        <f t="shared" si="3"/>
        <v>0</v>
      </c>
      <c r="Q71" s="7"/>
      <c r="R71" s="7"/>
      <c r="S71" s="7"/>
      <c r="T71" s="7"/>
      <c r="U71" s="7"/>
      <c r="V71" s="7"/>
      <c r="W71" s="7"/>
      <c r="X71" s="57"/>
    </row>
    <row r="72" spans="1:24" s="3" customFormat="1" x14ac:dyDescent="0.25">
      <c r="A72" s="48">
        <v>54</v>
      </c>
      <c r="B72" s="8">
        <v>0.7</v>
      </c>
      <c r="C72" s="8">
        <v>10</v>
      </c>
      <c r="D72" s="8">
        <v>20</v>
      </c>
      <c r="E72" s="88">
        <v>23</v>
      </c>
      <c r="F72" s="89"/>
      <c r="G72" s="28">
        <v>23</v>
      </c>
      <c r="H72" s="29">
        <v>0</v>
      </c>
      <c r="I72" s="47">
        <f t="shared" si="1"/>
        <v>0</v>
      </c>
      <c r="J72" s="28">
        <v>23</v>
      </c>
      <c r="K72" s="29">
        <v>0</v>
      </c>
      <c r="L72" s="47">
        <f t="shared" si="2"/>
        <v>0</v>
      </c>
      <c r="M72" s="28">
        <v>23</v>
      </c>
      <c r="N72" s="29">
        <v>0</v>
      </c>
      <c r="O72" s="63">
        <f t="shared" si="3"/>
        <v>0</v>
      </c>
      <c r="Q72" s="7"/>
      <c r="R72" s="7"/>
      <c r="S72" s="7"/>
      <c r="T72" s="7"/>
      <c r="U72" s="7"/>
      <c r="V72" s="7"/>
      <c r="W72" s="7"/>
      <c r="X72" s="57"/>
    </row>
    <row r="73" spans="1:24" s="3" customFormat="1" x14ac:dyDescent="0.25">
      <c r="A73" s="48">
        <v>55</v>
      </c>
      <c r="B73" s="8">
        <v>0.9</v>
      </c>
      <c r="C73" s="8">
        <v>10</v>
      </c>
      <c r="D73" s="8">
        <v>20</v>
      </c>
      <c r="E73" s="88">
        <v>23</v>
      </c>
      <c r="F73" s="89"/>
      <c r="G73" s="28">
        <v>23</v>
      </c>
      <c r="H73" s="29">
        <v>0</v>
      </c>
      <c r="I73" s="47">
        <f t="shared" si="1"/>
        <v>0</v>
      </c>
      <c r="J73" s="28">
        <v>23</v>
      </c>
      <c r="K73" s="29">
        <v>0</v>
      </c>
      <c r="L73" s="47">
        <f t="shared" si="2"/>
        <v>0</v>
      </c>
      <c r="M73" s="28">
        <v>23</v>
      </c>
      <c r="N73" s="29">
        <v>0</v>
      </c>
      <c r="O73" s="63">
        <f t="shared" si="3"/>
        <v>0</v>
      </c>
      <c r="Q73" s="7"/>
      <c r="R73" s="7"/>
      <c r="S73" s="7"/>
      <c r="T73" s="7"/>
      <c r="U73" s="7"/>
      <c r="V73" s="7"/>
      <c r="W73" s="7"/>
      <c r="X73" s="57"/>
    </row>
    <row r="74" spans="1:24" s="3" customFormat="1" x14ac:dyDescent="0.25">
      <c r="A74" s="48">
        <v>56</v>
      </c>
      <c r="B74" s="8">
        <v>0.1</v>
      </c>
      <c r="C74" s="8">
        <v>15</v>
      </c>
      <c r="D74" s="8">
        <v>20</v>
      </c>
      <c r="E74" s="88">
        <v>23</v>
      </c>
      <c r="F74" s="89"/>
      <c r="G74" s="28">
        <f t="shared" ref="G74:G78" si="12">G69</f>
        <v>23</v>
      </c>
      <c r="H74" s="29">
        <v>0</v>
      </c>
      <c r="I74" s="47">
        <f t="shared" si="1"/>
        <v>0</v>
      </c>
      <c r="J74" s="28">
        <v>23</v>
      </c>
      <c r="K74" s="29">
        <v>0</v>
      </c>
      <c r="L74" s="47">
        <f t="shared" si="2"/>
        <v>0</v>
      </c>
      <c r="M74" s="28">
        <v>23</v>
      </c>
      <c r="N74" s="29">
        <v>0</v>
      </c>
      <c r="O74" s="63">
        <f t="shared" si="3"/>
        <v>0</v>
      </c>
      <c r="Q74" s="7"/>
      <c r="R74" s="7"/>
      <c r="S74" s="7"/>
      <c r="T74" s="7"/>
      <c r="U74" s="7"/>
      <c r="V74" s="7"/>
      <c r="W74" s="7"/>
      <c r="X74" s="57"/>
    </row>
    <row r="75" spans="1:24" s="3" customFormat="1" x14ac:dyDescent="0.25">
      <c r="A75" s="48">
        <v>57</v>
      </c>
      <c r="B75" s="8">
        <v>0.3</v>
      </c>
      <c r="C75" s="8">
        <v>15</v>
      </c>
      <c r="D75" s="8">
        <v>20</v>
      </c>
      <c r="E75" s="88">
        <v>23</v>
      </c>
      <c r="F75" s="89"/>
      <c r="G75" s="28">
        <f t="shared" si="12"/>
        <v>23</v>
      </c>
      <c r="H75" s="29">
        <v>0</v>
      </c>
      <c r="I75" s="47">
        <f t="shared" si="1"/>
        <v>0</v>
      </c>
      <c r="J75" s="28">
        <v>23</v>
      </c>
      <c r="K75" s="29">
        <v>0</v>
      </c>
      <c r="L75" s="47">
        <f t="shared" si="2"/>
        <v>0</v>
      </c>
      <c r="M75" s="28">
        <v>23</v>
      </c>
      <c r="N75" s="29">
        <v>0</v>
      </c>
      <c r="O75" s="63">
        <f t="shared" si="3"/>
        <v>0</v>
      </c>
      <c r="Q75" s="7"/>
      <c r="R75" s="7"/>
      <c r="S75" s="7"/>
      <c r="T75" s="7"/>
      <c r="U75" s="7"/>
      <c r="V75" s="7"/>
      <c r="W75" s="7"/>
      <c r="X75" s="57"/>
    </row>
    <row r="76" spans="1:24" s="3" customFormat="1" x14ac:dyDescent="0.25">
      <c r="A76" s="48">
        <v>58</v>
      </c>
      <c r="B76" s="8">
        <v>0.5</v>
      </c>
      <c r="C76" s="8">
        <v>15</v>
      </c>
      <c r="D76" s="8">
        <v>20</v>
      </c>
      <c r="E76" s="88">
        <v>23</v>
      </c>
      <c r="F76" s="89"/>
      <c r="G76" s="28">
        <f t="shared" si="12"/>
        <v>23</v>
      </c>
      <c r="H76" s="29">
        <v>0</v>
      </c>
      <c r="I76" s="47">
        <f t="shared" si="1"/>
        <v>0</v>
      </c>
      <c r="J76" s="28">
        <v>23</v>
      </c>
      <c r="K76" s="29">
        <v>0</v>
      </c>
      <c r="L76" s="47">
        <f t="shared" si="2"/>
        <v>0</v>
      </c>
      <c r="M76" s="28">
        <v>23</v>
      </c>
      <c r="N76" s="29">
        <v>0</v>
      </c>
      <c r="O76" s="63">
        <f t="shared" si="3"/>
        <v>0</v>
      </c>
      <c r="Q76" s="7"/>
      <c r="R76" s="7"/>
      <c r="S76" s="7"/>
      <c r="T76" s="7"/>
      <c r="U76" s="7"/>
      <c r="V76" s="7"/>
      <c r="W76" s="7"/>
      <c r="X76" s="57"/>
    </row>
    <row r="77" spans="1:24" s="3" customFormat="1" x14ac:dyDescent="0.25">
      <c r="A77" s="48">
        <v>59</v>
      </c>
      <c r="B77" s="8">
        <v>0.7</v>
      </c>
      <c r="C77" s="8">
        <v>15</v>
      </c>
      <c r="D77" s="8">
        <v>20</v>
      </c>
      <c r="E77" s="88">
        <v>23</v>
      </c>
      <c r="F77" s="89"/>
      <c r="G77" s="28">
        <f t="shared" si="12"/>
        <v>23</v>
      </c>
      <c r="H77" s="29">
        <v>0</v>
      </c>
      <c r="I77" s="47">
        <f t="shared" si="1"/>
        <v>0</v>
      </c>
      <c r="J77" s="28">
        <v>23</v>
      </c>
      <c r="K77" s="29">
        <v>0</v>
      </c>
      <c r="L77" s="47">
        <f t="shared" si="2"/>
        <v>0</v>
      </c>
      <c r="M77" s="28">
        <v>23</v>
      </c>
      <c r="N77" s="29">
        <v>0</v>
      </c>
      <c r="O77" s="63">
        <f t="shared" si="3"/>
        <v>0</v>
      </c>
      <c r="Q77" s="7"/>
      <c r="R77" s="7"/>
      <c r="S77" s="7"/>
      <c r="T77" s="7"/>
      <c r="U77" s="7"/>
      <c r="V77" s="7"/>
      <c r="W77" s="7"/>
      <c r="X77" s="57"/>
    </row>
    <row r="78" spans="1:24" s="3" customFormat="1" x14ac:dyDescent="0.25">
      <c r="A78" s="48">
        <v>60</v>
      </c>
      <c r="B78" s="8">
        <v>0.9</v>
      </c>
      <c r="C78" s="8">
        <v>15</v>
      </c>
      <c r="D78" s="8">
        <v>20</v>
      </c>
      <c r="E78" s="88">
        <v>23</v>
      </c>
      <c r="F78" s="89"/>
      <c r="G78" s="28">
        <f t="shared" si="12"/>
        <v>23</v>
      </c>
      <c r="H78" s="29">
        <v>0</v>
      </c>
      <c r="I78" s="47">
        <f t="shared" si="1"/>
        <v>0</v>
      </c>
      <c r="J78" s="28">
        <v>23</v>
      </c>
      <c r="K78" s="29">
        <v>0</v>
      </c>
      <c r="L78" s="47">
        <f t="shared" si="2"/>
        <v>0</v>
      </c>
      <c r="M78" s="28">
        <v>23</v>
      </c>
      <c r="N78" s="29">
        <v>0</v>
      </c>
      <c r="O78" s="63">
        <f t="shared" si="3"/>
        <v>0</v>
      </c>
      <c r="Q78" s="7"/>
      <c r="R78" s="7"/>
      <c r="S78" s="7"/>
      <c r="T78" s="7"/>
      <c r="U78" s="7"/>
      <c r="V78" s="7"/>
      <c r="W78" s="7"/>
      <c r="X78" s="57"/>
    </row>
    <row r="79" spans="1:24" s="3" customFormat="1" x14ac:dyDescent="0.25">
      <c r="A79" s="48">
        <v>61</v>
      </c>
      <c r="B79" s="8">
        <v>0.1</v>
      </c>
      <c r="C79" s="8">
        <v>20</v>
      </c>
      <c r="D79" s="8">
        <v>20</v>
      </c>
      <c r="E79" s="88">
        <v>23</v>
      </c>
      <c r="F79" s="89"/>
      <c r="G79" s="28">
        <f t="shared" ref="G79:G83" si="13">G69</f>
        <v>23</v>
      </c>
      <c r="H79" s="29">
        <v>0</v>
      </c>
      <c r="I79" s="47">
        <f t="shared" si="1"/>
        <v>0</v>
      </c>
      <c r="J79" s="28">
        <v>23</v>
      </c>
      <c r="K79" s="29">
        <v>0</v>
      </c>
      <c r="L79" s="47">
        <f t="shared" si="2"/>
        <v>0</v>
      </c>
      <c r="M79" s="28">
        <v>23</v>
      </c>
      <c r="N79" s="29">
        <v>0</v>
      </c>
      <c r="O79" s="63">
        <f t="shared" si="3"/>
        <v>0</v>
      </c>
      <c r="Q79" s="7"/>
      <c r="R79" s="7"/>
      <c r="S79" s="7"/>
      <c r="T79" s="7"/>
      <c r="U79" s="7"/>
      <c r="V79" s="7"/>
      <c r="W79" s="7"/>
      <c r="X79" s="57"/>
    </row>
    <row r="80" spans="1:24" s="3" customFormat="1" x14ac:dyDescent="0.25">
      <c r="A80" s="48">
        <v>62</v>
      </c>
      <c r="B80" s="8">
        <v>0.3</v>
      </c>
      <c r="C80" s="8">
        <v>20</v>
      </c>
      <c r="D80" s="8">
        <v>20</v>
      </c>
      <c r="E80" s="88">
        <v>23</v>
      </c>
      <c r="F80" s="89"/>
      <c r="G80" s="28">
        <f t="shared" si="13"/>
        <v>23</v>
      </c>
      <c r="H80" s="29">
        <v>0</v>
      </c>
      <c r="I80" s="47">
        <f t="shared" si="1"/>
        <v>0</v>
      </c>
      <c r="J80" s="28">
        <v>23</v>
      </c>
      <c r="K80" s="29">
        <v>0</v>
      </c>
      <c r="L80" s="47">
        <f t="shared" si="2"/>
        <v>0</v>
      </c>
      <c r="M80" s="28">
        <v>23</v>
      </c>
      <c r="N80" s="29">
        <v>0</v>
      </c>
      <c r="O80" s="63">
        <f t="shared" si="3"/>
        <v>0</v>
      </c>
      <c r="Q80" s="7"/>
      <c r="R80" s="7"/>
      <c r="S80" s="7"/>
      <c r="T80" s="7"/>
      <c r="U80" s="7"/>
      <c r="V80" s="7"/>
      <c r="W80" s="7"/>
      <c r="X80" s="57"/>
    </row>
    <row r="81" spans="1:24" s="3" customFormat="1" x14ac:dyDescent="0.25">
      <c r="A81" s="48">
        <v>63</v>
      </c>
      <c r="B81" s="8">
        <v>0.5</v>
      </c>
      <c r="C81" s="8">
        <v>20</v>
      </c>
      <c r="D81" s="8">
        <v>20</v>
      </c>
      <c r="E81" s="88">
        <v>23</v>
      </c>
      <c r="F81" s="89"/>
      <c r="G81" s="28">
        <f t="shared" si="13"/>
        <v>23</v>
      </c>
      <c r="H81" s="29">
        <v>0</v>
      </c>
      <c r="I81" s="47">
        <f t="shared" si="1"/>
        <v>0</v>
      </c>
      <c r="J81" s="28">
        <v>23</v>
      </c>
      <c r="K81" s="29">
        <v>0</v>
      </c>
      <c r="L81" s="47">
        <f t="shared" si="2"/>
        <v>0</v>
      </c>
      <c r="M81" s="28">
        <v>23</v>
      </c>
      <c r="N81" s="29">
        <v>0</v>
      </c>
      <c r="O81" s="63">
        <f t="shared" si="3"/>
        <v>0</v>
      </c>
      <c r="Q81" s="7"/>
      <c r="R81" s="7"/>
      <c r="S81" s="7"/>
      <c r="T81" s="7"/>
      <c r="U81" s="7"/>
      <c r="V81" s="7"/>
      <c r="W81" s="7"/>
      <c r="X81" s="57"/>
    </row>
    <row r="82" spans="1:24" s="3" customFormat="1" x14ac:dyDescent="0.25">
      <c r="A82" s="48">
        <v>64</v>
      </c>
      <c r="B82" s="8">
        <v>0.7</v>
      </c>
      <c r="C82" s="8">
        <v>20</v>
      </c>
      <c r="D82" s="8">
        <v>20</v>
      </c>
      <c r="E82" s="88">
        <v>23</v>
      </c>
      <c r="F82" s="89"/>
      <c r="G82" s="28">
        <f t="shared" si="13"/>
        <v>23</v>
      </c>
      <c r="H82" s="29">
        <v>0</v>
      </c>
      <c r="I82" s="47">
        <f t="shared" si="1"/>
        <v>0</v>
      </c>
      <c r="J82" s="28">
        <v>23</v>
      </c>
      <c r="K82" s="29">
        <v>0</v>
      </c>
      <c r="L82" s="47">
        <f t="shared" si="2"/>
        <v>0</v>
      </c>
      <c r="M82" s="28">
        <v>23</v>
      </c>
      <c r="N82" s="29">
        <v>0</v>
      </c>
      <c r="O82" s="63">
        <f t="shared" si="3"/>
        <v>0</v>
      </c>
      <c r="Q82" s="7"/>
      <c r="R82" s="7"/>
      <c r="S82" s="7"/>
      <c r="T82" s="7"/>
      <c r="U82" s="7"/>
      <c r="V82" s="7"/>
      <c r="W82" s="7"/>
      <c r="X82" s="57"/>
    </row>
    <row r="83" spans="1:24" s="3" customFormat="1" x14ac:dyDescent="0.25">
      <c r="A83" s="48">
        <v>65</v>
      </c>
      <c r="B83" s="8">
        <v>0.9</v>
      </c>
      <c r="C83" s="8">
        <v>20</v>
      </c>
      <c r="D83" s="8">
        <v>20</v>
      </c>
      <c r="E83" s="88">
        <v>23</v>
      </c>
      <c r="F83" s="89"/>
      <c r="G83" s="28">
        <f t="shared" si="13"/>
        <v>23</v>
      </c>
      <c r="H83" s="29">
        <v>0</v>
      </c>
      <c r="I83" s="47">
        <f t="shared" ref="I83:I143" si="14">ABS((100/$E83*G83)-100)</f>
        <v>0</v>
      </c>
      <c r="J83" s="28">
        <v>23</v>
      </c>
      <c r="K83" s="29">
        <v>0</v>
      </c>
      <c r="L83" s="47">
        <f t="shared" ref="L83:L143" si="15">ABS((100/$E83*J83)-100)</f>
        <v>0</v>
      </c>
      <c r="M83" s="28">
        <v>23</v>
      </c>
      <c r="N83" s="29">
        <v>0</v>
      </c>
      <c r="O83" s="63">
        <f t="shared" ref="O83:O143" si="16">ABS((100/$E83*M83)-100)</f>
        <v>0</v>
      </c>
      <c r="Q83" s="7"/>
      <c r="R83" s="7"/>
      <c r="S83" s="7"/>
      <c r="T83" s="7"/>
      <c r="U83" s="7"/>
      <c r="V83" s="7"/>
      <c r="W83" s="7"/>
      <c r="X83" s="57"/>
    </row>
    <row r="84" spans="1:24" s="3" customFormat="1" x14ac:dyDescent="0.25">
      <c r="A84" s="48">
        <v>66</v>
      </c>
      <c r="B84" s="8">
        <v>0.1</v>
      </c>
      <c r="C84" s="8">
        <v>25</v>
      </c>
      <c r="D84" s="8">
        <v>20</v>
      </c>
      <c r="E84" s="88">
        <v>23</v>
      </c>
      <c r="F84" s="89"/>
      <c r="G84" s="28">
        <f t="shared" ref="G84:G88" si="17">G69</f>
        <v>23</v>
      </c>
      <c r="H84" s="29">
        <v>0</v>
      </c>
      <c r="I84" s="47">
        <f t="shared" si="14"/>
        <v>0</v>
      </c>
      <c r="J84" s="28">
        <v>23</v>
      </c>
      <c r="K84" s="29">
        <v>0</v>
      </c>
      <c r="L84" s="47">
        <f t="shared" si="15"/>
        <v>0</v>
      </c>
      <c r="M84" s="28">
        <v>23</v>
      </c>
      <c r="N84" s="29">
        <v>0</v>
      </c>
      <c r="O84" s="63">
        <f t="shared" si="16"/>
        <v>0</v>
      </c>
      <c r="Q84" s="7"/>
      <c r="R84" s="7"/>
      <c r="S84" s="7"/>
      <c r="T84" s="7"/>
      <c r="U84" s="7"/>
      <c r="V84" s="7"/>
      <c r="W84" s="7"/>
      <c r="X84" s="57"/>
    </row>
    <row r="85" spans="1:24" s="3" customFormat="1" x14ac:dyDescent="0.25">
      <c r="A85" s="48">
        <v>67</v>
      </c>
      <c r="B85" s="8">
        <v>0.3</v>
      </c>
      <c r="C85" s="8">
        <v>25</v>
      </c>
      <c r="D85" s="8">
        <v>20</v>
      </c>
      <c r="E85" s="88">
        <v>23</v>
      </c>
      <c r="F85" s="89"/>
      <c r="G85" s="28">
        <f t="shared" si="17"/>
        <v>23</v>
      </c>
      <c r="H85" s="29">
        <v>0</v>
      </c>
      <c r="I85" s="47">
        <f t="shared" si="14"/>
        <v>0</v>
      </c>
      <c r="J85" s="28">
        <v>23</v>
      </c>
      <c r="K85" s="29">
        <v>0</v>
      </c>
      <c r="L85" s="47">
        <f t="shared" si="15"/>
        <v>0</v>
      </c>
      <c r="M85" s="28">
        <v>23</v>
      </c>
      <c r="N85" s="29">
        <v>0</v>
      </c>
      <c r="O85" s="63">
        <f t="shared" si="16"/>
        <v>0</v>
      </c>
      <c r="Q85" s="7"/>
      <c r="R85" s="7"/>
      <c r="S85" s="7"/>
      <c r="T85" s="7"/>
      <c r="U85" s="7"/>
      <c r="V85" s="7"/>
      <c r="W85" s="7"/>
      <c r="X85" s="57"/>
    </row>
    <row r="86" spans="1:24" s="3" customFormat="1" x14ac:dyDescent="0.25">
      <c r="A86" s="48">
        <v>68</v>
      </c>
      <c r="B86" s="8">
        <v>0.5</v>
      </c>
      <c r="C86" s="8">
        <v>25</v>
      </c>
      <c r="D86" s="8">
        <v>20</v>
      </c>
      <c r="E86" s="88">
        <v>23</v>
      </c>
      <c r="F86" s="89"/>
      <c r="G86" s="28">
        <f t="shared" si="17"/>
        <v>23</v>
      </c>
      <c r="H86" s="29">
        <v>0</v>
      </c>
      <c r="I86" s="47">
        <f t="shared" si="14"/>
        <v>0</v>
      </c>
      <c r="J86" s="28">
        <v>23</v>
      </c>
      <c r="K86" s="29">
        <v>0</v>
      </c>
      <c r="L86" s="47">
        <f t="shared" si="15"/>
        <v>0</v>
      </c>
      <c r="M86" s="28">
        <v>23</v>
      </c>
      <c r="N86" s="29">
        <v>0</v>
      </c>
      <c r="O86" s="63">
        <f t="shared" si="16"/>
        <v>0</v>
      </c>
      <c r="Q86" s="7"/>
      <c r="R86" s="7"/>
      <c r="S86" s="7"/>
      <c r="T86" s="7"/>
      <c r="U86" s="7"/>
      <c r="V86" s="7"/>
      <c r="W86" s="7"/>
      <c r="X86" s="57"/>
    </row>
    <row r="87" spans="1:24" s="3" customFormat="1" x14ac:dyDescent="0.25">
      <c r="A87" s="48">
        <v>69</v>
      </c>
      <c r="B87" s="8">
        <v>0.7</v>
      </c>
      <c r="C87" s="8">
        <v>25</v>
      </c>
      <c r="D87" s="8">
        <v>20</v>
      </c>
      <c r="E87" s="88">
        <v>23</v>
      </c>
      <c r="F87" s="89"/>
      <c r="G87" s="28">
        <f t="shared" si="17"/>
        <v>23</v>
      </c>
      <c r="H87" s="29">
        <v>0</v>
      </c>
      <c r="I87" s="47">
        <f t="shared" si="14"/>
        <v>0</v>
      </c>
      <c r="J87" s="28">
        <v>23</v>
      </c>
      <c r="K87" s="29">
        <v>0</v>
      </c>
      <c r="L87" s="47">
        <f t="shared" si="15"/>
        <v>0</v>
      </c>
      <c r="M87" s="28">
        <v>23</v>
      </c>
      <c r="N87" s="29">
        <v>0</v>
      </c>
      <c r="O87" s="63">
        <f t="shared" si="16"/>
        <v>0</v>
      </c>
      <c r="Q87" s="7"/>
      <c r="R87" s="7"/>
      <c r="S87" s="7"/>
      <c r="T87" s="7"/>
      <c r="U87" s="7"/>
      <c r="V87" s="7"/>
      <c r="W87" s="7"/>
      <c r="X87" s="57"/>
    </row>
    <row r="88" spans="1:24" s="3" customFormat="1" x14ac:dyDescent="0.25">
      <c r="A88" s="48">
        <v>70</v>
      </c>
      <c r="B88" s="8">
        <v>0.9</v>
      </c>
      <c r="C88" s="8">
        <v>25</v>
      </c>
      <c r="D88" s="8">
        <v>20</v>
      </c>
      <c r="E88" s="88">
        <v>23</v>
      </c>
      <c r="F88" s="89"/>
      <c r="G88" s="28">
        <f t="shared" si="17"/>
        <v>23</v>
      </c>
      <c r="H88" s="29">
        <v>0</v>
      </c>
      <c r="I88" s="47">
        <f t="shared" si="14"/>
        <v>0</v>
      </c>
      <c r="J88" s="28">
        <v>23</v>
      </c>
      <c r="K88" s="29">
        <v>0</v>
      </c>
      <c r="L88" s="47">
        <f t="shared" si="15"/>
        <v>0</v>
      </c>
      <c r="M88" s="28">
        <v>23</v>
      </c>
      <c r="N88" s="29">
        <v>0</v>
      </c>
      <c r="O88" s="63">
        <f t="shared" si="16"/>
        <v>0</v>
      </c>
      <c r="Q88" s="7"/>
      <c r="R88" s="7"/>
      <c r="S88" s="7"/>
      <c r="T88" s="7"/>
      <c r="U88" s="7"/>
      <c r="V88" s="7"/>
      <c r="W88" s="7"/>
      <c r="X88" s="57"/>
    </row>
    <row r="89" spans="1:24" s="3" customFormat="1" x14ac:dyDescent="0.25">
      <c r="A89" s="48">
        <v>71</v>
      </c>
      <c r="B89" s="8">
        <v>0.1</v>
      </c>
      <c r="C89" s="8">
        <v>30</v>
      </c>
      <c r="D89" s="8">
        <v>20</v>
      </c>
      <c r="E89" s="88">
        <v>23</v>
      </c>
      <c r="F89" s="89"/>
      <c r="G89" s="28">
        <f t="shared" ref="G89:G93" si="18">G69</f>
        <v>23</v>
      </c>
      <c r="H89" s="29">
        <v>0</v>
      </c>
      <c r="I89" s="47">
        <f t="shared" si="14"/>
        <v>0</v>
      </c>
      <c r="J89" s="28">
        <v>23</v>
      </c>
      <c r="K89" s="29">
        <v>0</v>
      </c>
      <c r="L89" s="47">
        <f t="shared" si="15"/>
        <v>0</v>
      </c>
      <c r="M89" s="28">
        <v>23</v>
      </c>
      <c r="N89" s="29">
        <v>0</v>
      </c>
      <c r="O89" s="63">
        <f t="shared" si="16"/>
        <v>0</v>
      </c>
      <c r="Q89" s="7"/>
      <c r="R89" s="7"/>
      <c r="S89" s="7"/>
      <c r="T89" s="7"/>
      <c r="U89" s="7"/>
      <c r="V89" s="7"/>
      <c r="W89" s="7"/>
      <c r="X89" s="57"/>
    </row>
    <row r="90" spans="1:24" s="3" customFormat="1" x14ac:dyDescent="0.25">
      <c r="A90" s="48">
        <v>72</v>
      </c>
      <c r="B90" s="8">
        <v>0.3</v>
      </c>
      <c r="C90" s="8">
        <v>30</v>
      </c>
      <c r="D90" s="8">
        <v>20</v>
      </c>
      <c r="E90" s="88">
        <v>23</v>
      </c>
      <c r="F90" s="89"/>
      <c r="G90" s="28">
        <f t="shared" si="18"/>
        <v>23</v>
      </c>
      <c r="H90" s="29">
        <v>0</v>
      </c>
      <c r="I90" s="47">
        <f t="shared" si="14"/>
        <v>0</v>
      </c>
      <c r="J90" s="28">
        <v>23</v>
      </c>
      <c r="K90" s="29">
        <v>0</v>
      </c>
      <c r="L90" s="47">
        <f t="shared" si="15"/>
        <v>0</v>
      </c>
      <c r="M90" s="28">
        <v>23</v>
      </c>
      <c r="N90" s="29">
        <v>0</v>
      </c>
      <c r="O90" s="63">
        <f t="shared" si="16"/>
        <v>0</v>
      </c>
      <c r="Q90" s="7"/>
      <c r="R90" s="7"/>
      <c r="S90" s="7"/>
      <c r="T90" s="7"/>
      <c r="U90" s="7"/>
      <c r="V90" s="7"/>
      <c r="W90" s="7"/>
      <c r="X90" s="57"/>
    </row>
    <row r="91" spans="1:24" s="3" customFormat="1" x14ac:dyDescent="0.25">
      <c r="A91" s="48">
        <v>73</v>
      </c>
      <c r="B91" s="8">
        <v>0.5</v>
      </c>
      <c r="C91" s="8">
        <v>30</v>
      </c>
      <c r="D91" s="8">
        <v>20</v>
      </c>
      <c r="E91" s="88">
        <v>23</v>
      </c>
      <c r="F91" s="89"/>
      <c r="G91" s="28">
        <f t="shared" si="18"/>
        <v>23</v>
      </c>
      <c r="H91" s="29">
        <v>0</v>
      </c>
      <c r="I91" s="47">
        <f t="shared" si="14"/>
        <v>0</v>
      </c>
      <c r="J91" s="28">
        <v>23</v>
      </c>
      <c r="K91" s="29">
        <v>0</v>
      </c>
      <c r="L91" s="47">
        <f t="shared" si="15"/>
        <v>0</v>
      </c>
      <c r="M91" s="28">
        <v>23</v>
      </c>
      <c r="N91" s="29">
        <v>0</v>
      </c>
      <c r="O91" s="63">
        <f t="shared" si="16"/>
        <v>0</v>
      </c>
      <c r="Q91" s="7"/>
      <c r="R91" s="7"/>
      <c r="S91" s="7"/>
      <c r="T91" s="7"/>
      <c r="U91" s="7"/>
      <c r="V91" s="7"/>
      <c r="W91" s="7"/>
      <c r="X91" s="57"/>
    </row>
    <row r="92" spans="1:24" s="3" customFormat="1" x14ac:dyDescent="0.25">
      <c r="A92" s="48">
        <v>74</v>
      </c>
      <c r="B92" s="8">
        <v>0.7</v>
      </c>
      <c r="C92" s="8">
        <v>30</v>
      </c>
      <c r="D92" s="8">
        <v>20</v>
      </c>
      <c r="E92" s="88">
        <v>23</v>
      </c>
      <c r="F92" s="89"/>
      <c r="G92" s="28">
        <f t="shared" si="18"/>
        <v>23</v>
      </c>
      <c r="H92" s="29">
        <v>0</v>
      </c>
      <c r="I92" s="47">
        <f t="shared" si="14"/>
        <v>0</v>
      </c>
      <c r="J92" s="28">
        <v>23</v>
      </c>
      <c r="K92" s="29">
        <v>0</v>
      </c>
      <c r="L92" s="47">
        <f t="shared" si="15"/>
        <v>0</v>
      </c>
      <c r="M92" s="28">
        <v>23</v>
      </c>
      <c r="N92" s="29">
        <v>0</v>
      </c>
      <c r="O92" s="63">
        <f t="shared" si="16"/>
        <v>0</v>
      </c>
      <c r="Q92" s="7"/>
      <c r="R92" s="7"/>
      <c r="S92" s="7"/>
      <c r="T92" s="7"/>
      <c r="U92" s="7"/>
      <c r="V92" s="7"/>
      <c r="W92" s="7"/>
      <c r="X92" s="57"/>
    </row>
    <row r="93" spans="1:24" s="3" customFormat="1" x14ac:dyDescent="0.25">
      <c r="A93" s="48">
        <v>75</v>
      </c>
      <c r="B93" s="8">
        <v>0.9</v>
      </c>
      <c r="C93" s="8">
        <v>30</v>
      </c>
      <c r="D93" s="8">
        <v>20</v>
      </c>
      <c r="E93" s="88">
        <v>23</v>
      </c>
      <c r="F93" s="89"/>
      <c r="G93" s="28">
        <f t="shared" si="18"/>
        <v>23</v>
      </c>
      <c r="H93" s="29">
        <v>0</v>
      </c>
      <c r="I93" s="47">
        <f t="shared" si="14"/>
        <v>0</v>
      </c>
      <c r="J93" s="28">
        <v>23</v>
      </c>
      <c r="K93" s="29">
        <v>0</v>
      </c>
      <c r="L93" s="47">
        <f t="shared" si="15"/>
        <v>0</v>
      </c>
      <c r="M93" s="28">
        <v>23</v>
      </c>
      <c r="N93" s="29">
        <v>0</v>
      </c>
      <c r="O93" s="63">
        <f t="shared" si="16"/>
        <v>0</v>
      </c>
      <c r="Q93" s="7"/>
      <c r="R93" s="7"/>
      <c r="S93" s="7"/>
      <c r="T93" s="7"/>
      <c r="U93" s="7"/>
      <c r="V93" s="7"/>
      <c r="W93" s="7"/>
      <c r="X93" s="57"/>
    </row>
    <row r="94" spans="1:24" s="3" customFormat="1" x14ac:dyDescent="0.25">
      <c r="A94" s="48">
        <v>76</v>
      </c>
      <c r="B94" s="8">
        <v>0.1</v>
      </c>
      <c r="C94" s="8">
        <v>10</v>
      </c>
      <c r="D94" s="8">
        <v>25</v>
      </c>
      <c r="E94" s="88"/>
      <c r="F94" s="89"/>
      <c r="G94" s="28">
        <v>23</v>
      </c>
      <c r="H94" s="29"/>
      <c r="I94" s="47" t="e">
        <f t="shared" si="14"/>
        <v>#DIV/0!</v>
      </c>
      <c r="J94" s="28">
        <v>19</v>
      </c>
      <c r="K94" s="29"/>
      <c r="L94" s="47" t="e">
        <f t="shared" si="15"/>
        <v>#DIV/0!</v>
      </c>
      <c r="M94" s="28">
        <v>24</v>
      </c>
      <c r="N94" s="29"/>
      <c r="O94" s="63" t="e">
        <f t="shared" si="16"/>
        <v>#DIV/0!</v>
      </c>
      <c r="Q94" s="7"/>
      <c r="R94" s="7"/>
      <c r="S94" s="7"/>
      <c r="T94" s="7"/>
      <c r="U94" s="7"/>
      <c r="V94" s="7"/>
      <c r="W94" s="7"/>
      <c r="X94" s="57"/>
    </row>
    <row r="95" spans="1:24" s="3" customFormat="1" x14ac:dyDescent="0.25">
      <c r="A95" s="48">
        <v>77</v>
      </c>
      <c r="B95" s="8">
        <v>0.3</v>
      </c>
      <c r="C95" s="8">
        <v>10</v>
      </c>
      <c r="D95" s="8">
        <v>25</v>
      </c>
      <c r="E95" s="88"/>
      <c r="F95" s="89"/>
      <c r="G95" s="28">
        <v>22</v>
      </c>
      <c r="H95" s="29"/>
      <c r="I95" s="47" t="e">
        <f t="shared" si="14"/>
        <v>#DIV/0!</v>
      </c>
      <c r="J95" s="28">
        <v>19</v>
      </c>
      <c r="K95" s="29"/>
      <c r="L95" s="47" t="e">
        <f t="shared" si="15"/>
        <v>#DIV/0!</v>
      </c>
      <c r="M95" s="28">
        <v>24</v>
      </c>
      <c r="N95" s="29"/>
      <c r="O95" s="63" t="e">
        <f t="shared" si="16"/>
        <v>#DIV/0!</v>
      </c>
      <c r="Q95" s="7"/>
      <c r="R95" s="7"/>
      <c r="S95" s="7"/>
      <c r="T95" s="7"/>
      <c r="U95" s="7"/>
      <c r="V95" s="7"/>
      <c r="W95" s="7"/>
      <c r="X95" s="57"/>
    </row>
    <row r="96" spans="1:24" s="3" customFormat="1" x14ac:dyDescent="0.25">
      <c r="A96" s="48">
        <v>78</v>
      </c>
      <c r="B96" s="8">
        <v>0.5</v>
      </c>
      <c r="C96" s="8">
        <v>10</v>
      </c>
      <c r="D96" s="8">
        <v>25</v>
      </c>
      <c r="E96" s="88"/>
      <c r="F96" s="89"/>
      <c r="G96" s="28">
        <v>21</v>
      </c>
      <c r="H96" s="29"/>
      <c r="I96" s="47" t="e">
        <f t="shared" si="14"/>
        <v>#DIV/0!</v>
      </c>
      <c r="J96" s="28">
        <v>19</v>
      </c>
      <c r="K96" s="29"/>
      <c r="L96" s="47" t="e">
        <f t="shared" si="15"/>
        <v>#DIV/0!</v>
      </c>
      <c r="M96" s="28">
        <v>24</v>
      </c>
      <c r="N96" s="29"/>
      <c r="O96" s="63" t="e">
        <f t="shared" si="16"/>
        <v>#DIV/0!</v>
      </c>
      <c r="Q96" s="7"/>
      <c r="R96" s="7"/>
      <c r="S96" s="7"/>
      <c r="T96" s="7"/>
      <c r="U96" s="7"/>
      <c r="V96" s="7"/>
      <c r="W96" s="7"/>
      <c r="X96" s="57"/>
    </row>
    <row r="97" spans="1:24" s="3" customFormat="1" x14ac:dyDescent="0.25">
      <c r="A97" s="48">
        <v>79</v>
      </c>
      <c r="B97" s="8">
        <v>0.7</v>
      </c>
      <c r="C97" s="8">
        <v>10</v>
      </c>
      <c r="D97" s="8">
        <v>25</v>
      </c>
      <c r="E97" s="88"/>
      <c r="F97" s="89"/>
      <c r="G97" s="28">
        <v>21</v>
      </c>
      <c r="H97" s="29"/>
      <c r="I97" s="47" t="e">
        <f t="shared" si="14"/>
        <v>#DIV/0!</v>
      </c>
      <c r="J97" s="28">
        <v>19</v>
      </c>
      <c r="K97" s="29"/>
      <c r="L97" s="47" t="e">
        <f t="shared" si="15"/>
        <v>#DIV/0!</v>
      </c>
      <c r="M97" s="28">
        <v>24</v>
      </c>
      <c r="N97" s="29"/>
      <c r="O97" s="63" t="e">
        <f t="shared" si="16"/>
        <v>#DIV/0!</v>
      </c>
      <c r="Q97" s="7"/>
      <c r="R97" s="7"/>
      <c r="S97" s="7"/>
      <c r="T97" s="7"/>
      <c r="U97" s="7"/>
      <c r="V97" s="7"/>
      <c r="W97" s="7"/>
      <c r="X97" s="57"/>
    </row>
    <row r="98" spans="1:24" s="3" customFormat="1" x14ac:dyDescent="0.25">
      <c r="A98" s="48">
        <v>80</v>
      </c>
      <c r="B98" s="8">
        <v>0.9</v>
      </c>
      <c r="C98" s="8">
        <v>10</v>
      </c>
      <c r="D98" s="8">
        <v>25</v>
      </c>
      <c r="E98" s="88"/>
      <c r="F98" s="89"/>
      <c r="G98" s="28">
        <v>20</v>
      </c>
      <c r="H98" s="29"/>
      <c r="I98" s="47" t="e">
        <f t="shared" si="14"/>
        <v>#DIV/0!</v>
      </c>
      <c r="J98" s="28">
        <v>19</v>
      </c>
      <c r="K98" s="29"/>
      <c r="L98" s="47" t="e">
        <f t="shared" si="15"/>
        <v>#DIV/0!</v>
      </c>
      <c r="M98" s="28">
        <v>24</v>
      </c>
      <c r="N98" s="29"/>
      <c r="O98" s="63" t="e">
        <f t="shared" si="16"/>
        <v>#DIV/0!</v>
      </c>
      <c r="Q98" s="7"/>
      <c r="R98" s="7"/>
      <c r="S98" s="7"/>
      <c r="T98" s="7"/>
      <c r="U98" s="7"/>
      <c r="V98" s="7"/>
      <c r="W98" s="7"/>
      <c r="X98" s="57"/>
    </row>
    <row r="99" spans="1:24" s="3" customFormat="1" x14ac:dyDescent="0.25">
      <c r="A99" s="48">
        <v>81</v>
      </c>
      <c r="B99" s="8">
        <v>0.1</v>
      </c>
      <c r="C99" s="8">
        <v>15</v>
      </c>
      <c r="D99" s="8">
        <v>25</v>
      </c>
      <c r="E99" s="88"/>
      <c r="F99" s="89"/>
      <c r="G99" s="28">
        <f t="shared" ref="G99:G103" si="19">G94</f>
        <v>23</v>
      </c>
      <c r="H99" s="29"/>
      <c r="I99" s="47" t="e">
        <f t="shared" si="14"/>
        <v>#DIV/0!</v>
      </c>
      <c r="J99" s="28">
        <v>19</v>
      </c>
      <c r="K99" s="29"/>
      <c r="L99" s="47" t="e">
        <f t="shared" si="15"/>
        <v>#DIV/0!</v>
      </c>
      <c r="M99" s="28">
        <v>24</v>
      </c>
      <c r="N99" s="29"/>
      <c r="O99" s="63" t="e">
        <f t="shared" si="16"/>
        <v>#DIV/0!</v>
      </c>
      <c r="Q99" s="7"/>
      <c r="R99" s="7"/>
      <c r="S99" s="7"/>
      <c r="T99" s="7"/>
      <c r="U99" s="7"/>
      <c r="V99" s="7"/>
      <c r="W99" s="7"/>
      <c r="X99" s="57"/>
    </row>
    <row r="100" spans="1:24" s="3" customFormat="1" x14ac:dyDescent="0.25">
      <c r="A100" s="48">
        <v>82</v>
      </c>
      <c r="B100" s="8">
        <v>0.3</v>
      </c>
      <c r="C100" s="8">
        <v>15</v>
      </c>
      <c r="D100" s="8">
        <v>25</v>
      </c>
      <c r="E100" s="88"/>
      <c r="F100" s="89"/>
      <c r="G100" s="28">
        <f t="shared" si="19"/>
        <v>22</v>
      </c>
      <c r="H100" s="29"/>
      <c r="I100" s="47" t="e">
        <f t="shared" si="14"/>
        <v>#DIV/0!</v>
      </c>
      <c r="J100" s="28">
        <v>19</v>
      </c>
      <c r="K100" s="29"/>
      <c r="L100" s="47" t="e">
        <f t="shared" si="15"/>
        <v>#DIV/0!</v>
      </c>
      <c r="M100" s="28">
        <v>24</v>
      </c>
      <c r="N100" s="29"/>
      <c r="O100" s="63" t="e">
        <f t="shared" si="16"/>
        <v>#DIV/0!</v>
      </c>
      <c r="Q100" s="7"/>
      <c r="R100" s="7"/>
      <c r="S100" s="7"/>
      <c r="T100" s="7"/>
      <c r="U100" s="7"/>
      <c r="V100" s="7"/>
      <c r="W100" s="7"/>
      <c r="X100" s="57"/>
    </row>
    <row r="101" spans="1:24" s="3" customFormat="1" x14ac:dyDescent="0.25">
      <c r="A101" s="48">
        <v>83</v>
      </c>
      <c r="B101" s="8">
        <v>0.5</v>
      </c>
      <c r="C101" s="8">
        <v>15</v>
      </c>
      <c r="D101" s="8">
        <v>25</v>
      </c>
      <c r="E101" s="88"/>
      <c r="F101" s="89"/>
      <c r="G101" s="28">
        <f t="shared" si="19"/>
        <v>21</v>
      </c>
      <c r="H101" s="29"/>
      <c r="I101" s="47" t="e">
        <f t="shared" si="14"/>
        <v>#DIV/0!</v>
      </c>
      <c r="J101" s="28">
        <v>19</v>
      </c>
      <c r="K101" s="29"/>
      <c r="L101" s="47" t="e">
        <f t="shared" si="15"/>
        <v>#DIV/0!</v>
      </c>
      <c r="M101" s="28">
        <v>24</v>
      </c>
      <c r="N101" s="29"/>
      <c r="O101" s="63" t="e">
        <f t="shared" si="16"/>
        <v>#DIV/0!</v>
      </c>
      <c r="Q101" s="7"/>
      <c r="R101" s="7"/>
      <c r="S101" s="7"/>
      <c r="T101" s="7"/>
      <c r="U101" s="7"/>
      <c r="V101" s="7"/>
      <c r="W101" s="7"/>
      <c r="X101" s="57"/>
    </row>
    <row r="102" spans="1:24" s="3" customFormat="1" x14ac:dyDescent="0.25">
      <c r="A102" s="48">
        <v>84</v>
      </c>
      <c r="B102" s="8">
        <v>0.7</v>
      </c>
      <c r="C102" s="8">
        <v>15</v>
      </c>
      <c r="D102" s="8">
        <v>25</v>
      </c>
      <c r="E102" s="88"/>
      <c r="F102" s="89"/>
      <c r="G102" s="28">
        <f t="shared" si="19"/>
        <v>21</v>
      </c>
      <c r="H102" s="29"/>
      <c r="I102" s="47" t="e">
        <f t="shared" si="14"/>
        <v>#DIV/0!</v>
      </c>
      <c r="J102" s="28">
        <v>19</v>
      </c>
      <c r="K102" s="29"/>
      <c r="L102" s="47" t="e">
        <f t="shared" si="15"/>
        <v>#DIV/0!</v>
      </c>
      <c r="M102" s="28">
        <v>24</v>
      </c>
      <c r="N102" s="29"/>
      <c r="O102" s="63" t="e">
        <f t="shared" si="16"/>
        <v>#DIV/0!</v>
      </c>
      <c r="Q102" s="7"/>
      <c r="R102" s="7"/>
      <c r="S102" s="7"/>
      <c r="T102" s="7"/>
      <c r="U102" s="7"/>
      <c r="V102" s="7"/>
      <c r="W102" s="7"/>
      <c r="X102" s="57"/>
    </row>
    <row r="103" spans="1:24" s="3" customFormat="1" x14ac:dyDescent="0.25">
      <c r="A103" s="48">
        <v>85</v>
      </c>
      <c r="B103" s="8">
        <v>0.9</v>
      </c>
      <c r="C103" s="8">
        <v>15</v>
      </c>
      <c r="D103" s="8">
        <v>25</v>
      </c>
      <c r="E103" s="88"/>
      <c r="F103" s="89"/>
      <c r="G103" s="28">
        <f t="shared" si="19"/>
        <v>20</v>
      </c>
      <c r="H103" s="29"/>
      <c r="I103" s="47" t="e">
        <f t="shared" si="14"/>
        <v>#DIV/0!</v>
      </c>
      <c r="J103" s="28">
        <v>19</v>
      </c>
      <c r="K103" s="29"/>
      <c r="L103" s="47" t="e">
        <f t="shared" si="15"/>
        <v>#DIV/0!</v>
      </c>
      <c r="M103" s="28">
        <v>24</v>
      </c>
      <c r="N103" s="29"/>
      <c r="O103" s="63" t="e">
        <f t="shared" si="16"/>
        <v>#DIV/0!</v>
      </c>
      <c r="Q103" s="7"/>
      <c r="R103" s="7"/>
      <c r="S103" s="7"/>
      <c r="T103" s="7"/>
      <c r="U103" s="7"/>
      <c r="V103" s="7"/>
      <c r="W103" s="7"/>
      <c r="X103" s="57"/>
    </row>
    <row r="104" spans="1:24" s="3" customFormat="1" x14ac:dyDescent="0.25">
      <c r="A104" s="48">
        <v>86</v>
      </c>
      <c r="B104" s="8">
        <v>0.1</v>
      </c>
      <c r="C104" s="8">
        <v>20</v>
      </c>
      <c r="D104" s="8">
        <v>25</v>
      </c>
      <c r="E104" s="88"/>
      <c r="F104" s="89"/>
      <c r="G104" s="28">
        <f t="shared" ref="G104:G108" si="20">G94</f>
        <v>23</v>
      </c>
      <c r="H104" s="29"/>
      <c r="I104" s="47" t="e">
        <f t="shared" si="14"/>
        <v>#DIV/0!</v>
      </c>
      <c r="J104" s="28">
        <v>19</v>
      </c>
      <c r="K104" s="29"/>
      <c r="L104" s="47" t="e">
        <f t="shared" si="15"/>
        <v>#DIV/0!</v>
      </c>
      <c r="M104" s="28">
        <v>24</v>
      </c>
      <c r="N104" s="29"/>
      <c r="O104" s="63" t="e">
        <f t="shared" si="16"/>
        <v>#DIV/0!</v>
      </c>
      <c r="Q104" s="7"/>
      <c r="R104" s="7"/>
      <c r="S104" s="7"/>
      <c r="T104" s="7"/>
      <c r="U104" s="7"/>
      <c r="V104" s="7"/>
      <c r="W104" s="7"/>
      <c r="X104" s="57"/>
    </row>
    <row r="105" spans="1:24" s="3" customFormat="1" x14ac:dyDescent="0.25">
      <c r="A105" s="48">
        <v>87</v>
      </c>
      <c r="B105" s="8">
        <v>0.3</v>
      </c>
      <c r="C105" s="8">
        <v>20</v>
      </c>
      <c r="D105" s="8">
        <v>25</v>
      </c>
      <c r="E105" s="88"/>
      <c r="F105" s="89"/>
      <c r="G105" s="28">
        <f t="shared" si="20"/>
        <v>22</v>
      </c>
      <c r="H105" s="29"/>
      <c r="I105" s="47" t="e">
        <f t="shared" si="14"/>
        <v>#DIV/0!</v>
      </c>
      <c r="J105" s="28">
        <v>19</v>
      </c>
      <c r="K105" s="29"/>
      <c r="L105" s="47" t="e">
        <f t="shared" si="15"/>
        <v>#DIV/0!</v>
      </c>
      <c r="M105" s="28">
        <v>24</v>
      </c>
      <c r="N105" s="29"/>
      <c r="O105" s="63" t="e">
        <f t="shared" si="16"/>
        <v>#DIV/0!</v>
      </c>
      <c r="Q105" s="7"/>
      <c r="R105" s="7"/>
      <c r="S105" s="7"/>
      <c r="T105" s="7"/>
      <c r="U105" s="7"/>
      <c r="V105" s="7"/>
      <c r="W105" s="7"/>
      <c r="X105" s="57"/>
    </row>
    <row r="106" spans="1:24" s="3" customFormat="1" x14ac:dyDescent="0.25">
      <c r="A106" s="48">
        <v>88</v>
      </c>
      <c r="B106" s="8">
        <v>0.5</v>
      </c>
      <c r="C106" s="8">
        <v>20</v>
      </c>
      <c r="D106" s="8">
        <v>25</v>
      </c>
      <c r="E106" s="88"/>
      <c r="F106" s="89"/>
      <c r="G106" s="28">
        <f t="shared" si="20"/>
        <v>21</v>
      </c>
      <c r="H106" s="29"/>
      <c r="I106" s="47" t="e">
        <f t="shared" si="14"/>
        <v>#DIV/0!</v>
      </c>
      <c r="J106" s="28">
        <v>19</v>
      </c>
      <c r="K106" s="29"/>
      <c r="L106" s="47" t="e">
        <f t="shared" si="15"/>
        <v>#DIV/0!</v>
      </c>
      <c r="M106" s="28">
        <v>24</v>
      </c>
      <c r="N106" s="29"/>
      <c r="O106" s="63" t="e">
        <f t="shared" si="16"/>
        <v>#DIV/0!</v>
      </c>
      <c r="Q106" s="7"/>
      <c r="R106" s="7"/>
      <c r="S106" s="7"/>
      <c r="T106" s="7"/>
      <c r="U106" s="7"/>
      <c r="V106" s="7"/>
      <c r="W106" s="7"/>
      <c r="X106" s="57"/>
    </row>
    <row r="107" spans="1:24" s="3" customFormat="1" x14ac:dyDescent="0.25">
      <c r="A107" s="48">
        <v>89</v>
      </c>
      <c r="B107" s="8">
        <v>0.7</v>
      </c>
      <c r="C107" s="8">
        <v>20</v>
      </c>
      <c r="D107" s="8">
        <v>25</v>
      </c>
      <c r="E107" s="88"/>
      <c r="F107" s="89"/>
      <c r="G107" s="28">
        <f t="shared" si="20"/>
        <v>21</v>
      </c>
      <c r="H107" s="29"/>
      <c r="I107" s="47" t="e">
        <f t="shared" si="14"/>
        <v>#DIV/0!</v>
      </c>
      <c r="J107" s="28">
        <v>19</v>
      </c>
      <c r="K107" s="29"/>
      <c r="L107" s="47" t="e">
        <f t="shared" si="15"/>
        <v>#DIV/0!</v>
      </c>
      <c r="M107" s="28">
        <v>24</v>
      </c>
      <c r="N107" s="29"/>
      <c r="O107" s="63" t="e">
        <f t="shared" si="16"/>
        <v>#DIV/0!</v>
      </c>
      <c r="Q107" s="7"/>
      <c r="R107" s="7"/>
      <c r="S107" s="7"/>
      <c r="T107" s="7"/>
      <c r="U107" s="7"/>
      <c r="V107" s="7"/>
      <c r="W107" s="7"/>
      <c r="X107" s="57"/>
    </row>
    <row r="108" spans="1:24" s="3" customFormat="1" x14ac:dyDescent="0.25">
      <c r="A108" s="48">
        <v>90</v>
      </c>
      <c r="B108" s="8">
        <v>0.9</v>
      </c>
      <c r="C108" s="8">
        <v>20</v>
      </c>
      <c r="D108" s="8">
        <v>25</v>
      </c>
      <c r="E108" s="88"/>
      <c r="F108" s="89"/>
      <c r="G108" s="28">
        <f t="shared" si="20"/>
        <v>20</v>
      </c>
      <c r="H108" s="29"/>
      <c r="I108" s="47" t="e">
        <f t="shared" si="14"/>
        <v>#DIV/0!</v>
      </c>
      <c r="J108" s="28">
        <v>19</v>
      </c>
      <c r="K108" s="29"/>
      <c r="L108" s="47" t="e">
        <f t="shared" si="15"/>
        <v>#DIV/0!</v>
      </c>
      <c r="M108" s="28">
        <v>24</v>
      </c>
      <c r="N108" s="29"/>
      <c r="O108" s="63" t="e">
        <f t="shared" si="16"/>
        <v>#DIV/0!</v>
      </c>
      <c r="Q108" s="7"/>
      <c r="R108" s="7"/>
      <c r="S108" s="7"/>
      <c r="T108" s="7"/>
      <c r="U108" s="7"/>
      <c r="V108" s="7"/>
      <c r="W108" s="7"/>
      <c r="X108" s="57"/>
    </row>
    <row r="109" spans="1:24" s="3" customFormat="1" x14ac:dyDescent="0.25">
      <c r="A109" s="48">
        <v>91</v>
      </c>
      <c r="B109" s="8">
        <v>0.1</v>
      </c>
      <c r="C109" s="8">
        <v>25</v>
      </c>
      <c r="D109" s="8">
        <v>25</v>
      </c>
      <c r="E109" s="88"/>
      <c r="F109" s="89"/>
      <c r="G109" s="28">
        <f t="shared" ref="G109:G113" si="21">G94</f>
        <v>23</v>
      </c>
      <c r="H109" s="29"/>
      <c r="I109" s="47" t="e">
        <f t="shared" si="14"/>
        <v>#DIV/0!</v>
      </c>
      <c r="J109" s="28">
        <v>19</v>
      </c>
      <c r="K109" s="29"/>
      <c r="L109" s="47" t="e">
        <f t="shared" si="15"/>
        <v>#DIV/0!</v>
      </c>
      <c r="M109" s="28">
        <v>24</v>
      </c>
      <c r="N109" s="29"/>
      <c r="O109" s="63" t="e">
        <f t="shared" si="16"/>
        <v>#DIV/0!</v>
      </c>
      <c r="Q109" s="7"/>
      <c r="R109" s="7"/>
      <c r="S109" s="7"/>
      <c r="T109" s="7"/>
      <c r="U109" s="7"/>
      <c r="V109" s="7"/>
      <c r="W109" s="7"/>
      <c r="X109" s="57"/>
    </row>
    <row r="110" spans="1:24" s="3" customFormat="1" x14ac:dyDescent="0.25">
      <c r="A110" s="48">
        <v>92</v>
      </c>
      <c r="B110" s="8">
        <v>0.3</v>
      </c>
      <c r="C110" s="8">
        <v>25</v>
      </c>
      <c r="D110" s="8">
        <v>25</v>
      </c>
      <c r="E110" s="88"/>
      <c r="F110" s="89"/>
      <c r="G110" s="28">
        <f t="shared" si="21"/>
        <v>22</v>
      </c>
      <c r="H110" s="29"/>
      <c r="I110" s="47" t="e">
        <f t="shared" si="14"/>
        <v>#DIV/0!</v>
      </c>
      <c r="J110" s="28">
        <v>19</v>
      </c>
      <c r="K110" s="29"/>
      <c r="L110" s="47" t="e">
        <f t="shared" si="15"/>
        <v>#DIV/0!</v>
      </c>
      <c r="M110" s="28">
        <v>24</v>
      </c>
      <c r="N110" s="29"/>
      <c r="O110" s="63" t="e">
        <f t="shared" si="16"/>
        <v>#DIV/0!</v>
      </c>
      <c r="Q110" s="7"/>
      <c r="R110" s="7"/>
      <c r="S110" s="7"/>
      <c r="T110" s="7"/>
      <c r="U110" s="7"/>
      <c r="V110" s="7"/>
      <c r="W110" s="7"/>
      <c r="X110" s="57"/>
    </row>
    <row r="111" spans="1:24" s="3" customFormat="1" x14ac:dyDescent="0.25">
      <c r="A111" s="48">
        <v>93</v>
      </c>
      <c r="B111" s="8">
        <v>0.5</v>
      </c>
      <c r="C111" s="8">
        <v>25</v>
      </c>
      <c r="D111" s="8">
        <v>25</v>
      </c>
      <c r="E111" s="88"/>
      <c r="F111" s="89"/>
      <c r="G111" s="28">
        <f t="shared" si="21"/>
        <v>21</v>
      </c>
      <c r="H111" s="29"/>
      <c r="I111" s="47" t="e">
        <f t="shared" si="14"/>
        <v>#DIV/0!</v>
      </c>
      <c r="J111" s="28">
        <v>19</v>
      </c>
      <c r="K111" s="29"/>
      <c r="L111" s="47" t="e">
        <f t="shared" si="15"/>
        <v>#DIV/0!</v>
      </c>
      <c r="M111" s="28">
        <v>24</v>
      </c>
      <c r="N111" s="29"/>
      <c r="O111" s="63" t="e">
        <f t="shared" si="16"/>
        <v>#DIV/0!</v>
      </c>
      <c r="Q111" s="7"/>
      <c r="R111" s="7"/>
      <c r="S111" s="7"/>
      <c r="T111" s="7"/>
      <c r="U111" s="7"/>
      <c r="V111" s="7"/>
      <c r="W111" s="7"/>
      <c r="X111" s="57"/>
    </row>
    <row r="112" spans="1:24" s="3" customFormat="1" x14ac:dyDescent="0.25">
      <c r="A112" s="48">
        <v>94</v>
      </c>
      <c r="B112" s="8">
        <v>0.7</v>
      </c>
      <c r="C112" s="8">
        <v>25</v>
      </c>
      <c r="D112" s="8">
        <v>25</v>
      </c>
      <c r="E112" s="88"/>
      <c r="F112" s="89"/>
      <c r="G112" s="28">
        <f t="shared" si="21"/>
        <v>21</v>
      </c>
      <c r="H112" s="29"/>
      <c r="I112" s="47" t="e">
        <f t="shared" si="14"/>
        <v>#DIV/0!</v>
      </c>
      <c r="J112" s="28">
        <v>19</v>
      </c>
      <c r="K112" s="29"/>
      <c r="L112" s="47" t="e">
        <f t="shared" si="15"/>
        <v>#DIV/0!</v>
      </c>
      <c r="M112" s="28">
        <v>24</v>
      </c>
      <c r="N112" s="29"/>
      <c r="O112" s="63" t="e">
        <f t="shared" si="16"/>
        <v>#DIV/0!</v>
      </c>
      <c r="Q112" s="7"/>
      <c r="R112" s="7"/>
      <c r="S112" s="7"/>
      <c r="T112" s="7"/>
      <c r="U112" s="7"/>
      <c r="V112" s="7"/>
      <c r="W112" s="7"/>
      <c r="X112" s="57"/>
    </row>
    <row r="113" spans="1:24" s="3" customFormat="1" x14ac:dyDescent="0.25">
      <c r="A113" s="48">
        <v>95</v>
      </c>
      <c r="B113" s="8">
        <v>0.9</v>
      </c>
      <c r="C113" s="8">
        <v>25</v>
      </c>
      <c r="D113" s="8">
        <v>25</v>
      </c>
      <c r="E113" s="88"/>
      <c r="F113" s="89"/>
      <c r="G113" s="28">
        <f t="shared" si="21"/>
        <v>20</v>
      </c>
      <c r="H113" s="29"/>
      <c r="I113" s="47" t="e">
        <f t="shared" si="14"/>
        <v>#DIV/0!</v>
      </c>
      <c r="J113" s="28">
        <v>19</v>
      </c>
      <c r="K113" s="29"/>
      <c r="L113" s="47" t="e">
        <f t="shared" si="15"/>
        <v>#DIV/0!</v>
      </c>
      <c r="M113" s="28">
        <v>24</v>
      </c>
      <c r="N113" s="29"/>
      <c r="O113" s="63" t="e">
        <f t="shared" si="16"/>
        <v>#DIV/0!</v>
      </c>
      <c r="Q113" s="7"/>
      <c r="R113" s="7"/>
      <c r="S113" s="7"/>
      <c r="T113" s="7"/>
      <c r="U113" s="7"/>
      <c r="V113" s="7"/>
      <c r="W113" s="7"/>
      <c r="X113" s="57"/>
    </row>
    <row r="114" spans="1:24" s="3" customFormat="1" x14ac:dyDescent="0.25">
      <c r="A114" s="48">
        <v>96</v>
      </c>
      <c r="B114" s="8">
        <v>0.1</v>
      </c>
      <c r="C114" s="8">
        <v>30</v>
      </c>
      <c r="D114" s="8">
        <v>25</v>
      </c>
      <c r="E114" s="88"/>
      <c r="F114" s="89"/>
      <c r="G114" s="28">
        <f t="shared" ref="G114:G118" si="22">G94</f>
        <v>23</v>
      </c>
      <c r="H114" s="29"/>
      <c r="I114" s="47" t="e">
        <f t="shared" si="14"/>
        <v>#DIV/0!</v>
      </c>
      <c r="J114" s="28">
        <v>19</v>
      </c>
      <c r="K114" s="29"/>
      <c r="L114" s="47" t="e">
        <f t="shared" si="15"/>
        <v>#DIV/0!</v>
      </c>
      <c r="M114" s="28">
        <v>24</v>
      </c>
      <c r="N114" s="29"/>
      <c r="O114" s="63" t="e">
        <f t="shared" si="16"/>
        <v>#DIV/0!</v>
      </c>
      <c r="Q114" s="7"/>
      <c r="R114" s="7"/>
      <c r="S114" s="7"/>
      <c r="T114" s="7"/>
      <c r="U114" s="7"/>
      <c r="V114" s="7"/>
      <c r="W114" s="7"/>
      <c r="X114" s="57"/>
    </row>
    <row r="115" spans="1:24" s="3" customFormat="1" x14ac:dyDescent="0.25">
      <c r="A115" s="48">
        <v>97</v>
      </c>
      <c r="B115" s="8">
        <v>0.3</v>
      </c>
      <c r="C115" s="8">
        <v>30</v>
      </c>
      <c r="D115" s="8">
        <v>25</v>
      </c>
      <c r="E115" s="88"/>
      <c r="F115" s="89"/>
      <c r="G115" s="28">
        <f t="shared" si="22"/>
        <v>22</v>
      </c>
      <c r="H115" s="29"/>
      <c r="I115" s="47" t="e">
        <f t="shared" si="14"/>
        <v>#DIV/0!</v>
      </c>
      <c r="J115" s="28">
        <v>19</v>
      </c>
      <c r="K115" s="29"/>
      <c r="L115" s="47" t="e">
        <f t="shared" si="15"/>
        <v>#DIV/0!</v>
      </c>
      <c r="M115" s="28">
        <v>24</v>
      </c>
      <c r="N115" s="29"/>
      <c r="O115" s="63" t="e">
        <f t="shared" si="16"/>
        <v>#DIV/0!</v>
      </c>
      <c r="Q115" s="7"/>
      <c r="R115" s="7"/>
      <c r="S115" s="7"/>
      <c r="T115" s="7"/>
      <c r="U115" s="7"/>
      <c r="V115" s="7"/>
      <c r="W115" s="7"/>
      <c r="X115" s="57"/>
    </row>
    <row r="116" spans="1:24" s="3" customFormat="1" x14ac:dyDescent="0.25">
      <c r="A116" s="48">
        <v>98</v>
      </c>
      <c r="B116" s="8">
        <v>0.5</v>
      </c>
      <c r="C116" s="8">
        <v>30</v>
      </c>
      <c r="D116" s="8">
        <v>25</v>
      </c>
      <c r="E116" s="88"/>
      <c r="F116" s="89"/>
      <c r="G116" s="28">
        <f t="shared" si="22"/>
        <v>21</v>
      </c>
      <c r="H116" s="29"/>
      <c r="I116" s="47" t="e">
        <f t="shared" si="14"/>
        <v>#DIV/0!</v>
      </c>
      <c r="J116" s="28">
        <v>19</v>
      </c>
      <c r="K116" s="29"/>
      <c r="L116" s="47" t="e">
        <f t="shared" si="15"/>
        <v>#DIV/0!</v>
      </c>
      <c r="M116" s="28">
        <v>24</v>
      </c>
      <c r="N116" s="29"/>
      <c r="O116" s="63" t="e">
        <f t="shared" si="16"/>
        <v>#DIV/0!</v>
      </c>
      <c r="Q116" s="7"/>
      <c r="R116" s="7"/>
      <c r="S116" s="7"/>
      <c r="T116" s="7"/>
      <c r="U116" s="7"/>
      <c r="V116" s="7"/>
      <c r="W116" s="7"/>
      <c r="X116" s="57"/>
    </row>
    <row r="117" spans="1:24" s="3" customFormat="1" x14ac:dyDescent="0.25">
      <c r="A117" s="48">
        <v>99</v>
      </c>
      <c r="B117" s="8">
        <v>0.7</v>
      </c>
      <c r="C117" s="8">
        <v>30</v>
      </c>
      <c r="D117" s="8">
        <v>25</v>
      </c>
      <c r="E117" s="88"/>
      <c r="F117" s="89"/>
      <c r="G117" s="28">
        <f t="shared" si="22"/>
        <v>21</v>
      </c>
      <c r="H117" s="29"/>
      <c r="I117" s="47" t="e">
        <f t="shared" si="14"/>
        <v>#DIV/0!</v>
      </c>
      <c r="J117" s="28">
        <v>19</v>
      </c>
      <c r="K117" s="29"/>
      <c r="L117" s="47" t="e">
        <f t="shared" si="15"/>
        <v>#DIV/0!</v>
      </c>
      <c r="M117" s="28">
        <v>24</v>
      </c>
      <c r="N117" s="29"/>
      <c r="O117" s="63" t="e">
        <f t="shared" si="16"/>
        <v>#DIV/0!</v>
      </c>
      <c r="Q117" s="7"/>
      <c r="R117" s="7"/>
      <c r="S117" s="7"/>
      <c r="T117" s="7"/>
      <c r="U117" s="7"/>
      <c r="V117" s="7"/>
      <c r="W117" s="7"/>
      <c r="X117" s="57"/>
    </row>
    <row r="118" spans="1:24" s="3" customFormat="1" x14ac:dyDescent="0.25">
      <c r="A118" s="48">
        <v>100</v>
      </c>
      <c r="B118" s="8">
        <v>0.9</v>
      </c>
      <c r="C118" s="8">
        <v>30</v>
      </c>
      <c r="D118" s="8">
        <v>25</v>
      </c>
      <c r="E118" s="88"/>
      <c r="F118" s="89"/>
      <c r="G118" s="28">
        <f t="shared" si="22"/>
        <v>20</v>
      </c>
      <c r="H118" s="29"/>
      <c r="I118" s="47" t="e">
        <f t="shared" si="14"/>
        <v>#DIV/0!</v>
      </c>
      <c r="J118" s="28">
        <v>19</v>
      </c>
      <c r="K118" s="29"/>
      <c r="L118" s="47" t="e">
        <f t="shared" si="15"/>
        <v>#DIV/0!</v>
      </c>
      <c r="M118" s="28">
        <v>24</v>
      </c>
      <c r="N118" s="29"/>
      <c r="O118" s="63" t="e">
        <f t="shared" si="16"/>
        <v>#DIV/0!</v>
      </c>
      <c r="Q118" s="7"/>
      <c r="R118" s="7"/>
      <c r="S118" s="7"/>
      <c r="T118" s="7"/>
      <c r="U118" s="7"/>
      <c r="V118" s="7"/>
      <c r="W118" s="7"/>
      <c r="X118" s="57"/>
    </row>
    <row r="119" spans="1:24" s="3" customFormat="1" x14ac:dyDescent="0.25">
      <c r="A119" s="48">
        <v>101</v>
      </c>
      <c r="B119" s="8">
        <v>0.1</v>
      </c>
      <c r="C119" s="8">
        <v>10</v>
      </c>
      <c r="D119" s="8">
        <v>30</v>
      </c>
      <c r="E119" s="88"/>
      <c r="F119" s="89"/>
      <c r="G119" s="28">
        <v>17</v>
      </c>
      <c r="H119" s="29"/>
      <c r="I119" s="47" t="e">
        <f t="shared" si="14"/>
        <v>#DIV/0!</v>
      </c>
      <c r="J119" s="28">
        <v>15</v>
      </c>
      <c r="K119" s="29"/>
      <c r="L119" s="47" t="e">
        <f t="shared" si="15"/>
        <v>#DIV/0!</v>
      </c>
      <c r="M119" s="28">
        <v>18</v>
      </c>
      <c r="N119" s="29"/>
      <c r="O119" s="63" t="e">
        <f t="shared" si="16"/>
        <v>#DIV/0!</v>
      </c>
      <c r="Q119" s="7"/>
      <c r="R119" s="7"/>
      <c r="S119" s="7"/>
      <c r="T119" s="7"/>
      <c r="U119" s="7"/>
      <c r="V119" s="7"/>
      <c r="W119" s="7"/>
      <c r="X119" s="57"/>
    </row>
    <row r="120" spans="1:24" s="3" customFormat="1" x14ac:dyDescent="0.25">
      <c r="A120" s="48">
        <v>102</v>
      </c>
      <c r="B120" s="8">
        <v>0.3</v>
      </c>
      <c r="C120" s="8">
        <v>10</v>
      </c>
      <c r="D120" s="8">
        <v>30</v>
      </c>
      <c r="E120" s="88"/>
      <c r="F120" s="89"/>
      <c r="G120" s="28">
        <v>17</v>
      </c>
      <c r="H120" s="29"/>
      <c r="I120" s="47" t="e">
        <f t="shared" si="14"/>
        <v>#DIV/0!</v>
      </c>
      <c r="J120" s="28">
        <v>15</v>
      </c>
      <c r="K120" s="29"/>
      <c r="L120" s="47" t="e">
        <f t="shared" si="15"/>
        <v>#DIV/0!</v>
      </c>
      <c r="M120" s="28">
        <v>18</v>
      </c>
      <c r="N120" s="29"/>
      <c r="O120" s="63" t="e">
        <f t="shared" si="16"/>
        <v>#DIV/0!</v>
      </c>
      <c r="Q120" s="7"/>
      <c r="R120" s="7"/>
      <c r="S120" s="7"/>
      <c r="T120" s="7"/>
      <c r="U120" s="7"/>
      <c r="V120" s="7"/>
      <c r="W120" s="7"/>
      <c r="X120" s="57"/>
    </row>
    <row r="121" spans="1:24" s="3" customFormat="1" x14ac:dyDescent="0.25">
      <c r="A121" s="48">
        <v>103</v>
      </c>
      <c r="B121" s="8">
        <v>0.5</v>
      </c>
      <c r="C121" s="8">
        <v>10</v>
      </c>
      <c r="D121" s="8">
        <v>30</v>
      </c>
      <c r="E121" s="88"/>
      <c r="F121" s="89"/>
      <c r="G121" s="28">
        <v>16</v>
      </c>
      <c r="H121" s="29"/>
      <c r="I121" s="47" t="e">
        <f t="shared" si="14"/>
        <v>#DIV/0!</v>
      </c>
      <c r="J121" s="28">
        <v>15</v>
      </c>
      <c r="K121" s="29"/>
      <c r="L121" s="47" t="e">
        <f t="shared" si="15"/>
        <v>#DIV/0!</v>
      </c>
      <c r="M121" s="28">
        <v>18</v>
      </c>
      <c r="N121" s="29"/>
      <c r="O121" s="63" t="e">
        <f t="shared" si="16"/>
        <v>#DIV/0!</v>
      </c>
      <c r="Q121" s="7"/>
      <c r="R121" s="7"/>
      <c r="S121" s="7"/>
      <c r="T121" s="7"/>
      <c r="U121" s="7"/>
      <c r="V121" s="7"/>
      <c r="W121" s="7"/>
      <c r="X121" s="57"/>
    </row>
    <row r="122" spans="1:24" s="3" customFormat="1" x14ac:dyDescent="0.25">
      <c r="A122" s="48">
        <v>104</v>
      </c>
      <c r="B122" s="8">
        <v>0.7</v>
      </c>
      <c r="C122" s="8">
        <v>10</v>
      </c>
      <c r="D122" s="8">
        <v>30</v>
      </c>
      <c r="E122" s="88"/>
      <c r="F122" s="89"/>
      <c r="G122" s="28">
        <v>16</v>
      </c>
      <c r="H122" s="29"/>
      <c r="I122" s="47" t="e">
        <f t="shared" si="14"/>
        <v>#DIV/0!</v>
      </c>
      <c r="J122" s="28">
        <v>15</v>
      </c>
      <c r="K122" s="29"/>
      <c r="L122" s="47" t="e">
        <f t="shared" si="15"/>
        <v>#DIV/0!</v>
      </c>
      <c r="M122" s="28">
        <v>18</v>
      </c>
      <c r="N122" s="29"/>
      <c r="O122" s="63" t="e">
        <f t="shared" si="16"/>
        <v>#DIV/0!</v>
      </c>
      <c r="Q122" s="7"/>
      <c r="R122" s="7"/>
      <c r="S122" s="7"/>
      <c r="T122" s="7"/>
      <c r="U122" s="7"/>
      <c r="V122" s="7"/>
      <c r="W122" s="7"/>
      <c r="X122" s="57"/>
    </row>
    <row r="123" spans="1:24" s="3" customFormat="1" x14ac:dyDescent="0.25">
      <c r="A123" s="48">
        <v>105</v>
      </c>
      <c r="B123" s="8">
        <v>0.9</v>
      </c>
      <c r="C123" s="8">
        <v>10</v>
      </c>
      <c r="D123" s="8">
        <v>30</v>
      </c>
      <c r="E123" s="88"/>
      <c r="F123" s="89"/>
      <c r="G123" s="28">
        <v>15</v>
      </c>
      <c r="H123" s="29"/>
      <c r="I123" s="47" t="e">
        <f t="shared" si="14"/>
        <v>#DIV/0!</v>
      </c>
      <c r="J123" s="28">
        <v>15</v>
      </c>
      <c r="K123" s="29"/>
      <c r="L123" s="47" t="e">
        <f t="shared" si="15"/>
        <v>#DIV/0!</v>
      </c>
      <c r="M123" s="28">
        <v>18</v>
      </c>
      <c r="N123" s="29"/>
      <c r="O123" s="63" t="e">
        <f t="shared" si="16"/>
        <v>#DIV/0!</v>
      </c>
      <c r="Q123" s="7"/>
      <c r="R123" s="7"/>
      <c r="S123" s="7"/>
      <c r="T123" s="7"/>
      <c r="U123" s="7"/>
      <c r="V123" s="7"/>
      <c r="W123" s="7"/>
      <c r="X123" s="57"/>
    </row>
    <row r="124" spans="1:24" s="3" customFormat="1" x14ac:dyDescent="0.25">
      <c r="A124" s="48">
        <v>106</v>
      </c>
      <c r="B124" s="8">
        <v>0.1</v>
      </c>
      <c r="C124" s="8">
        <v>15</v>
      </c>
      <c r="D124" s="8">
        <v>30</v>
      </c>
      <c r="E124" s="88"/>
      <c r="F124" s="89"/>
      <c r="G124" s="28">
        <f t="shared" ref="G124:G128" si="23">G119</f>
        <v>17</v>
      </c>
      <c r="H124" s="29"/>
      <c r="I124" s="47" t="e">
        <f t="shared" si="14"/>
        <v>#DIV/0!</v>
      </c>
      <c r="J124" s="28">
        <v>15</v>
      </c>
      <c r="K124" s="29"/>
      <c r="L124" s="47" t="e">
        <f t="shared" si="15"/>
        <v>#DIV/0!</v>
      </c>
      <c r="M124" s="28">
        <v>18</v>
      </c>
      <c r="N124" s="29"/>
      <c r="O124" s="63" t="e">
        <f t="shared" si="16"/>
        <v>#DIV/0!</v>
      </c>
      <c r="Q124" s="7"/>
      <c r="R124" s="7"/>
      <c r="S124" s="7"/>
      <c r="T124" s="7"/>
      <c r="U124" s="7"/>
      <c r="V124" s="7"/>
      <c r="W124" s="7"/>
      <c r="X124" s="57"/>
    </row>
    <row r="125" spans="1:24" s="3" customFormat="1" x14ac:dyDescent="0.25">
      <c r="A125" s="48">
        <v>107</v>
      </c>
      <c r="B125" s="8">
        <v>0.3</v>
      </c>
      <c r="C125" s="8">
        <v>15</v>
      </c>
      <c r="D125" s="8">
        <v>30</v>
      </c>
      <c r="E125" s="88"/>
      <c r="F125" s="89"/>
      <c r="G125" s="28">
        <f t="shared" si="23"/>
        <v>17</v>
      </c>
      <c r="H125" s="29"/>
      <c r="I125" s="47" t="e">
        <f t="shared" si="14"/>
        <v>#DIV/0!</v>
      </c>
      <c r="J125" s="28">
        <v>15</v>
      </c>
      <c r="K125" s="29"/>
      <c r="L125" s="47" t="e">
        <f t="shared" si="15"/>
        <v>#DIV/0!</v>
      </c>
      <c r="M125" s="28">
        <v>18</v>
      </c>
      <c r="N125" s="29"/>
      <c r="O125" s="63" t="e">
        <f t="shared" si="16"/>
        <v>#DIV/0!</v>
      </c>
      <c r="Q125" s="7"/>
      <c r="R125" s="7"/>
      <c r="S125" s="7"/>
      <c r="T125" s="7"/>
      <c r="U125" s="7"/>
      <c r="V125" s="7"/>
      <c r="W125" s="7"/>
      <c r="X125" s="57"/>
    </row>
    <row r="126" spans="1:24" s="3" customFormat="1" x14ac:dyDescent="0.25">
      <c r="A126" s="48">
        <v>108</v>
      </c>
      <c r="B126" s="8">
        <v>0.5</v>
      </c>
      <c r="C126" s="8">
        <v>15</v>
      </c>
      <c r="D126" s="8">
        <v>30</v>
      </c>
      <c r="E126" s="88"/>
      <c r="F126" s="89"/>
      <c r="G126" s="28">
        <f t="shared" si="23"/>
        <v>16</v>
      </c>
      <c r="H126" s="29"/>
      <c r="I126" s="47" t="e">
        <f t="shared" si="14"/>
        <v>#DIV/0!</v>
      </c>
      <c r="J126" s="28">
        <v>15</v>
      </c>
      <c r="K126" s="29"/>
      <c r="L126" s="47" t="e">
        <f t="shared" si="15"/>
        <v>#DIV/0!</v>
      </c>
      <c r="M126" s="28">
        <v>18</v>
      </c>
      <c r="N126" s="29"/>
      <c r="O126" s="63" t="e">
        <f t="shared" si="16"/>
        <v>#DIV/0!</v>
      </c>
      <c r="Q126" s="7"/>
      <c r="R126" s="7"/>
      <c r="S126" s="7"/>
      <c r="T126" s="7"/>
      <c r="U126" s="7"/>
      <c r="V126" s="7"/>
      <c r="W126" s="7"/>
      <c r="X126" s="57"/>
    </row>
    <row r="127" spans="1:24" s="3" customFormat="1" x14ac:dyDescent="0.25">
      <c r="A127" s="48">
        <v>109</v>
      </c>
      <c r="B127" s="8">
        <v>0.7</v>
      </c>
      <c r="C127" s="8">
        <v>15</v>
      </c>
      <c r="D127" s="8">
        <v>30</v>
      </c>
      <c r="E127" s="88"/>
      <c r="F127" s="89"/>
      <c r="G127" s="28">
        <f t="shared" si="23"/>
        <v>16</v>
      </c>
      <c r="H127" s="29"/>
      <c r="I127" s="47" t="e">
        <f t="shared" si="14"/>
        <v>#DIV/0!</v>
      </c>
      <c r="J127" s="28">
        <v>15</v>
      </c>
      <c r="K127" s="29"/>
      <c r="L127" s="47" t="e">
        <f t="shared" si="15"/>
        <v>#DIV/0!</v>
      </c>
      <c r="M127" s="28">
        <v>18</v>
      </c>
      <c r="N127" s="29"/>
      <c r="O127" s="63" t="e">
        <f t="shared" si="16"/>
        <v>#DIV/0!</v>
      </c>
      <c r="Q127" s="7"/>
      <c r="R127" s="7"/>
      <c r="S127" s="7"/>
      <c r="T127" s="7"/>
      <c r="U127" s="7"/>
      <c r="V127" s="7"/>
      <c r="W127" s="7"/>
      <c r="X127" s="57"/>
    </row>
    <row r="128" spans="1:24" s="3" customFormat="1" x14ac:dyDescent="0.25">
      <c r="A128" s="48">
        <v>110</v>
      </c>
      <c r="B128" s="8">
        <v>0.9</v>
      </c>
      <c r="C128" s="8">
        <v>15</v>
      </c>
      <c r="D128" s="8">
        <v>30</v>
      </c>
      <c r="E128" s="88"/>
      <c r="F128" s="89"/>
      <c r="G128" s="28">
        <f t="shared" si="23"/>
        <v>15</v>
      </c>
      <c r="H128" s="29"/>
      <c r="I128" s="47" t="e">
        <f t="shared" si="14"/>
        <v>#DIV/0!</v>
      </c>
      <c r="J128" s="28">
        <v>15</v>
      </c>
      <c r="K128" s="29"/>
      <c r="L128" s="47" t="e">
        <f t="shared" si="15"/>
        <v>#DIV/0!</v>
      </c>
      <c r="M128" s="28">
        <v>18</v>
      </c>
      <c r="N128" s="29"/>
      <c r="O128" s="63" t="e">
        <f t="shared" si="16"/>
        <v>#DIV/0!</v>
      </c>
      <c r="Q128" s="7"/>
      <c r="R128" s="7"/>
      <c r="S128" s="7"/>
      <c r="T128" s="7"/>
      <c r="U128" s="7"/>
      <c r="V128" s="7"/>
      <c r="W128" s="7"/>
      <c r="X128" s="57"/>
    </row>
    <row r="129" spans="1:25" s="3" customFormat="1" x14ac:dyDescent="0.25">
      <c r="A129" s="48">
        <v>111</v>
      </c>
      <c r="B129" s="8">
        <v>0.1</v>
      </c>
      <c r="C129" s="8">
        <v>20</v>
      </c>
      <c r="D129" s="8">
        <v>30</v>
      </c>
      <c r="E129" s="88"/>
      <c r="F129" s="89"/>
      <c r="G129" s="28">
        <f t="shared" ref="G129:G133" si="24">G119</f>
        <v>17</v>
      </c>
      <c r="H129" s="29"/>
      <c r="I129" s="47" t="e">
        <f t="shared" si="14"/>
        <v>#DIV/0!</v>
      </c>
      <c r="J129" s="28">
        <v>15</v>
      </c>
      <c r="K129" s="29"/>
      <c r="L129" s="47" t="e">
        <f t="shared" si="15"/>
        <v>#DIV/0!</v>
      </c>
      <c r="M129" s="28">
        <v>18</v>
      </c>
      <c r="N129" s="29"/>
      <c r="O129" s="63" t="e">
        <f t="shared" si="16"/>
        <v>#DIV/0!</v>
      </c>
      <c r="Q129" s="7"/>
      <c r="R129" s="7"/>
      <c r="S129" s="7"/>
      <c r="T129" s="7"/>
      <c r="U129" s="7"/>
      <c r="V129" s="7"/>
      <c r="W129" s="7"/>
      <c r="X129" s="57"/>
    </row>
    <row r="130" spans="1:25" s="3" customFormat="1" x14ac:dyDescent="0.25">
      <c r="A130" s="48">
        <v>112</v>
      </c>
      <c r="B130" s="8">
        <v>0.3</v>
      </c>
      <c r="C130" s="8">
        <v>20</v>
      </c>
      <c r="D130" s="8">
        <v>30</v>
      </c>
      <c r="E130" s="88"/>
      <c r="F130" s="89"/>
      <c r="G130" s="28">
        <f t="shared" si="24"/>
        <v>17</v>
      </c>
      <c r="H130" s="29"/>
      <c r="I130" s="47" t="e">
        <f t="shared" si="14"/>
        <v>#DIV/0!</v>
      </c>
      <c r="J130" s="28">
        <v>15</v>
      </c>
      <c r="K130" s="29"/>
      <c r="L130" s="47" t="e">
        <f t="shared" si="15"/>
        <v>#DIV/0!</v>
      </c>
      <c r="M130" s="28">
        <v>18</v>
      </c>
      <c r="N130" s="29"/>
      <c r="O130" s="63" t="e">
        <f t="shared" si="16"/>
        <v>#DIV/0!</v>
      </c>
      <c r="Q130" s="7"/>
      <c r="R130" s="7"/>
      <c r="S130" s="7"/>
      <c r="T130" s="7"/>
      <c r="U130" s="7"/>
      <c r="V130" s="7"/>
      <c r="W130" s="7"/>
      <c r="X130" s="57"/>
    </row>
    <row r="131" spans="1:25" s="3" customFormat="1" x14ac:dyDescent="0.25">
      <c r="A131" s="48">
        <v>113</v>
      </c>
      <c r="B131" s="8">
        <v>0.5</v>
      </c>
      <c r="C131" s="8">
        <v>20</v>
      </c>
      <c r="D131" s="8">
        <v>30</v>
      </c>
      <c r="E131" s="88"/>
      <c r="F131" s="89"/>
      <c r="G131" s="28">
        <f t="shared" si="24"/>
        <v>16</v>
      </c>
      <c r="H131" s="29"/>
      <c r="I131" s="47" t="e">
        <f t="shared" si="14"/>
        <v>#DIV/0!</v>
      </c>
      <c r="J131" s="28">
        <v>15</v>
      </c>
      <c r="K131" s="29"/>
      <c r="L131" s="47" t="e">
        <f t="shared" si="15"/>
        <v>#DIV/0!</v>
      </c>
      <c r="M131" s="28">
        <v>18</v>
      </c>
      <c r="N131" s="29"/>
      <c r="O131" s="63" t="e">
        <f t="shared" si="16"/>
        <v>#DIV/0!</v>
      </c>
      <c r="Q131" s="7"/>
      <c r="R131" s="7"/>
      <c r="S131" s="7"/>
      <c r="T131" s="7"/>
      <c r="U131" s="7"/>
      <c r="V131" s="7"/>
      <c r="W131" s="7"/>
      <c r="X131" s="57"/>
    </row>
    <row r="132" spans="1:25" s="3" customFormat="1" x14ac:dyDescent="0.25">
      <c r="A132" s="48">
        <v>114</v>
      </c>
      <c r="B132" s="8">
        <v>0.7</v>
      </c>
      <c r="C132" s="8">
        <v>20</v>
      </c>
      <c r="D132" s="8">
        <v>30</v>
      </c>
      <c r="E132" s="88"/>
      <c r="F132" s="89"/>
      <c r="G132" s="28">
        <f t="shared" si="24"/>
        <v>16</v>
      </c>
      <c r="H132" s="29"/>
      <c r="I132" s="47" t="e">
        <f t="shared" si="14"/>
        <v>#DIV/0!</v>
      </c>
      <c r="J132" s="28">
        <v>15</v>
      </c>
      <c r="K132" s="29"/>
      <c r="L132" s="47" t="e">
        <f t="shared" si="15"/>
        <v>#DIV/0!</v>
      </c>
      <c r="M132" s="28">
        <v>18</v>
      </c>
      <c r="N132" s="29"/>
      <c r="O132" s="63" t="e">
        <f t="shared" si="16"/>
        <v>#DIV/0!</v>
      </c>
      <c r="Q132" s="7"/>
      <c r="R132" s="7"/>
      <c r="S132" s="7"/>
      <c r="T132" s="7"/>
      <c r="U132" s="7"/>
      <c r="V132" s="7"/>
      <c r="W132" s="7"/>
      <c r="X132" s="57"/>
    </row>
    <row r="133" spans="1:25" s="3" customFormat="1" x14ac:dyDescent="0.25">
      <c r="A133" s="48">
        <v>115</v>
      </c>
      <c r="B133" s="8">
        <v>0.9</v>
      </c>
      <c r="C133" s="8">
        <v>20</v>
      </c>
      <c r="D133" s="8">
        <v>30</v>
      </c>
      <c r="E133" s="88"/>
      <c r="F133" s="89"/>
      <c r="G133" s="28">
        <f t="shared" si="24"/>
        <v>15</v>
      </c>
      <c r="H133" s="29"/>
      <c r="I133" s="47" t="e">
        <f t="shared" si="14"/>
        <v>#DIV/0!</v>
      </c>
      <c r="J133" s="28">
        <v>15</v>
      </c>
      <c r="K133" s="29"/>
      <c r="L133" s="47" t="e">
        <f t="shared" si="15"/>
        <v>#DIV/0!</v>
      </c>
      <c r="M133" s="28">
        <v>18</v>
      </c>
      <c r="N133" s="29"/>
      <c r="O133" s="63" t="e">
        <f t="shared" si="16"/>
        <v>#DIV/0!</v>
      </c>
      <c r="Q133" s="7"/>
      <c r="R133" s="7"/>
      <c r="S133" s="7"/>
      <c r="T133" s="7"/>
      <c r="U133" s="7"/>
      <c r="V133" s="7"/>
      <c r="W133" s="7"/>
      <c r="X133" s="57"/>
    </row>
    <row r="134" spans="1:25" s="3" customFormat="1" x14ac:dyDescent="0.25">
      <c r="A134" s="48">
        <v>116</v>
      </c>
      <c r="B134" s="8">
        <v>0.1</v>
      </c>
      <c r="C134" s="8">
        <v>25</v>
      </c>
      <c r="D134" s="8">
        <v>30</v>
      </c>
      <c r="E134" s="88"/>
      <c r="F134" s="89"/>
      <c r="G134" s="28">
        <f t="shared" ref="G134:G138" si="25">G119</f>
        <v>17</v>
      </c>
      <c r="H134" s="29"/>
      <c r="I134" s="47" t="e">
        <f t="shared" si="14"/>
        <v>#DIV/0!</v>
      </c>
      <c r="J134" s="28">
        <v>15</v>
      </c>
      <c r="K134" s="29"/>
      <c r="L134" s="47" t="e">
        <f t="shared" si="15"/>
        <v>#DIV/0!</v>
      </c>
      <c r="M134" s="28">
        <v>18</v>
      </c>
      <c r="N134" s="29"/>
      <c r="O134" s="63" t="e">
        <f t="shared" si="16"/>
        <v>#DIV/0!</v>
      </c>
      <c r="Q134" s="7"/>
      <c r="R134" s="7"/>
      <c r="S134" s="7"/>
      <c r="T134" s="7"/>
      <c r="U134" s="7"/>
      <c r="V134" s="7"/>
      <c r="W134" s="7"/>
      <c r="X134" s="57"/>
    </row>
    <row r="135" spans="1:25" s="3" customFormat="1" x14ac:dyDescent="0.25">
      <c r="A135" s="48">
        <v>117</v>
      </c>
      <c r="B135" s="8">
        <v>0.3</v>
      </c>
      <c r="C135" s="8">
        <v>25</v>
      </c>
      <c r="D135" s="8">
        <v>30</v>
      </c>
      <c r="E135" s="88"/>
      <c r="F135" s="89"/>
      <c r="G135" s="28">
        <f t="shared" si="25"/>
        <v>17</v>
      </c>
      <c r="H135" s="29"/>
      <c r="I135" s="47" t="e">
        <f t="shared" si="14"/>
        <v>#DIV/0!</v>
      </c>
      <c r="J135" s="28">
        <v>15</v>
      </c>
      <c r="K135" s="29"/>
      <c r="L135" s="47" t="e">
        <f t="shared" si="15"/>
        <v>#DIV/0!</v>
      </c>
      <c r="M135" s="28">
        <v>18</v>
      </c>
      <c r="N135" s="29"/>
      <c r="O135" s="63" t="e">
        <f t="shared" si="16"/>
        <v>#DIV/0!</v>
      </c>
      <c r="Q135" s="7"/>
      <c r="R135" s="7"/>
      <c r="S135" s="7"/>
      <c r="T135" s="7"/>
      <c r="U135" s="7"/>
      <c r="V135" s="7"/>
      <c r="W135" s="7"/>
      <c r="X135" s="57"/>
    </row>
    <row r="136" spans="1:25" s="3" customFormat="1" x14ac:dyDescent="0.25">
      <c r="A136" s="48">
        <v>118</v>
      </c>
      <c r="B136" s="8">
        <v>0.5</v>
      </c>
      <c r="C136" s="8">
        <v>25</v>
      </c>
      <c r="D136" s="8">
        <v>30</v>
      </c>
      <c r="E136" s="88"/>
      <c r="F136" s="89"/>
      <c r="G136" s="28">
        <f t="shared" si="25"/>
        <v>16</v>
      </c>
      <c r="H136" s="29"/>
      <c r="I136" s="47" t="e">
        <f t="shared" si="14"/>
        <v>#DIV/0!</v>
      </c>
      <c r="J136" s="28">
        <v>15</v>
      </c>
      <c r="K136" s="29"/>
      <c r="L136" s="47" t="e">
        <f t="shared" si="15"/>
        <v>#DIV/0!</v>
      </c>
      <c r="M136" s="28">
        <v>18</v>
      </c>
      <c r="N136" s="29"/>
      <c r="O136" s="63" t="e">
        <f t="shared" si="16"/>
        <v>#DIV/0!</v>
      </c>
      <c r="Q136" s="7"/>
      <c r="R136" s="7"/>
      <c r="S136" s="7"/>
      <c r="T136" s="7"/>
      <c r="U136" s="7"/>
      <c r="V136" s="7"/>
      <c r="W136" s="7"/>
      <c r="X136" s="57"/>
    </row>
    <row r="137" spans="1:25" s="3" customFormat="1" x14ac:dyDescent="0.25">
      <c r="A137" s="48">
        <v>119</v>
      </c>
      <c r="B137" s="8">
        <v>0.7</v>
      </c>
      <c r="C137" s="8">
        <v>25</v>
      </c>
      <c r="D137" s="8">
        <v>30</v>
      </c>
      <c r="E137" s="88"/>
      <c r="F137" s="89"/>
      <c r="G137" s="28">
        <f t="shared" si="25"/>
        <v>16</v>
      </c>
      <c r="H137" s="29"/>
      <c r="I137" s="47" t="e">
        <f t="shared" si="14"/>
        <v>#DIV/0!</v>
      </c>
      <c r="J137" s="28">
        <v>15</v>
      </c>
      <c r="K137" s="29"/>
      <c r="L137" s="47" t="e">
        <f t="shared" si="15"/>
        <v>#DIV/0!</v>
      </c>
      <c r="M137" s="28">
        <v>18</v>
      </c>
      <c r="N137" s="29"/>
      <c r="O137" s="63" t="e">
        <f t="shared" si="16"/>
        <v>#DIV/0!</v>
      </c>
      <c r="Q137" s="7"/>
      <c r="R137" s="7"/>
      <c r="S137" s="7"/>
      <c r="T137" s="7"/>
      <c r="U137" s="7"/>
      <c r="V137" s="7"/>
      <c r="W137" s="7"/>
      <c r="X137" s="57"/>
    </row>
    <row r="138" spans="1:25" s="3" customFormat="1" x14ac:dyDescent="0.25">
      <c r="A138" s="48">
        <v>120</v>
      </c>
      <c r="B138" s="8">
        <v>0.9</v>
      </c>
      <c r="C138" s="8">
        <v>25</v>
      </c>
      <c r="D138" s="8">
        <v>30</v>
      </c>
      <c r="E138" s="88"/>
      <c r="F138" s="89"/>
      <c r="G138" s="28">
        <f t="shared" si="25"/>
        <v>15</v>
      </c>
      <c r="H138" s="29"/>
      <c r="I138" s="47" t="e">
        <f t="shared" si="14"/>
        <v>#DIV/0!</v>
      </c>
      <c r="J138" s="28">
        <v>15</v>
      </c>
      <c r="K138" s="29"/>
      <c r="L138" s="47" t="e">
        <f t="shared" si="15"/>
        <v>#DIV/0!</v>
      </c>
      <c r="M138" s="28">
        <v>18</v>
      </c>
      <c r="N138" s="29"/>
      <c r="O138" s="63" t="e">
        <f t="shared" si="16"/>
        <v>#DIV/0!</v>
      </c>
      <c r="Q138" s="7"/>
      <c r="R138" s="7"/>
      <c r="S138" s="7"/>
      <c r="T138" s="7"/>
      <c r="U138" s="7"/>
      <c r="V138" s="7"/>
      <c r="W138" s="7"/>
      <c r="X138" s="57"/>
    </row>
    <row r="139" spans="1:25" s="3" customFormat="1" x14ac:dyDescent="0.25">
      <c r="A139" s="48">
        <v>121</v>
      </c>
      <c r="B139" s="8">
        <v>0.1</v>
      </c>
      <c r="C139" s="8">
        <v>30</v>
      </c>
      <c r="D139" s="8">
        <v>30</v>
      </c>
      <c r="E139" s="88"/>
      <c r="F139" s="89"/>
      <c r="G139" s="28">
        <f t="shared" ref="G139:G143" si="26">G119</f>
        <v>17</v>
      </c>
      <c r="H139" s="29"/>
      <c r="I139" s="47" t="e">
        <f t="shared" si="14"/>
        <v>#DIV/0!</v>
      </c>
      <c r="J139" s="28">
        <v>15</v>
      </c>
      <c r="K139" s="29"/>
      <c r="L139" s="47" t="e">
        <f t="shared" si="15"/>
        <v>#DIV/0!</v>
      </c>
      <c r="M139" s="28">
        <v>18</v>
      </c>
      <c r="N139" s="29"/>
      <c r="O139" s="63" t="e">
        <f t="shared" si="16"/>
        <v>#DIV/0!</v>
      </c>
      <c r="Q139" s="7"/>
      <c r="R139" s="7"/>
      <c r="S139" s="7"/>
      <c r="T139" s="7"/>
      <c r="U139" s="7"/>
      <c r="V139" s="7"/>
      <c r="W139" s="7"/>
      <c r="X139" s="57"/>
    </row>
    <row r="140" spans="1:25" s="3" customFormat="1" x14ac:dyDescent="0.25">
      <c r="A140" s="48">
        <v>122</v>
      </c>
      <c r="B140" s="8">
        <v>0.3</v>
      </c>
      <c r="C140" s="8">
        <v>30</v>
      </c>
      <c r="D140" s="8">
        <v>30</v>
      </c>
      <c r="E140" s="88"/>
      <c r="F140" s="89"/>
      <c r="G140" s="28">
        <f t="shared" si="26"/>
        <v>17</v>
      </c>
      <c r="H140" s="29"/>
      <c r="I140" s="47" t="e">
        <f t="shared" si="14"/>
        <v>#DIV/0!</v>
      </c>
      <c r="J140" s="28">
        <v>15</v>
      </c>
      <c r="K140" s="29"/>
      <c r="L140" s="47" t="e">
        <f t="shared" si="15"/>
        <v>#DIV/0!</v>
      </c>
      <c r="M140" s="28">
        <v>18</v>
      </c>
      <c r="N140" s="29"/>
      <c r="O140" s="63" t="e">
        <f t="shared" si="16"/>
        <v>#DIV/0!</v>
      </c>
      <c r="Q140" s="7"/>
      <c r="R140" s="7"/>
      <c r="S140" s="7"/>
      <c r="T140" s="7"/>
      <c r="U140" s="7"/>
      <c r="V140" s="7"/>
      <c r="W140" s="7"/>
      <c r="X140" s="57"/>
    </row>
    <row r="141" spans="1:25" s="3" customFormat="1" x14ac:dyDescent="0.25">
      <c r="A141" s="48">
        <v>123</v>
      </c>
      <c r="B141" s="8">
        <v>0.5</v>
      </c>
      <c r="C141" s="8">
        <v>30</v>
      </c>
      <c r="D141" s="8">
        <v>30</v>
      </c>
      <c r="E141" s="88"/>
      <c r="F141" s="89"/>
      <c r="G141" s="28">
        <f t="shared" si="26"/>
        <v>16</v>
      </c>
      <c r="H141" s="29"/>
      <c r="I141" s="47" t="e">
        <f t="shared" si="14"/>
        <v>#DIV/0!</v>
      </c>
      <c r="J141" s="28">
        <v>15</v>
      </c>
      <c r="K141" s="29"/>
      <c r="L141" s="47" t="e">
        <f t="shared" si="15"/>
        <v>#DIV/0!</v>
      </c>
      <c r="M141" s="28">
        <v>18</v>
      </c>
      <c r="N141" s="29"/>
      <c r="O141" s="63" t="e">
        <f t="shared" si="16"/>
        <v>#DIV/0!</v>
      </c>
      <c r="Q141" s="7"/>
      <c r="R141" s="7"/>
      <c r="S141" s="7"/>
      <c r="T141" s="7"/>
      <c r="U141" s="7"/>
      <c r="V141" s="7"/>
      <c r="W141" s="7"/>
      <c r="X141" s="57"/>
    </row>
    <row r="142" spans="1:25" s="3" customFormat="1" x14ac:dyDescent="0.25">
      <c r="A142" s="48">
        <v>124</v>
      </c>
      <c r="B142" s="8">
        <v>0.7</v>
      </c>
      <c r="C142" s="8">
        <v>30</v>
      </c>
      <c r="D142" s="8">
        <v>30</v>
      </c>
      <c r="E142" s="88"/>
      <c r="F142" s="89"/>
      <c r="G142" s="28">
        <f t="shared" si="26"/>
        <v>16</v>
      </c>
      <c r="H142" s="29"/>
      <c r="I142" s="47" t="e">
        <f t="shared" si="14"/>
        <v>#DIV/0!</v>
      </c>
      <c r="J142" s="28">
        <v>15</v>
      </c>
      <c r="K142" s="29"/>
      <c r="L142" s="47" t="e">
        <f t="shared" si="15"/>
        <v>#DIV/0!</v>
      </c>
      <c r="M142" s="28">
        <v>18</v>
      </c>
      <c r="N142" s="29"/>
      <c r="O142" s="63" t="e">
        <f t="shared" si="16"/>
        <v>#DIV/0!</v>
      </c>
      <c r="Q142" s="7"/>
      <c r="R142" s="7"/>
      <c r="S142" s="7"/>
      <c r="T142" s="7"/>
      <c r="U142" s="7"/>
      <c r="V142" s="7"/>
      <c r="W142" s="7"/>
      <c r="X142" s="57"/>
    </row>
    <row r="143" spans="1:25" s="3" customFormat="1" ht="15.75" thickBot="1" x14ac:dyDescent="0.3">
      <c r="A143" s="48">
        <v>125</v>
      </c>
      <c r="B143" s="8">
        <v>0.9</v>
      </c>
      <c r="C143" s="8">
        <v>30</v>
      </c>
      <c r="D143" s="8">
        <v>30</v>
      </c>
      <c r="E143" s="52"/>
      <c r="F143" s="53"/>
      <c r="G143" s="28">
        <f t="shared" si="26"/>
        <v>15</v>
      </c>
      <c r="H143" s="29"/>
      <c r="I143" s="47" t="e">
        <f t="shared" si="14"/>
        <v>#DIV/0!</v>
      </c>
      <c r="J143" s="28">
        <v>15</v>
      </c>
      <c r="K143" s="29"/>
      <c r="L143" s="47" t="e">
        <f t="shared" si="15"/>
        <v>#DIV/0!</v>
      </c>
      <c r="M143" s="28">
        <v>18</v>
      </c>
      <c r="N143" s="29"/>
      <c r="O143" s="63" t="e">
        <f t="shared" si="16"/>
        <v>#DIV/0!</v>
      </c>
      <c r="Q143" s="7"/>
      <c r="R143" s="7"/>
      <c r="S143" s="7"/>
      <c r="T143" s="7"/>
      <c r="U143" s="7"/>
      <c r="V143" s="7"/>
      <c r="W143" s="7"/>
      <c r="X143" s="57"/>
    </row>
    <row r="144" spans="1:25" s="3" customFormat="1" x14ac:dyDescent="0.25">
      <c r="B144" s="6"/>
      <c r="C144" s="6"/>
      <c r="D144" s="7"/>
      <c r="E144" s="7"/>
      <c r="F144" s="49" t="s">
        <v>20</v>
      </c>
      <c r="G144" s="19"/>
      <c r="H144" s="30">
        <f>AVERAGE(H19:H143)</f>
        <v>0</v>
      </c>
      <c r="I144" s="20"/>
      <c r="J144" s="19"/>
      <c r="K144" s="30">
        <f>AVERAGE(K19:K143)</f>
        <v>1.5328148148148148E-2</v>
      </c>
      <c r="L144" s="20"/>
      <c r="M144" s="19"/>
      <c r="N144" s="30">
        <f>AVERAGE(N19:N143)</f>
        <v>0</v>
      </c>
      <c r="O144" s="20"/>
      <c r="S144" s="75"/>
      <c r="T144" s="75"/>
      <c r="U144" s="75"/>
      <c r="V144" s="75"/>
      <c r="W144" s="75"/>
      <c r="X144" s="75"/>
      <c r="Y144" s="75"/>
    </row>
    <row r="145" spans="2:25" x14ac:dyDescent="0.25">
      <c r="B145" s="6"/>
      <c r="C145" s="6"/>
      <c r="D145" s="10"/>
      <c r="E145" s="10"/>
      <c r="F145" s="14" t="s">
        <v>19</v>
      </c>
      <c r="G145" s="21"/>
      <c r="H145" s="31">
        <f>_xlfn.STDEV.S(H19:H143)</f>
        <v>0</v>
      </c>
      <c r="I145" s="22"/>
      <c r="J145" s="21"/>
      <c r="K145" s="31">
        <f>_xlfn.STDEV.S(K19:K143)</f>
        <v>5.5228632000010582E-2</v>
      </c>
      <c r="L145" s="22"/>
      <c r="M145" s="21"/>
      <c r="N145" s="31">
        <f>_xlfn.STDEV.S(N19:N143)</f>
        <v>0</v>
      </c>
      <c r="O145" s="22"/>
      <c r="S145" s="76"/>
      <c r="T145" s="76"/>
      <c r="U145" s="76"/>
      <c r="V145" s="76"/>
      <c r="W145" s="76"/>
      <c r="X145" s="76"/>
      <c r="Y145" s="76"/>
    </row>
    <row r="146" spans="2:25" x14ac:dyDescent="0.25">
      <c r="B146" s="2"/>
      <c r="C146" s="2"/>
      <c r="F146" s="14" t="s">
        <v>18</v>
      </c>
      <c r="G146" s="21"/>
      <c r="H146" s="31">
        <f>MIN(H19:H143)</f>
        <v>0</v>
      </c>
      <c r="I146" s="22"/>
      <c r="J146" s="21"/>
      <c r="K146" s="31">
        <f>MIN(K19:K143)</f>
        <v>0</v>
      </c>
      <c r="L146" s="22"/>
      <c r="M146" s="21"/>
      <c r="N146" s="31">
        <f>MIN(N19:N143)</f>
        <v>0</v>
      </c>
      <c r="O146" s="22"/>
      <c r="S146" s="10"/>
      <c r="T146" s="10"/>
      <c r="U146" s="10"/>
      <c r="V146" s="10"/>
      <c r="W146" s="10"/>
      <c r="X146" s="10"/>
      <c r="Y146" s="10"/>
    </row>
    <row r="147" spans="2:25" ht="15.75" thickBot="1" x14ac:dyDescent="0.3">
      <c r="B147" s="2"/>
      <c r="C147" s="2"/>
      <c r="F147" s="15" t="s">
        <v>21</v>
      </c>
      <c r="G147" s="23"/>
      <c r="H147" s="32">
        <f>MAX(H19:H143)</f>
        <v>0</v>
      </c>
      <c r="I147" s="24"/>
      <c r="J147" s="27"/>
      <c r="K147" s="32">
        <f>MAX(K19:K143)</f>
        <v>0.20904</v>
      </c>
      <c r="L147" s="24"/>
      <c r="M147" s="27"/>
      <c r="N147" s="32">
        <f>MAX(N19:N143)</f>
        <v>0</v>
      </c>
      <c r="O147" s="24"/>
      <c r="S147" s="10"/>
      <c r="T147" s="10"/>
      <c r="U147" s="10"/>
      <c r="V147" s="10"/>
      <c r="W147" s="10"/>
      <c r="X147" s="10"/>
      <c r="Y147" s="10"/>
    </row>
    <row r="148" spans="2:25" x14ac:dyDescent="0.25">
      <c r="B148" s="2"/>
      <c r="C148" s="2"/>
    </row>
    <row r="149" spans="2:25" x14ac:dyDescent="0.25">
      <c r="B149" s="2"/>
      <c r="C149" s="2"/>
    </row>
    <row r="150" spans="2:25" x14ac:dyDescent="0.25">
      <c r="B150" s="2"/>
      <c r="C150" s="2"/>
    </row>
    <row r="151" spans="2:25" x14ac:dyDescent="0.25">
      <c r="B151" s="2"/>
      <c r="C151" s="2"/>
    </row>
    <row r="152" spans="2:25" x14ac:dyDescent="0.25">
      <c r="B152" s="2"/>
      <c r="C152" s="2"/>
    </row>
    <row r="153" spans="2:25" x14ac:dyDescent="0.25">
      <c r="B153" s="2"/>
      <c r="C153" s="2"/>
      <c r="P153" s="59"/>
      <c r="Q153" s="60"/>
    </row>
    <row r="154" spans="2:25" x14ac:dyDescent="0.25">
      <c r="B154" s="2"/>
      <c r="C154" s="2"/>
      <c r="O154" s="60"/>
      <c r="P154" s="60"/>
      <c r="Q154" s="60"/>
      <c r="R154" s="59"/>
    </row>
    <row r="155" spans="2:25" x14ac:dyDescent="0.25">
      <c r="B155" s="2"/>
      <c r="C155" s="2"/>
      <c r="E155" s="56" t="s">
        <v>28</v>
      </c>
      <c r="O155" s="60"/>
      <c r="P155" s="60"/>
      <c r="Q155" s="60"/>
      <c r="R155" s="59"/>
    </row>
    <row r="156" spans="2:25" x14ac:dyDescent="0.25">
      <c r="B156" s="2"/>
      <c r="C156" s="2"/>
      <c r="E156" s="41"/>
      <c r="F156" s="39" t="s">
        <v>17</v>
      </c>
      <c r="G156" s="39" t="s">
        <v>2</v>
      </c>
      <c r="H156" s="40" t="s">
        <v>3</v>
      </c>
      <c r="J156" s="60"/>
      <c r="K156" s="60"/>
      <c r="L156" s="62"/>
      <c r="M156" s="59"/>
    </row>
    <row r="157" spans="2:25" x14ac:dyDescent="0.25">
      <c r="B157" s="2"/>
      <c r="C157" s="2"/>
      <c r="E157" s="42" t="s">
        <v>29</v>
      </c>
      <c r="F157" s="43">
        <f>H144</f>
        <v>0</v>
      </c>
      <c r="G157" s="43">
        <f>K144</f>
        <v>1.5328148148148148E-2</v>
      </c>
      <c r="H157" s="44">
        <f>N144</f>
        <v>0</v>
      </c>
      <c r="J157" s="60"/>
      <c r="K157" s="60"/>
      <c r="L157" s="62"/>
      <c r="M157" s="59"/>
    </row>
    <row r="158" spans="2:25" x14ac:dyDescent="0.25">
      <c r="B158" s="2"/>
      <c r="C158" s="2"/>
      <c r="E158" s="42" t="s">
        <v>30</v>
      </c>
      <c r="F158" s="43">
        <f>H145</f>
        <v>0</v>
      </c>
      <c r="G158" s="43">
        <f>K145</f>
        <v>5.5228632000010582E-2</v>
      </c>
      <c r="H158" s="44">
        <f>N145</f>
        <v>0</v>
      </c>
      <c r="J158" s="60"/>
      <c r="K158" s="60"/>
      <c r="L158" s="62"/>
      <c r="M158" s="59"/>
    </row>
    <row r="159" spans="2:25" x14ac:dyDescent="0.25">
      <c r="B159" s="2"/>
      <c r="C159" s="2"/>
      <c r="E159" s="42" t="s">
        <v>31</v>
      </c>
      <c r="F159" s="43">
        <f>H146</f>
        <v>0</v>
      </c>
      <c r="G159" s="43">
        <f>K146</f>
        <v>0</v>
      </c>
      <c r="H159" s="44">
        <f>N146</f>
        <v>0</v>
      </c>
      <c r="J159" s="60"/>
      <c r="K159" s="60"/>
      <c r="L159" s="62"/>
      <c r="M159" s="59"/>
    </row>
    <row r="160" spans="2:25" x14ac:dyDescent="0.25">
      <c r="B160" s="2"/>
      <c r="C160" s="2"/>
      <c r="E160" s="86" t="s">
        <v>32</v>
      </c>
      <c r="F160" s="38">
        <f>H147</f>
        <v>0</v>
      </c>
      <c r="G160" s="38">
        <f>K147</f>
        <v>0.20904</v>
      </c>
      <c r="H160" s="46">
        <f>N147</f>
        <v>0</v>
      </c>
      <c r="J160" s="60"/>
      <c r="K160" s="60"/>
      <c r="L160" s="62"/>
      <c r="M160" s="59"/>
    </row>
    <row r="161" spans="2:307" x14ac:dyDescent="0.25">
      <c r="B161" s="2"/>
      <c r="C161" s="2"/>
      <c r="O161" s="60"/>
      <c r="P161" s="60"/>
      <c r="Q161" s="62"/>
      <c r="R161" s="59"/>
    </row>
    <row r="162" spans="2:307" x14ac:dyDescent="0.25">
      <c r="B162" s="2"/>
      <c r="C162" s="2"/>
      <c r="O162" s="60"/>
      <c r="P162" s="60"/>
      <c r="Q162" s="62"/>
      <c r="R162" s="59"/>
    </row>
    <row r="163" spans="2:307" x14ac:dyDescent="0.25"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60"/>
      <c r="P163" s="60"/>
      <c r="Q163" s="62"/>
      <c r="R163" s="59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  <c r="DS163" s="37"/>
      <c r="DT163" s="37"/>
      <c r="DU163" s="37"/>
      <c r="DV163" s="37"/>
      <c r="DW163" s="37"/>
      <c r="DX163" s="37"/>
      <c r="DY163" s="37"/>
      <c r="DZ163" s="37"/>
      <c r="EA163" s="37"/>
      <c r="EB163" s="37"/>
      <c r="EC163" s="37"/>
      <c r="ED163" s="37"/>
      <c r="EE163" s="37"/>
      <c r="EF163" s="37"/>
      <c r="EG163" s="37"/>
      <c r="EH163" s="37"/>
      <c r="EI163" s="37"/>
      <c r="EJ163" s="37"/>
      <c r="EK163" s="37"/>
      <c r="EL163" s="37"/>
      <c r="EM163" s="37"/>
      <c r="EN163" s="37"/>
      <c r="EO163" s="37"/>
      <c r="EP163" s="37"/>
      <c r="EQ163" s="37"/>
      <c r="ER163" s="37"/>
      <c r="ES163" s="37"/>
      <c r="ET163" s="37"/>
      <c r="EU163" s="37"/>
      <c r="EV163" s="37"/>
      <c r="EW163" s="37"/>
      <c r="EX163" s="37"/>
      <c r="EY163" s="37"/>
      <c r="EZ163" s="37"/>
      <c r="FA163" s="37"/>
      <c r="FB163" s="37"/>
      <c r="FC163" s="37"/>
      <c r="FD163" s="37"/>
      <c r="FE163" s="37"/>
      <c r="FF163" s="37"/>
      <c r="FG163" s="37"/>
      <c r="FH163" s="37"/>
      <c r="FI163" s="37"/>
      <c r="FJ163" s="37"/>
      <c r="FK163" s="37"/>
      <c r="FL163" s="37"/>
      <c r="FM163" s="37"/>
      <c r="FN163" s="37"/>
      <c r="FO163" s="37"/>
      <c r="FP163" s="37"/>
      <c r="FQ163" s="37"/>
      <c r="FR163" s="37"/>
      <c r="FS163" s="37"/>
      <c r="FT163" s="37"/>
      <c r="FU163" s="37"/>
      <c r="FV163" s="37"/>
      <c r="FW163" s="37"/>
      <c r="FX163" s="37"/>
      <c r="FY163" s="37"/>
      <c r="FZ163" s="37"/>
      <c r="GA163" s="37"/>
      <c r="GB163" s="37"/>
      <c r="GC163" s="37"/>
      <c r="GD163" s="37"/>
      <c r="GE163" s="37"/>
      <c r="GF163" s="37"/>
      <c r="GG163" s="37"/>
      <c r="GH163" s="37"/>
      <c r="GI163" s="37"/>
      <c r="GJ163" s="37"/>
      <c r="GK163" s="37"/>
      <c r="GL163" s="37"/>
      <c r="GM163" s="37"/>
      <c r="GN163" s="37"/>
      <c r="GO163" s="37"/>
      <c r="GP163" s="37"/>
      <c r="GQ163" s="37"/>
      <c r="GR163" s="37"/>
      <c r="GS163" s="37"/>
      <c r="GT163" s="37"/>
      <c r="GU163" s="37"/>
      <c r="GV163" s="37"/>
      <c r="GW163" s="37"/>
      <c r="GX163" s="37"/>
      <c r="GY163" s="37"/>
      <c r="GZ163" s="37"/>
      <c r="HA163" s="37"/>
      <c r="HB163" s="37"/>
      <c r="HC163" s="37"/>
      <c r="HD163" s="37"/>
      <c r="HE163" s="37"/>
      <c r="HF163" s="37"/>
      <c r="HG163" s="37"/>
      <c r="HH163" s="37"/>
      <c r="HI163" s="37"/>
      <c r="HJ163" s="37"/>
      <c r="HK163" s="37"/>
      <c r="HL163" s="37"/>
      <c r="HM163" s="37"/>
      <c r="HN163" s="37"/>
      <c r="HO163" s="37"/>
      <c r="HP163" s="37"/>
      <c r="HQ163" s="37"/>
      <c r="HR163" s="37"/>
      <c r="HS163" s="37"/>
      <c r="HT163" s="37"/>
      <c r="HU163" s="37"/>
      <c r="HV163" s="37"/>
      <c r="HW163" s="37"/>
      <c r="HX163" s="37"/>
      <c r="HY163" s="37"/>
      <c r="HZ163" s="37"/>
      <c r="IA163" s="37"/>
      <c r="IB163" s="37"/>
      <c r="IC163" s="37"/>
      <c r="ID163" s="37"/>
      <c r="IE163" s="37"/>
      <c r="IF163" s="37"/>
      <c r="IG163" s="37"/>
      <c r="IH163" s="37"/>
      <c r="II163" s="37"/>
      <c r="IJ163" s="37"/>
      <c r="IK163" s="37"/>
      <c r="IL163" s="37"/>
      <c r="IM163" s="37"/>
      <c r="IN163" s="37"/>
      <c r="IO163" s="37"/>
      <c r="IP163" s="37"/>
      <c r="IQ163" s="37"/>
      <c r="IR163" s="37"/>
      <c r="IS163" s="37"/>
      <c r="IT163" s="37"/>
      <c r="IU163" s="37"/>
      <c r="IV163" s="37"/>
      <c r="IW163" s="37"/>
      <c r="IX163" s="37"/>
      <c r="IY163" s="37"/>
      <c r="IZ163" s="37"/>
      <c r="JA163" s="37"/>
      <c r="JB163" s="37"/>
      <c r="JC163" s="37"/>
      <c r="JD163" s="37"/>
      <c r="JE163" s="37"/>
      <c r="JF163" s="37"/>
      <c r="JG163" s="37"/>
      <c r="JH163" s="37"/>
      <c r="JI163" s="37"/>
      <c r="JJ163" s="37"/>
      <c r="JK163" s="37"/>
      <c r="JL163" s="37"/>
      <c r="JM163" s="37"/>
      <c r="JN163" s="37"/>
      <c r="JO163" s="37"/>
      <c r="JP163" s="37"/>
      <c r="JQ163" s="37"/>
      <c r="JR163" s="37"/>
      <c r="JS163" s="37"/>
      <c r="JT163" s="37"/>
      <c r="JU163" s="37"/>
      <c r="JV163" s="37"/>
      <c r="JW163" s="37"/>
      <c r="JX163" s="37"/>
      <c r="JY163" s="37"/>
      <c r="JZ163" s="37"/>
      <c r="KA163" s="37"/>
      <c r="KB163" s="37"/>
      <c r="KC163" s="37"/>
      <c r="KD163" s="37"/>
      <c r="KE163" s="37"/>
      <c r="KF163" s="37"/>
      <c r="KG163" s="37"/>
      <c r="KH163" s="37"/>
      <c r="KI163" s="37"/>
      <c r="KJ163" s="37"/>
      <c r="KK163" s="37"/>
      <c r="KL163" s="37"/>
      <c r="KM163" s="37"/>
      <c r="KN163" s="37"/>
      <c r="KO163" s="37"/>
      <c r="KP163" s="37"/>
      <c r="KQ163" s="37"/>
      <c r="KR163" s="37"/>
      <c r="KS163" s="37"/>
      <c r="KT163" s="37"/>
      <c r="KU163" s="37"/>
    </row>
    <row r="164" spans="2:307" x14ac:dyDescent="0.25"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60"/>
      <c r="P164" s="60"/>
      <c r="Q164" s="62"/>
      <c r="R164" s="59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  <c r="DS164" s="37"/>
      <c r="DT164" s="37"/>
      <c r="DU164" s="37"/>
      <c r="DV164" s="37"/>
      <c r="DW164" s="37"/>
      <c r="DX164" s="37"/>
      <c r="DY164" s="37"/>
      <c r="DZ164" s="37"/>
      <c r="EA164" s="37"/>
      <c r="EB164" s="37"/>
      <c r="EC164" s="37"/>
      <c r="ED164" s="37"/>
      <c r="EE164" s="37"/>
      <c r="EF164" s="37"/>
      <c r="EG164" s="37"/>
      <c r="EH164" s="37"/>
      <c r="EI164" s="37"/>
      <c r="EJ164" s="37"/>
      <c r="EK164" s="37"/>
      <c r="EL164" s="37"/>
      <c r="EM164" s="37"/>
      <c r="EN164" s="37"/>
      <c r="EO164" s="37"/>
      <c r="EP164" s="37"/>
      <c r="EQ164" s="37"/>
      <c r="ER164" s="37"/>
      <c r="ES164" s="37"/>
      <c r="ET164" s="37"/>
      <c r="EU164" s="37"/>
      <c r="EV164" s="37"/>
      <c r="EW164" s="37"/>
      <c r="EX164" s="37"/>
      <c r="EY164" s="37"/>
      <c r="EZ164" s="37"/>
      <c r="FA164" s="37"/>
      <c r="FB164" s="37"/>
      <c r="FC164" s="37"/>
      <c r="FD164" s="37"/>
      <c r="FE164" s="37"/>
      <c r="FF164" s="37"/>
      <c r="FG164" s="37"/>
      <c r="FH164" s="37"/>
      <c r="FI164" s="37"/>
      <c r="FJ164" s="37"/>
      <c r="FK164" s="37"/>
      <c r="FL164" s="37"/>
      <c r="FM164" s="37"/>
      <c r="FN164" s="37"/>
      <c r="FO164" s="37"/>
      <c r="FP164" s="37"/>
      <c r="FQ164" s="37"/>
      <c r="FR164" s="37"/>
      <c r="FS164" s="37"/>
      <c r="FT164" s="37"/>
      <c r="FU164" s="37"/>
      <c r="FV164" s="37"/>
      <c r="FW164" s="37"/>
      <c r="FX164" s="37"/>
      <c r="FY164" s="37"/>
      <c r="FZ164" s="37"/>
      <c r="GA164" s="37"/>
      <c r="GB164" s="37"/>
      <c r="GC164" s="37"/>
      <c r="GD164" s="37"/>
      <c r="GE164" s="37"/>
      <c r="GF164" s="37"/>
      <c r="GG164" s="37"/>
      <c r="GH164" s="37"/>
      <c r="GI164" s="37"/>
      <c r="GJ164" s="37"/>
      <c r="GK164" s="37"/>
      <c r="GL164" s="37"/>
      <c r="GM164" s="37"/>
      <c r="GN164" s="37"/>
      <c r="GO164" s="37"/>
      <c r="GP164" s="37"/>
      <c r="GQ164" s="37"/>
      <c r="GR164" s="37"/>
      <c r="GS164" s="37"/>
      <c r="GT164" s="37"/>
      <c r="GU164" s="37"/>
      <c r="GV164" s="37"/>
      <c r="GW164" s="37"/>
      <c r="GX164" s="37"/>
      <c r="GY164" s="37"/>
      <c r="GZ164" s="37"/>
      <c r="HA164" s="37"/>
      <c r="HB164" s="37"/>
      <c r="HC164" s="37"/>
      <c r="HD164" s="37"/>
      <c r="HE164" s="37"/>
      <c r="HF164" s="37"/>
      <c r="HG164" s="37"/>
      <c r="HH164" s="37"/>
      <c r="HI164" s="37"/>
      <c r="HJ164" s="37"/>
      <c r="HK164" s="37"/>
      <c r="HL164" s="37"/>
      <c r="HM164" s="37"/>
      <c r="HN164" s="37"/>
      <c r="HO164" s="37"/>
      <c r="HP164" s="37"/>
      <c r="HQ164" s="37"/>
      <c r="HR164" s="37"/>
      <c r="HS164" s="37"/>
      <c r="HT164" s="37"/>
      <c r="HU164" s="37"/>
      <c r="HV164" s="37"/>
      <c r="HW164" s="37"/>
      <c r="HX164" s="37"/>
      <c r="HY164" s="37"/>
      <c r="HZ164" s="37"/>
      <c r="IA164" s="37"/>
      <c r="IB164" s="37"/>
      <c r="IC164" s="37"/>
      <c r="ID164" s="37"/>
      <c r="IE164" s="37"/>
      <c r="IF164" s="37"/>
      <c r="IG164" s="37"/>
      <c r="IH164" s="37"/>
      <c r="II164" s="37"/>
      <c r="IJ164" s="37"/>
      <c r="IK164" s="37"/>
      <c r="IL164" s="37"/>
      <c r="IM164" s="37"/>
      <c r="IN164" s="37"/>
      <c r="IO164" s="37"/>
      <c r="IP164" s="37"/>
      <c r="IQ164" s="37"/>
      <c r="IR164" s="37"/>
      <c r="IS164" s="37"/>
      <c r="IT164" s="37"/>
      <c r="IU164" s="37"/>
      <c r="IV164" s="37"/>
      <c r="IW164" s="37"/>
      <c r="IX164" s="37"/>
      <c r="IY164" s="37"/>
      <c r="IZ164" s="37"/>
      <c r="JA164" s="37"/>
      <c r="JB164" s="37"/>
      <c r="JC164" s="37"/>
      <c r="JD164" s="37"/>
      <c r="JE164" s="37"/>
      <c r="JF164" s="37"/>
      <c r="JG164" s="37"/>
      <c r="JH164" s="37"/>
      <c r="JI164" s="37"/>
      <c r="JJ164" s="37"/>
      <c r="JK164" s="37"/>
      <c r="JL164" s="37"/>
      <c r="JM164" s="37"/>
      <c r="JN164" s="37"/>
      <c r="JO164" s="37"/>
      <c r="JP164" s="37"/>
      <c r="JQ164" s="37"/>
      <c r="JR164" s="37"/>
      <c r="JS164" s="37"/>
      <c r="JT164" s="37"/>
      <c r="JU164" s="37"/>
      <c r="JV164" s="37"/>
      <c r="JW164" s="37"/>
      <c r="JX164" s="37"/>
      <c r="JY164" s="37"/>
      <c r="JZ164" s="37"/>
      <c r="KA164" s="37"/>
      <c r="KB164" s="37"/>
      <c r="KC164" s="37"/>
      <c r="KD164" s="37"/>
      <c r="KE164" s="37"/>
      <c r="KF164" s="37"/>
      <c r="KG164" s="37"/>
      <c r="KH164" s="37"/>
      <c r="KI164" s="37"/>
      <c r="KJ164" s="37"/>
      <c r="KK164" s="37"/>
      <c r="KL164" s="37"/>
      <c r="KM164" s="37"/>
      <c r="KN164" s="37"/>
      <c r="KO164" s="37"/>
      <c r="KP164" s="37"/>
    </row>
    <row r="165" spans="2:307" x14ac:dyDescent="0.25">
      <c r="O165" s="60"/>
      <c r="P165" s="60"/>
      <c r="Q165" s="62"/>
      <c r="R165" s="59"/>
    </row>
    <row r="166" spans="2:307" x14ac:dyDescent="0.25">
      <c r="O166" s="60"/>
      <c r="P166" s="60"/>
      <c r="Q166" s="62"/>
      <c r="R166" s="59"/>
    </row>
    <row r="167" spans="2:307" x14ac:dyDescent="0.25">
      <c r="O167" s="60"/>
      <c r="P167" s="60"/>
      <c r="Q167" s="62"/>
      <c r="R167" s="59"/>
    </row>
    <row r="168" spans="2:307" x14ac:dyDescent="0.25">
      <c r="O168" s="60"/>
      <c r="P168" s="60"/>
      <c r="Q168" s="62"/>
      <c r="R168" s="59"/>
    </row>
    <row r="169" spans="2:307" x14ac:dyDescent="0.25">
      <c r="O169" s="60"/>
      <c r="P169" s="60"/>
      <c r="Q169" s="62"/>
      <c r="R169" s="59"/>
    </row>
    <row r="170" spans="2:307" x14ac:dyDescent="0.25">
      <c r="O170" s="60"/>
      <c r="P170" s="60"/>
      <c r="Q170" s="62"/>
      <c r="R170" s="62"/>
    </row>
    <row r="171" spans="2:307" x14ac:dyDescent="0.25">
      <c r="O171" s="60"/>
      <c r="P171" s="60"/>
      <c r="Q171" s="62"/>
      <c r="R171" s="62"/>
    </row>
    <row r="172" spans="2:307" x14ac:dyDescent="0.25">
      <c r="O172" s="60"/>
      <c r="P172" s="60"/>
      <c r="Q172" s="62"/>
      <c r="R172" s="62"/>
    </row>
    <row r="173" spans="2:307" x14ac:dyDescent="0.25">
      <c r="O173" s="60"/>
      <c r="P173" s="60"/>
      <c r="Q173" s="62"/>
      <c r="R173" s="62"/>
    </row>
    <row r="174" spans="2:307" x14ac:dyDescent="0.25">
      <c r="O174" s="60"/>
      <c r="P174" s="60"/>
      <c r="Q174" s="62"/>
      <c r="R174" s="62"/>
    </row>
    <row r="175" spans="2:307" x14ac:dyDescent="0.25">
      <c r="O175" s="61"/>
      <c r="P175" s="60"/>
      <c r="Q175" s="62"/>
      <c r="R175" s="62"/>
    </row>
    <row r="176" spans="2:307" x14ac:dyDescent="0.25">
      <c r="O176" s="60"/>
      <c r="P176" s="60"/>
      <c r="Q176" s="62"/>
      <c r="R176" s="62"/>
    </row>
    <row r="177" spans="15:18" x14ac:dyDescent="0.25">
      <c r="O177" s="60"/>
      <c r="P177" s="60"/>
      <c r="Q177" s="61"/>
      <c r="R177" s="62"/>
    </row>
    <row r="178" spans="15:18" x14ac:dyDescent="0.25">
      <c r="O178" s="60"/>
      <c r="P178" s="60"/>
      <c r="Q178" s="62"/>
      <c r="R178" s="62"/>
    </row>
    <row r="179" spans="15:18" x14ac:dyDescent="0.25">
      <c r="O179" s="60"/>
      <c r="P179" s="60"/>
      <c r="Q179" s="62"/>
      <c r="R179" s="62"/>
    </row>
    <row r="180" spans="15:18" x14ac:dyDescent="0.25">
      <c r="O180" s="60"/>
      <c r="P180" s="60"/>
      <c r="Q180" s="62"/>
      <c r="R180" s="62"/>
    </row>
    <row r="181" spans="15:18" x14ac:dyDescent="0.25">
      <c r="O181" s="60"/>
      <c r="P181" s="60"/>
      <c r="Q181" s="62"/>
      <c r="R181" s="62"/>
    </row>
    <row r="182" spans="15:18" x14ac:dyDescent="0.25">
      <c r="O182" s="60"/>
      <c r="P182" s="60"/>
      <c r="Q182" s="62"/>
      <c r="R182" s="62"/>
    </row>
    <row r="183" spans="15:18" x14ac:dyDescent="0.25">
      <c r="O183" s="60"/>
      <c r="P183" s="60"/>
      <c r="Q183" s="62"/>
      <c r="R183" s="62"/>
    </row>
    <row r="184" spans="15:18" x14ac:dyDescent="0.25">
      <c r="O184" s="60"/>
      <c r="P184" s="60"/>
      <c r="Q184" s="62"/>
      <c r="R184" s="62"/>
    </row>
    <row r="185" spans="15:18" x14ac:dyDescent="0.25">
      <c r="O185" s="60"/>
      <c r="P185" s="60"/>
      <c r="Q185" s="62"/>
      <c r="R185" s="62"/>
    </row>
    <row r="186" spans="15:18" x14ac:dyDescent="0.25">
      <c r="O186" s="60"/>
      <c r="P186" s="60"/>
      <c r="Q186" s="62"/>
      <c r="R186" s="62"/>
    </row>
    <row r="187" spans="15:18" x14ac:dyDescent="0.25">
      <c r="O187" s="60"/>
      <c r="P187" s="60"/>
      <c r="Q187" s="62"/>
      <c r="R187" s="62"/>
    </row>
    <row r="188" spans="15:18" x14ac:dyDescent="0.25">
      <c r="O188" s="60"/>
      <c r="P188" s="60"/>
      <c r="Q188" s="62"/>
      <c r="R188" s="62"/>
    </row>
    <row r="189" spans="15:18" x14ac:dyDescent="0.25">
      <c r="O189" s="59"/>
      <c r="P189" s="59"/>
      <c r="Q189" s="62"/>
    </row>
    <row r="190" spans="15:18" x14ac:dyDescent="0.25">
      <c r="O190" s="59"/>
      <c r="P190" s="59"/>
      <c r="Q190" s="62"/>
    </row>
    <row r="191" spans="15:18" x14ac:dyDescent="0.25">
      <c r="O191" s="59"/>
      <c r="P191" s="59"/>
      <c r="Q191" s="62"/>
    </row>
    <row r="192" spans="15:18" x14ac:dyDescent="0.25">
      <c r="O192" s="59"/>
      <c r="P192" s="59"/>
      <c r="Q192" s="60"/>
    </row>
    <row r="193" spans="15:17" x14ac:dyDescent="0.25">
      <c r="O193" s="59"/>
      <c r="P193" s="59"/>
      <c r="Q193" s="62"/>
    </row>
    <row r="194" spans="15:17" x14ac:dyDescent="0.25">
      <c r="O194" s="59"/>
      <c r="P194" s="59"/>
      <c r="Q194" s="62"/>
    </row>
    <row r="195" spans="15:17" x14ac:dyDescent="0.25">
      <c r="O195" s="59"/>
      <c r="P195" s="59"/>
      <c r="Q195" s="60"/>
    </row>
    <row r="196" spans="15:17" x14ac:dyDescent="0.25">
      <c r="O196" s="59"/>
      <c r="P196" s="59"/>
      <c r="Q196" s="60"/>
    </row>
    <row r="197" spans="15:17" x14ac:dyDescent="0.25">
      <c r="O197" s="59"/>
      <c r="P197" s="59"/>
      <c r="Q197" s="60"/>
    </row>
    <row r="198" spans="15:17" x14ac:dyDescent="0.25">
      <c r="O198" s="59"/>
      <c r="P198" s="59"/>
      <c r="Q198" s="60"/>
    </row>
    <row r="199" spans="15:17" x14ac:dyDescent="0.25">
      <c r="O199" s="59"/>
      <c r="P199" s="59"/>
      <c r="Q199" s="60"/>
    </row>
    <row r="200" spans="15:17" x14ac:dyDescent="0.25">
      <c r="O200" s="59"/>
      <c r="P200" s="59"/>
      <c r="Q200" s="60"/>
    </row>
    <row r="201" spans="15:17" x14ac:dyDescent="0.25">
      <c r="O201" s="59"/>
      <c r="P201" s="59"/>
      <c r="Q201" s="60"/>
    </row>
    <row r="202" spans="15:17" x14ac:dyDescent="0.25">
      <c r="O202" s="59"/>
      <c r="P202" s="59"/>
      <c r="Q202" s="60"/>
    </row>
    <row r="203" spans="15:17" x14ac:dyDescent="0.25">
      <c r="O203" s="59"/>
      <c r="P203" s="59"/>
      <c r="Q203" s="60"/>
    </row>
    <row r="204" spans="15:17" x14ac:dyDescent="0.25">
      <c r="O204" s="59"/>
      <c r="P204" s="59"/>
      <c r="Q204" s="60"/>
    </row>
    <row r="205" spans="15:17" x14ac:dyDescent="0.25">
      <c r="O205" s="59"/>
      <c r="P205" s="59"/>
      <c r="Q205" s="60"/>
    </row>
    <row r="206" spans="15:17" x14ac:dyDescent="0.25">
      <c r="O206" s="59"/>
      <c r="P206" s="59"/>
      <c r="Q206" s="60"/>
    </row>
    <row r="207" spans="15:17" x14ac:dyDescent="0.25">
      <c r="O207" s="59"/>
      <c r="P207" s="59"/>
      <c r="Q207" s="60"/>
    </row>
    <row r="208" spans="15:17" x14ac:dyDescent="0.25">
      <c r="O208" s="59"/>
      <c r="P208" s="59"/>
      <c r="Q208" s="60"/>
    </row>
    <row r="209" spans="15:17" x14ac:dyDescent="0.25">
      <c r="O209" s="59"/>
      <c r="P209" s="59"/>
      <c r="Q209" s="60"/>
    </row>
    <row r="210" spans="15:17" x14ac:dyDescent="0.25">
      <c r="O210" s="59"/>
      <c r="P210" s="59"/>
      <c r="Q210" s="60"/>
    </row>
    <row r="211" spans="15:17" x14ac:dyDescent="0.25">
      <c r="O211" s="59"/>
      <c r="P211" s="59"/>
      <c r="Q211" s="60"/>
    </row>
    <row r="212" spans="15:17" x14ac:dyDescent="0.25">
      <c r="O212" s="59"/>
      <c r="P212" s="59"/>
      <c r="Q212" s="60"/>
    </row>
    <row r="213" spans="15:17" x14ac:dyDescent="0.25">
      <c r="O213" s="59"/>
      <c r="P213" s="59"/>
      <c r="Q213" s="60"/>
    </row>
    <row r="214" spans="15:17" x14ac:dyDescent="0.25">
      <c r="O214" s="59"/>
      <c r="P214" s="59"/>
      <c r="Q214" s="60"/>
    </row>
    <row r="215" spans="15:17" x14ac:dyDescent="0.25">
      <c r="O215" s="59"/>
      <c r="P215" s="59"/>
      <c r="Q215" s="60"/>
    </row>
    <row r="216" spans="15:17" x14ac:dyDescent="0.25">
      <c r="O216" s="59"/>
      <c r="P216" s="59"/>
      <c r="Q216" s="60"/>
    </row>
    <row r="217" spans="15:17" x14ac:dyDescent="0.25">
      <c r="O217" s="59"/>
      <c r="P217" s="59"/>
      <c r="Q217" s="60"/>
    </row>
    <row r="218" spans="15:17" x14ac:dyDescent="0.25">
      <c r="O218" s="59"/>
      <c r="P218" s="59"/>
      <c r="Q218" s="60"/>
    </row>
    <row r="219" spans="15:17" x14ac:dyDescent="0.25">
      <c r="O219" s="59"/>
      <c r="P219" s="59"/>
      <c r="Q219" s="60"/>
    </row>
    <row r="220" spans="15:17" x14ac:dyDescent="0.25">
      <c r="O220" s="59"/>
      <c r="P220" s="59"/>
      <c r="Q220" s="60"/>
    </row>
    <row r="221" spans="15:17" x14ac:dyDescent="0.25">
      <c r="O221" s="59"/>
      <c r="P221" s="59"/>
      <c r="Q221" s="60"/>
    </row>
    <row r="222" spans="15:17" x14ac:dyDescent="0.25">
      <c r="O222" s="59"/>
      <c r="P222" s="59"/>
      <c r="Q222" s="60"/>
    </row>
    <row r="223" spans="15:17" x14ac:dyDescent="0.25">
      <c r="O223" s="59"/>
      <c r="P223" s="59"/>
      <c r="Q223" s="60"/>
    </row>
    <row r="224" spans="15:17" x14ac:dyDescent="0.25">
      <c r="O224" s="59"/>
      <c r="P224" s="59"/>
      <c r="Q224" s="60"/>
    </row>
    <row r="225" spans="15:17" x14ac:dyDescent="0.25">
      <c r="O225" s="59"/>
      <c r="P225" s="59"/>
      <c r="Q225" s="60"/>
    </row>
    <row r="226" spans="15:17" x14ac:dyDescent="0.25">
      <c r="O226" s="59"/>
      <c r="P226" s="59"/>
      <c r="Q226" s="60"/>
    </row>
    <row r="227" spans="15:17" x14ac:dyDescent="0.25">
      <c r="O227" s="59"/>
      <c r="P227" s="59"/>
      <c r="Q227" s="60"/>
    </row>
    <row r="228" spans="15:17" x14ac:dyDescent="0.25">
      <c r="O228" s="59"/>
      <c r="P228" s="59"/>
      <c r="Q228" s="60"/>
    </row>
    <row r="229" spans="15:17" x14ac:dyDescent="0.25">
      <c r="O229" s="59"/>
      <c r="P229" s="59"/>
      <c r="Q229" s="60"/>
    </row>
    <row r="230" spans="15:17" x14ac:dyDescent="0.25">
      <c r="O230" s="59"/>
      <c r="P230" s="59"/>
      <c r="Q230" s="60"/>
    </row>
    <row r="231" spans="15:17" x14ac:dyDescent="0.25">
      <c r="O231" s="59"/>
      <c r="P231" s="59"/>
      <c r="Q231" s="60"/>
    </row>
    <row r="232" spans="15:17" x14ac:dyDescent="0.25">
      <c r="O232" s="59"/>
      <c r="P232" s="59"/>
      <c r="Q232" s="60"/>
    </row>
    <row r="233" spans="15:17" x14ac:dyDescent="0.25">
      <c r="O233" s="59"/>
      <c r="P233" s="59"/>
      <c r="Q233" s="60"/>
    </row>
    <row r="234" spans="15:17" x14ac:dyDescent="0.25">
      <c r="O234" s="59"/>
      <c r="P234" s="59"/>
      <c r="Q234" s="60"/>
    </row>
    <row r="235" spans="15:17" x14ac:dyDescent="0.25">
      <c r="O235" s="59"/>
      <c r="P235" s="59"/>
      <c r="Q235" s="60"/>
    </row>
    <row r="236" spans="15:17" x14ac:dyDescent="0.25">
      <c r="O236" s="59"/>
      <c r="P236" s="59"/>
      <c r="Q236" s="60"/>
    </row>
    <row r="237" spans="15:17" x14ac:dyDescent="0.25">
      <c r="O237" s="59"/>
      <c r="P237" s="59"/>
      <c r="Q237" s="60"/>
    </row>
    <row r="238" spans="15:17" x14ac:dyDescent="0.25">
      <c r="O238" s="59"/>
      <c r="P238" s="59"/>
      <c r="Q238" s="60"/>
    </row>
    <row r="239" spans="15:17" x14ac:dyDescent="0.25">
      <c r="O239" s="59"/>
      <c r="P239" s="59"/>
      <c r="Q239" s="60"/>
    </row>
    <row r="240" spans="15:17" x14ac:dyDescent="0.25">
      <c r="O240" s="59"/>
      <c r="P240" s="59"/>
      <c r="Q240" s="60"/>
    </row>
    <row r="241" spans="15:17" x14ac:dyDescent="0.25">
      <c r="O241" s="59"/>
      <c r="P241" s="59"/>
      <c r="Q241" s="60"/>
    </row>
    <row r="242" spans="15:17" x14ac:dyDescent="0.25">
      <c r="O242" s="59"/>
      <c r="P242" s="59"/>
      <c r="Q242" s="60"/>
    </row>
    <row r="243" spans="15:17" x14ac:dyDescent="0.25">
      <c r="O243" s="59"/>
      <c r="P243" s="59"/>
      <c r="Q243" s="60"/>
    </row>
    <row r="244" spans="15:17" x14ac:dyDescent="0.25">
      <c r="O244" s="59"/>
      <c r="P244" s="59"/>
      <c r="Q244" s="60"/>
    </row>
    <row r="245" spans="15:17" x14ac:dyDescent="0.25">
      <c r="O245" s="59"/>
      <c r="P245" s="59"/>
      <c r="Q245" s="60"/>
    </row>
    <row r="246" spans="15:17" x14ac:dyDescent="0.25">
      <c r="O246" s="59"/>
      <c r="P246" s="59"/>
      <c r="Q246" s="60"/>
    </row>
    <row r="247" spans="15:17" x14ac:dyDescent="0.25">
      <c r="O247" s="59"/>
      <c r="P247" s="59"/>
      <c r="Q247" s="60"/>
    </row>
    <row r="248" spans="15:17" x14ac:dyDescent="0.25">
      <c r="O248" s="59"/>
      <c r="P248" s="59"/>
      <c r="Q248" s="60"/>
    </row>
    <row r="249" spans="15:17" x14ac:dyDescent="0.25">
      <c r="O249" s="59"/>
      <c r="P249" s="59"/>
      <c r="Q249" s="60"/>
    </row>
    <row r="250" spans="15:17" x14ac:dyDescent="0.25">
      <c r="O250" s="59"/>
      <c r="P250" s="59"/>
      <c r="Q250" s="60"/>
    </row>
    <row r="251" spans="15:17" x14ac:dyDescent="0.25">
      <c r="O251" s="59"/>
      <c r="P251" s="59"/>
      <c r="Q251" s="60"/>
    </row>
    <row r="252" spans="15:17" x14ac:dyDescent="0.25">
      <c r="O252" s="59"/>
      <c r="P252" s="59"/>
      <c r="Q252" s="60"/>
    </row>
    <row r="253" spans="15:17" x14ac:dyDescent="0.25">
      <c r="O253" s="59"/>
      <c r="P253" s="59"/>
      <c r="Q253" s="60"/>
    </row>
    <row r="254" spans="15:17" x14ac:dyDescent="0.25">
      <c r="O254" s="59"/>
      <c r="P254" s="59"/>
      <c r="Q254" s="60"/>
    </row>
    <row r="255" spans="15:17" x14ac:dyDescent="0.25">
      <c r="O255" s="59"/>
      <c r="P255" s="59"/>
      <c r="Q255" s="60"/>
    </row>
    <row r="256" spans="15:17" x14ac:dyDescent="0.25">
      <c r="O256" s="59"/>
      <c r="P256" s="59"/>
      <c r="Q256" s="60"/>
    </row>
    <row r="257" spans="15:17" x14ac:dyDescent="0.25">
      <c r="O257" s="59"/>
      <c r="P257" s="59"/>
      <c r="Q257" s="60"/>
    </row>
    <row r="258" spans="15:17" x14ac:dyDescent="0.25">
      <c r="O258" s="59"/>
      <c r="P258" s="59"/>
      <c r="Q258" s="60"/>
    </row>
    <row r="259" spans="15:17" x14ac:dyDescent="0.25">
      <c r="O259" s="59"/>
      <c r="P259" s="59"/>
      <c r="Q259" s="60"/>
    </row>
    <row r="260" spans="15:17" x14ac:dyDescent="0.25">
      <c r="O260" s="59"/>
      <c r="P260" s="60"/>
      <c r="Q260" s="60"/>
    </row>
    <row r="261" spans="15:17" x14ac:dyDescent="0.25">
      <c r="O261" s="59"/>
      <c r="P261" s="60"/>
      <c r="Q261" s="60"/>
    </row>
    <row r="262" spans="15:17" x14ac:dyDescent="0.25">
      <c r="O262" s="59"/>
      <c r="P262" s="60"/>
      <c r="Q262" s="60"/>
    </row>
    <row r="263" spans="15:17" x14ac:dyDescent="0.25">
      <c r="O263" s="59"/>
      <c r="P263" s="60"/>
      <c r="Q263" s="60"/>
    </row>
    <row r="264" spans="15:17" x14ac:dyDescent="0.25">
      <c r="O264" s="59"/>
      <c r="P264" s="60"/>
      <c r="Q264" s="60"/>
    </row>
    <row r="265" spans="15:17" x14ac:dyDescent="0.25">
      <c r="O265" s="59"/>
      <c r="P265" s="60"/>
      <c r="Q265" s="60"/>
    </row>
    <row r="266" spans="15:17" x14ac:dyDescent="0.25">
      <c r="O266" s="59"/>
      <c r="P266" s="60"/>
      <c r="Q266" s="60"/>
    </row>
    <row r="267" spans="15:17" x14ac:dyDescent="0.25">
      <c r="O267" s="59"/>
      <c r="P267" s="60"/>
      <c r="Q267" s="60"/>
    </row>
    <row r="268" spans="15:17" x14ac:dyDescent="0.25">
      <c r="O268" s="59"/>
      <c r="P268" s="60"/>
      <c r="Q268" s="60"/>
    </row>
    <row r="269" spans="15:17" x14ac:dyDescent="0.25">
      <c r="O269" s="59"/>
      <c r="P269" s="59"/>
    </row>
    <row r="270" spans="15:17" x14ac:dyDescent="0.25">
      <c r="O270" s="59"/>
      <c r="P270" s="59"/>
    </row>
    <row r="271" spans="15:17" x14ac:dyDescent="0.25">
      <c r="O271" s="59"/>
      <c r="P271" s="59"/>
    </row>
    <row r="272" spans="15:17" x14ac:dyDescent="0.25">
      <c r="O272" s="59"/>
      <c r="P272" s="59"/>
    </row>
    <row r="273" spans="15:16" x14ac:dyDescent="0.25">
      <c r="O273" s="59"/>
      <c r="P273" s="59"/>
    </row>
    <row r="274" spans="15:16" x14ac:dyDescent="0.25">
      <c r="O274" s="59"/>
      <c r="P274" s="59"/>
    </row>
    <row r="275" spans="15:16" x14ac:dyDescent="0.25">
      <c r="O275" s="59"/>
      <c r="P275" s="59"/>
    </row>
    <row r="276" spans="15:16" x14ac:dyDescent="0.25">
      <c r="O276" s="59"/>
      <c r="P276" s="59"/>
    </row>
    <row r="277" spans="15:16" x14ac:dyDescent="0.25">
      <c r="O277" s="59"/>
      <c r="P277" s="59"/>
    </row>
    <row r="278" spans="15:16" x14ac:dyDescent="0.25">
      <c r="O278" s="59"/>
      <c r="P278" s="59"/>
    </row>
    <row r="279" spans="15:16" x14ac:dyDescent="0.25">
      <c r="O279" s="59"/>
      <c r="P279" s="59"/>
    </row>
    <row r="280" spans="15:16" x14ac:dyDescent="0.25">
      <c r="O280" s="59"/>
      <c r="P280" s="59"/>
    </row>
    <row r="281" spans="15:16" x14ac:dyDescent="0.25">
      <c r="O281" s="59"/>
      <c r="P281" s="59"/>
    </row>
    <row r="282" spans="15:16" x14ac:dyDescent="0.25">
      <c r="O282" s="59"/>
      <c r="P282" s="59"/>
    </row>
    <row r="283" spans="15:16" x14ac:dyDescent="0.25">
      <c r="O283" s="59"/>
      <c r="P283" s="59"/>
    </row>
    <row r="284" spans="15:16" x14ac:dyDescent="0.25">
      <c r="O284" s="59"/>
      <c r="P284" s="59"/>
    </row>
    <row r="285" spans="15:16" x14ac:dyDescent="0.25">
      <c r="O285" s="59"/>
      <c r="P285" s="59"/>
    </row>
    <row r="286" spans="15:16" x14ac:dyDescent="0.25">
      <c r="O286" s="59"/>
      <c r="P286" s="59"/>
    </row>
    <row r="287" spans="15:16" x14ac:dyDescent="0.25">
      <c r="O287" s="59"/>
      <c r="P287" s="59"/>
    </row>
    <row r="288" spans="15:16" x14ac:dyDescent="0.25">
      <c r="O288" s="59"/>
      <c r="P288" s="59"/>
    </row>
  </sheetData>
  <mergeCells count="4">
    <mergeCell ref="E17:F17"/>
    <mergeCell ref="G17:I17"/>
    <mergeCell ref="J17:L17"/>
    <mergeCell ref="M17:O1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J16"/>
  <sheetViews>
    <sheetView showGridLines="0" workbookViewId="0">
      <selection activeCell="Q3" sqref="Q3:T3"/>
    </sheetView>
  </sheetViews>
  <sheetFormatPr defaultRowHeight="15" x14ac:dyDescent="0.25"/>
  <cols>
    <col min="2" max="2" width="13.5703125" customWidth="1"/>
    <col min="3" max="3" width="12.85546875" bestFit="1" customWidth="1"/>
    <col min="9" max="9" width="12.140625" bestFit="1" customWidth="1"/>
    <col min="16" max="16" width="12" customWidth="1"/>
    <col min="23" max="23" width="12" customWidth="1"/>
    <col min="25" max="25" width="12.5703125" customWidth="1"/>
    <col min="32" max="32" width="12.7109375" customWidth="1"/>
    <col min="33" max="33" width="13.42578125" customWidth="1"/>
    <col min="39" max="39" width="14" customWidth="1"/>
    <col min="40" max="40" width="12.7109375" customWidth="1"/>
    <col min="47" max="47" width="13.85546875" customWidth="1"/>
  </cols>
  <sheetData>
    <row r="1" spans="2:36" x14ac:dyDescent="0.25">
      <c r="E1" s="37"/>
    </row>
    <row r="2" spans="2:36" ht="17.25" x14ac:dyDescent="0.25">
      <c r="B2" s="37"/>
      <c r="H2" s="78" t="s">
        <v>49</v>
      </c>
      <c r="K2" s="37"/>
      <c r="T2" s="78" t="s">
        <v>55</v>
      </c>
      <c r="AF2" s="78" t="s">
        <v>56</v>
      </c>
    </row>
    <row r="3" spans="2:36" x14ac:dyDescent="0.25">
      <c r="C3" s="54"/>
      <c r="E3" s="104" t="s">
        <v>46</v>
      </c>
      <c r="F3" s="105"/>
      <c r="G3" s="105"/>
      <c r="H3" s="106"/>
      <c r="I3" s="104" t="s">
        <v>47</v>
      </c>
      <c r="J3" s="105"/>
      <c r="K3" s="105"/>
      <c r="L3" s="106"/>
      <c r="N3" s="80"/>
      <c r="Q3" s="104" t="s">
        <v>46</v>
      </c>
      <c r="R3" s="105"/>
      <c r="S3" s="105"/>
      <c r="T3" s="106"/>
      <c r="U3" s="104" t="s">
        <v>47</v>
      </c>
      <c r="V3" s="105"/>
      <c r="W3" s="105"/>
      <c r="X3" s="106"/>
      <c r="Y3" s="10"/>
      <c r="Z3" s="80"/>
      <c r="AA3" s="80"/>
      <c r="AC3" s="104" t="s">
        <v>46</v>
      </c>
      <c r="AD3" s="105"/>
      <c r="AE3" s="105"/>
      <c r="AF3" s="106"/>
      <c r="AG3" s="104" t="s">
        <v>47</v>
      </c>
      <c r="AH3" s="105"/>
      <c r="AI3" s="105"/>
      <c r="AJ3" s="106"/>
    </row>
    <row r="4" spans="2:36" ht="45" x14ac:dyDescent="0.25">
      <c r="B4" s="55" t="s">
        <v>40</v>
      </c>
      <c r="C4" s="79" t="s">
        <v>36</v>
      </c>
      <c r="D4" s="77"/>
      <c r="E4" s="64" t="s">
        <v>48</v>
      </c>
      <c r="F4" s="64" t="s">
        <v>44</v>
      </c>
      <c r="G4" s="64" t="s">
        <v>50</v>
      </c>
      <c r="H4" s="64" t="s">
        <v>43</v>
      </c>
      <c r="I4" s="64" t="s">
        <v>45</v>
      </c>
      <c r="J4" s="64" t="s">
        <v>44</v>
      </c>
      <c r="K4" s="64" t="s">
        <v>50</v>
      </c>
      <c r="L4" s="64" t="s">
        <v>43</v>
      </c>
      <c r="N4" s="55" t="s">
        <v>40</v>
      </c>
      <c r="O4" s="55" t="s">
        <v>36</v>
      </c>
      <c r="P4" s="77"/>
      <c r="Q4" s="64" t="s">
        <v>48</v>
      </c>
      <c r="R4" s="64" t="s">
        <v>44</v>
      </c>
      <c r="S4" s="64" t="s">
        <v>50</v>
      </c>
      <c r="T4" s="64" t="s">
        <v>43</v>
      </c>
      <c r="U4" s="64" t="s">
        <v>45</v>
      </c>
      <c r="V4" s="64" t="s">
        <v>44</v>
      </c>
      <c r="W4" s="64" t="s">
        <v>50</v>
      </c>
      <c r="X4" s="64" t="s">
        <v>43</v>
      </c>
      <c r="Z4" s="79" t="s">
        <v>40</v>
      </c>
      <c r="AA4" s="79" t="s">
        <v>36</v>
      </c>
      <c r="AB4" s="77"/>
      <c r="AC4" s="64" t="s">
        <v>48</v>
      </c>
      <c r="AD4" s="64" t="s">
        <v>44</v>
      </c>
      <c r="AE4" s="64" t="s">
        <v>50</v>
      </c>
      <c r="AF4" s="64" t="s">
        <v>43</v>
      </c>
      <c r="AG4" s="64" t="s">
        <v>45</v>
      </c>
      <c r="AH4" s="64" t="s">
        <v>44</v>
      </c>
      <c r="AI4" s="64" t="s">
        <v>50</v>
      </c>
      <c r="AJ4" s="64" t="s">
        <v>43</v>
      </c>
    </row>
    <row r="5" spans="2:36" x14ac:dyDescent="0.25">
      <c r="B5" s="101" t="s">
        <v>12</v>
      </c>
      <c r="C5" s="102" t="s">
        <v>37</v>
      </c>
      <c r="D5" s="65" t="s">
        <v>29</v>
      </c>
      <c r="E5" s="71"/>
      <c r="F5" s="71"/>
      <c r="G5" s="71"/>
      <c r="H5" s="90">
        <f>'MR-MO_3a'!F157</f>
        <v>4.4973657040000017E-2</v>
      </c>
      <c r="I5" s="71"/>
      <c r="J5" s="71"/>
      <c r="K5" s="71"/>
      <c r="L5" s="71"/>
      <c r="N5" s="101" t="s">
        <v>12</v>
      </c>
      <c r="O5" s="102" t="s">
        <v>37</v>
      </c>
      <c r="P5" s="65" t="s">
        <v>29</v>
      </c>
      <c r="Q5" s="71"/>
      <c r="R5" s="71"/>
      <c r="S5" s="71"/>
      <c r="T5" s="90">
        <f>'MR-MO_3a'!G157</f>
        <v>0.86999194559999971</v>
      </c>
      <c r="U5" s="69"/>
      <c r="V5" s="69"/>
      <c r="W5" s="69"/>
      <c r="X5" s="69"/>
      <c r="Z5" s="101" t="s">
        <v>12</v>
      </c>
      <c r="AA5" s="102" t="s">
        <v>37</v>
      </c>
      <c r="AB5" s="65" t="s">
        <v>29</v>
      </c>
      <c r="AC5" s="71"/>
      <c r="AD5" s="71"/>
      <c r="AE5" s="71"/>
      <c r="AF5" s="90">
        <f>'MR-MO_3a'!H157</f>
        <v>0.67890048240000056</v>
      </c>
      <c r="AG5" s="71"/>
      <c r="AH5" s="71"/>
      <c r="AI5" s="71"/>
      <c r="AJ5" s="71"/>
    </row>
    <row r="6" spans="2:36" x14ac:dyDescent="0.25">
      <c r="B6" s="102"/>
      <c r="C6" s="102"/>
      <c r="D6" s="66" t="s">
        <v>35</v>
      </c>
      <c r="E6" s="71"/>
      <c r="F6" s="71"/>
      <c r="G6" s="71"/>
      <c r="H6" s="91">
        <f>'MR-MO_3a'!F158</f>
        <v>0.11290257230898304</v>
      </c>
      <c r="I6" s="71"/>
      <c r="J6" s="71"/>
      <c r="K6" s="71"/>
      <c r="L6" s="71"/>
      <c r="N6" s="102"/>
      <c r="O6" s="102"/>
      <c r="P6" s="66" t="s">
        <v>35</v>
      </c>
      <c r="Q6" s="71"/>
      <c r="R6" s="71"/>
      <c r="S6" s="71"/>
      <c r="T6" s="91">
        <f>'MR-MO_3a'!G158</f>
        <v>1.4198028131359421</v>
      </c>
      <c r="U6" s="69"/>
      <c r="V6" s="69"/>
      <c r="W6" s="69"/>
      <c r="X6" s="69"/>
      <c r="Z6" s="102"/>
      <c r="AA6" s="102"/>
      <c r="AB6" s="66" t="s">
        <v>35</v>
      </c>
      <c r="AC6" s="71"/>
      <c r="AD6" s="71"/>
      <c r="AE6" s="71"/>
      <c r="AF6" s="91">
        <f>'MR-MO_3a'!H158</f>
        <v>1.1844930221650505</v>
      </c>
      <c r="AG6" s="71"/>
      <c r="AH6" s="71"/>
      <c r="AI6" s="71"/>
      <c r="AJ6" s="71"/>
    </row>
    <row r="7" spans="2:36" x14ac:dyDescent="0.25">
      <c r="B7" s="102"/>
      <c r="C7" s="102"/>
      <c r="D7" s="66" t="s">
        <v>31</v>
      </c>
      <c r="E7" s="71"/>
      <c r="F7" s="71"/>
      <c r="G7" s="71"/>
      <c r="H7" s="91">
        <f>'MR-MO_3a'!F159</f>
        <v>0</v>
      </c>
      <c r="I7" s="71"/>
      <c r="J7" s="71"/>
      <c r="K7" s="71"/>
      <c r="L7" s="71"/>
      <c r="N7" s="102"/>
      <c r="O7" s="102"/>
      <c r="P7" s="66" t="s">
        <v>31</v>
      </c>
      <c r="Q7" s="71"/>
      <c r="R7" s="71"/>
      <c r="S7" s="71"/>
      <c r="T7" s="91">
        <f>'MR-MO_3a'!G159</f>
        <v>0</v>
      </c>
      <c r="U7" s="69"/>
      <c r="V7" s="69"/>
      <c r="W7" s="69"/>
      <c r="X7" s="69"/>
      <c r="Z7" s="102"/>
      <c r="AA7" s="102"/>
      <c r="AB7" s="66" t="s">
        <v>31</v>
      </c>
      <c r="AC7" s="71"/>
      <c r="AD7" s="71"/>
      <c r="AE7" s="71"/>
      <c r="AF7" s="91">
        <f>'MR-MO_3a'!H159</f>
        <v>0</v>
      </c>
      <c r="AG7" s="71"/>
      <c r="AH7" s="71"/>
      <c r="AI7" s="71"/>
      <c r="AJ7" s="71"/>
    </row>
    <row r="8" spans="2:36" x14ac:dyDescent="0.25">
      <c r="B8" s="102"/>
      <c r="C8" s="103"/>
      <c r="D8" s="67" t="s">
        <v>32</v>
      </c>
      <c r="E8" s="70"/>
      <c r="F8" s="70"/>
      <c r="G8" s="70"/>
      <c r="H8" s="92">
        <f>'MR-MO_3a'!F160</f>
        <v>0.70567999999999997</v>
      </c>
      <c r="I8" s="70"/>
      <c r="J8" s="70"/>
      <c r="K8" s="70"/>
      <c r="L8" s="70"/>
      <c r="N8" s="102"/>
      <c r="O8" s="103"/>
      <c r="P8" s="67" t="s">
        <v>32</v>
      </c>
      <c r="Q8" s="72"/>
      <c r="R8" s="72"/>
      <c r="S8" s="72"/>
      <c r="T8" s="92">
        <f>'MR-MO_3a'!G160</f>
        <v>6.0688000000000004</v>
      </c>
      <c r="U8" s="70"/>
      <c r="V8" s="70"/>
      <c r="W8" s="70"/>
      <c r="X8" s="70"/>
      <c r="Z8" s="102"/>
      <c r="AA8" s="103"/>
      <c r="AB8" s="67" t="s">
        <v>32</v>
      </c>
      <c r="AC8" s="72"/>
      <c r="AD8" s="72"/>
      <c r="AE8" s="72"/>
      <c r="AF8" s="92">
        <f>'MR-MO_3a'!H160</f>
        <v>5.5839999999999996</v>
      </c>
      <c r="AG8" s="72"/>
      <c r="AH8" s="72"/>
      <c r="AI8" s="72"/>
      <c r="AJ8" s="72"/>
    </row>
    <row r="9" spans="2:36" x14ac:dyDescent="0.25">
      <c r="B9" s="102"/>
      <c r="C9" s="102" t="s">
        <v>38</v>
      </c>
      <c r="D9" s="65" t="s">
        <v>29</v>
      </c>
      <c r="E9" s="69"/>
      <c r="F9" s="69"/>
      <c r="G9" s="69"/>
      <c r="H9" s="69">
        <f>'MR-MO_2a'!F157</f>
        <v>0</v>
      </c>
      <c r="I9" s="69"/>
      <c r="J9" s="69"/>
      <c r="K9" s="69"/>
      <c r="L9" s="69"/>
      <c r="N9" s="102"/>
      <c r="O9" s="102" t="s">
        <v>38</v>
      </c>
      <c r="P9" s="65" t="s">
        <v>29</v>
      </c>
      <c r="Q9" s="69"/>
      <c r="R9" s="69"/>
      <c r="S9" s="69"/>
      <c r="T9" s="69">
        <f>'MR-MO_2a'!G157</f>
        <v>0</v>
      </c>
      <c r="U9" s="69"/>
      <c r="V9" s="69"/>
      <c r="W9" s="69"/>
      <c r="X9" s="69"/>
      <c r="Z9" s="102"/>
      <c r="AA9" s="102" t="s">
        <v>38</v>
      </c>
      <c r="AB9" s="65" t="s">
        <v>29</v>
      </c>
      <c r="AC9" s="69"/>
      <c r="AD9" s="69"/>
      <c r="AE9" s="69"/>
      <c r="AF9" s="69">
        <f>'MR-MO_2a'!H157</f>
        <v>0</v>
      </c>
      <c r="AG9" s="71"/>
      <c r="AH9" s="71"/>
      <c r="AI9" s="71"/>
      <c r="AJ9" s="71"/>
    </row>
    <row r="10" spans="2:36" x14ac:dyDescent="0.25">
      <c r="B10" s="102"/>
      <c r="C10" s="102"/>
      <c r="D10" s="66" t="s">
        <v>35</v>
      </c>
      <c r="E10" s="69"/>
      <c r="F10" s="69"/>
      <c r="G10" s="69"/>
      <c r="H10" s="69">
        <f>'MR-MO_2a'!F158</f>
        <v>0</v>
      </c>
      <c r="I10" s="69"/>
      <c r="J10" s="69"/>
      <c r="K10" s="69"/>
      <c r="L10" s="69"/>
      <c r="N10" s="102"/>
      <c r="O10" s="102"/>
      <c r="P10" s="66" t="s">
        <v>35</v>
      </c>
      <c r="Q10" s="69"/>
      <c r="R10" s="69"/>
      <c r="S10" s="69"/>
      <c r="T10" s="69">
        <f>'MR-MO_2a'!G158</f>
        <v>0</v>
      </c>
      <c r="U10" s="69"/>
      <c r="V10" s="69"/>
      <c r="W10" s="69"/>
      <c r="X10" s="69"/>
      <c r="Z10" s="102"/>
      <c r="AA10" s="102"/>
      <c r="AB10" s="66" t="s">
        <v>35</v>
      </c>
      <c r="AC10" s="69"/>
      <c r="AD10" s="69"/>
      <c r="AE10" s="69"/>
      <c r="AF10" s="69">
        <f>'MR-MO_2a'!H158</f>
        <v>0</v>
      </c>
      <c r="AG10" s="71"/>
      <c r="AH10" s="71"/>
      <c r="AI10" s="71"/>
      <c r="AJ10" s="71"/>
    </row>
    <row r="11" spans="2:36" x14ac:dyDescent="0.25">
      <c r="B11" s="102"/>
      <c r="C11" s="102"/>
      <c r="D11" s="66" t="s">
        <v>31</v>
      </c>
      <c r="E11" s="69"/>
      <c r="F11" s="69"/>
      <c r="G11" s="69"/>
      <c r="H11" s="69">
        <f>'MR-MO_2a'!F159</f>
        <v>0</v>
      </c>
      <c r="I11" s="69"/>
      <c r="J11" s="69"/>
      <c r="K11" s="69"/>
      <c r="L11" s="69"/>
      <c r="N11" s="102"/>
      <c r="O11" s="102"/>
      <c r="P11" s="66" t="s">
        <v>31</v>
      </c>
      <c r="Q11" s="69"/>
      <c r="R11" s="69"/>
      <c r="S11" s="69"/>
      <c r="T11" s="69">
        <f>'MR-MO_2a'!G159</f>
        <v>0</v>
      </c>
      <c r="U11" s="69"/>
      <c r="V11" s="69"/>
      <c r="W11" s="69"/>
      <c r="X11" s="69"/>
      <c r="Z11" s="102"/>
      <c r="AA11" s="102"/>
      <c r="AB11" s="66" t="s">
        <v>31</v>
      </c>
      <c r="AC11" s="69"/>
      <c r="AD11" s="69"/>
      <c r="AE11" s="69"/>
      <c r="AF11" s="69">
        <f>'MR-MO_2a'!H159</f>
        <v>0</v>
      </c>
      <c r="AG11" s="71"/>
      <c r="AH11" s="71"/>
      <c r="AI11" s="71"/>
      <c r="AJ11" s="71"/>
    </row>
    <row r="12" spans="2:36" x14ac:dyDescent="0.25">
      <c r="B12" s="102"/>
      <c r="C12" s="102"/>
      <c r="D12" s="67" t="s">
        <v>32</v>
      </c>
      <c r="E12" s="70"/>
      <c r="F12" s="70"/>
      <c r="G12" s="70"/>
      <c r="H12" s="70">
        <f>'MR-MO_2a'!F160</f>
        <v>0</v>
      </c>
      <c r="I12" s="70"/>
      <c r="J12" s="70"/>
      <c r="K12" s="70"/>
      <c r="L12" s="70"/>
      <c r="N12" s="102"/>
      <c r="O12" s="102"/>
      <c r="P12" s="67" t="s">
        <v>32</v>
      </c>
      <c r="Q12" s="70"/>
      <c r="R12" s="70"/>
      <c r="S12" s="70"/>
      <c r="T12" s="70">
        <f>'MR-MO_2a'!G160</f>
        <v>0</v>
      </c>
      <c r="U12" s="70"/>
      <c r="V12" s="70"/>
      <c r="W12" s="70"/>
      <c r="X12" s="70"/>
      <c r="Z12" s="102"/>
      <c r="AA12" s="102"/>
      <c r="AB12" s="67" t="s">
        <v>32</v>
      </c>
      <c r="AC12" s="70"/>
      <c r="AD12" s="70"/>
      <c r="AE12" s="70"/>
      <c r="AF12" s="70">
        <f>'MR-MO_2a'!H160</f>
        <v>0</v>
      </c>
      <c r="AG12" s="72"/>
      <c r="AH12" s="72"/>
      <c r="AI12" s="72"/>
      <c r="AJ12" s="72"/>
    </row>
    <row r="13" spans="2:36" x14ac:dyDescent="0.25">
      <c r="B13" s="102"/>
      <c r="C13" s="101" t="s">
        <v>39</v>
      </c>
      <c r="D13" s="65" t="s">
        <v>29</v>
      </c>
      <c r="E13" s="69"/>
      <c r="F13" s="69"/>
      <c r="G13" s="69"/>
      <c r="H13" s="69">
        <f>'MR-MO_1a'!F157</f>
        <v>7.5406116101694912E-2</v>
      </c>
      <c r="I13" s="69"/>
      <c r="J13" s="69"/>
      <c r="K13" s="69"/>
      <c r="L13" s="69"/>
      <c r="N13" s="102"/>
      <c r="O13" s="101" t="s">
        <v>39</v>
      </c>
      <c r="P13" s="65" t="s">
        <v>29</v>
      </c>
      <c r="Q13" s="71"/>
      <c r="R13" s="71"/>
      <c r="S13" s="71"/>
      <c r="T13" s="69">
        <f>'MR-MO_1a'!G157</f>
        <v>1.7649027203389829</v>
      </c>
      <c r="U13" s="69"/>
      <c r="V13" s="69"/>
      <c r="W13" s="69"/>
      <c r="X13" s="69"/>
      <c r="Z13" s="102"/>
      <c r="AA13" s="101" t="s">
        <v>39</v>
      </c>
      <c r="AB13" s="65" t="s">
        <v>29</v>
      </c>
      <c r="AC13" s="71"/>
      <c r="AD13" s="71"/>
      <c r="AE13" s="71"/>
      <c r="AF13" s="69">
        <f>'MR-MO_1a'!H157</f>
        <v>1.7017477966101702</v>
      </c>
      <c r="AG13" s="71"/>
      <c r="AH13" s="71"/>
      <c r="AI13" s="71"/>
      <c r="AJ13" s="71"/>
    </row>
    <row r="14" spans="2:36" x14ac:dyDescent="0.25">
      <c r="B14" s="102"/>
      <c r="C14" s="102"/>
      <c r="D14" s="66" t="s">
        <v>35</v>
      </c>
      <c r="E14" s="69"/>
      <c r="F14" s="69"/>
      <c r="G14" s="69"/>
      <c r="H14" s="69">
        <f>'MR-MO_1a'!F158</f>
        <v>0.29242117389856748</v>
      </c>
      <c r="I14" s="69"/>
      <c r="J14" s="69"/>
      <c r="K14" s="69"/>
      <c r="L14" s="69"/>
      <c r="N14" s="102"/>
      <c r="O14" s="102"/>
      <c r="P14" s="66" t="s">
        <v>35</v>
      </c>
      <c r="Q14" s="71"/>
      <c r="R14" s="71"/>
      <c r="S14" s="71"/>
      <c r="T14" s="69">
        <f>'MR-MO_1a'!G158</f>
        <v>4.5776037301973078</v>
      </c>
      <c r="U14" s="69"/>
      <c r="V14" s="69"/>
      <c r="W14" s="69"/>
      <c r="X14" s="69"/>
      <c r="Z14" s="102"/>
      <c r="AA14" s="102"/>
      <c r="AB14" s="66" t="s">
        <v>35</v>
      </c>
      <c r="AC14" s="71"/>
      <c r="AD14" s="71"/>
      <c r="AE14" s="71"/>
      <c r="AF14" s="69">
        <f>'MR-MO_1a'!H158</f>
        <v>3.0796340920313794</v>
      </c>
      <c r="AG14" s="71"/>
      <c r="AH14" s="71"/>
      <c r="AI14" s="71"/>
      <c r="AJ14" s="71"/>
    </row>
    <row r="15" spans="2:36" x14ac:dyDescent="0.25">
      <c r="B15" s="102"/>
      <c r="C15" s="102"/>
      <c r="D15" s="66" t="s">
        <v>31</v>
      </c>
      <c r="E15" s="69"/>
      <c r="F15" s="69"/>
      <c r="G15" s="69"/>
      <c r="H15" s="69">
        <f>'MR-MO_1a'!F159</f>
        <v>0</v>
      </c>
      <c r="I15" s="69"/>
      <c r="J15" s="69"/>
      <c r="K15" s="69"/>
      <c r="L15" s="69"/>
      <c r="N15" s="102"/>
      <c r="O15" s="102"/>
      <c r="P15" s="66" t="s">
        <v>31</v>
      </c>
      <c r="Q15" s="71"/>
      <c r="R15" s="71"/>
      <c r="S15" s="71"/>
      <c r="T15" s="69">
        <f>'MR-MO_1a'!G159</f>
        <v>0</v>
      </c>
      <c r="U15" s="69"/>
      <c r="V15" s="69"/>
      <c r="W15" s="69"/>
      <c r="X15" s="69"/>
      <c r="Z15" s="102"/>
      <c r="AA15" s="102"/>
      <c r="AB15" s="66" t="s">
        <v>31</v>
      </c>
      <c r="AC15" s="71"/>
      <c r="AD15" s="71"/>
      <c r="AE15" s="71"/>
      <c r="AF15" s="69">
        <f>'MR-MO_1a'!H159</f>
        <v>0</v>
      </c>
      <c r="AG15" s="71"/>
      <c r="AH15" s="71"/>
      <c r="AI15" s="71"/>
      <c r="AJ15" s="71"/>
    </row>
    <row r="16" spans="2:36" x14ac:dyDescent="0.25">
      <c r="B16" s="103"/>
      <c r="C16" s="103"/>
      <c r="D16" s="67" t="s">
        <v>32</v>
      </c>
      <c r="E16" s="70"/>
      <c r="F16" s="70"/>
      <c r="G16" s="70"/>
      <c r="H16" s="70">
        <f>'MR-MO_1a'!F160</f>
        <v>2.1309999999999998</v>
      </c>
      <c r="I16" s="70"/>
      <c r="J16" s="70"/>
      <c r="K16" s="70"/>
      <c r="L16" s="70"/>
      <c r="N16" s="103"/>
      <c r="O16" s="103"/>
      <c r="P16" s="67" t="s">
        <v>32</v>
      </c>
      <c r="Q16" s="72"/>
      <c r="R16" s="72"/>
      <c r="S16" s="72"/>
      <c r="T16" s="70">
        <f>'MR-MO_1a'!G160</f>
        <v>22.7286</v>
      </c>
      <c r="U16" s="70"/>
      <c r="V16" s="70"/>
      <c r="W16" s="70"/>
      <c r="X16" s="70"/>
      <c r="Z16" s="103"/>
      <c r="AA16" s="103"/>
      <c r="AB16" s="67" t="s">
        <v>32</v>
      </c>
      <c r="AC16" s="72"/>
      <c r="AD16" s="72"/>
      <c r="AE16" s="72"/>
      <c r="AF16" s="70">
        <f>'MR-MO_1a'!H160</f>
        <v>11.739100000000001</v>
      </c>
      <c r="AG16" s="72"/>
      <c r="AH16" s="72"/>
      <c r="AI16" s="72"/>
      <c r="AJ16" s="72"/>
    </row>
  </sheetData>
  <mergeCells count="18">
    <mergeCell ref="AC3:AF3"/>
    <mergeCell ref="AG3:AJ3"/>
    <mergeCell ref="AA5:AA8"/>
    <mergeCell ref="AA9:AA12"/>
    <mergeCell ref="AA13:AA16"/>
    <mergeCell ref="Z5:Z16"/>
    <mergeCell ref="I3:L3"/>
    <mergeCell ref="B5:B16"/>
    <mergeCell ref="C5:C8"/>
    <mergeCell ref="C9:C12"/>
    <mergeCell ref="C13:C16"/>
    <mergeCell ref="E3:H3"/>
    <mergeCell ref="U3:X3"/>
    <mergeCell ref="Q3:T3"/>
    <mergeCell ref="N5:N16"/>
    <mergeCell ref="O5:O8"/>
    <mergeCell ref="O9:O12"/>
    <mergeCell ref="O13:O16"/>
  </mergeCells>
  <pageMargins left="0.7" right="0.7" top="0.75" bottom="0.75" header="0.3" footer="0.3"/>
  <pageSetup paperSize="9"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MR-MO_1a</vt:lpstr>
      <vt:lpstr>MR-MO_1a_2</vt:lpstr>
      <vt:lpstr>MR-MO_2a</vt:lpstr>
      <vt:lpstr>MR-MO_2a_2</vt:lpstr>
      <vt:lpstr>MR-MO_3a</vt:lpstr>
      <vt:lpstr>MR-MO_3a_2</vt:lpstr>
      <vt:lpstr>Results_Stochastic_Regimes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Christian-Mandl</dc:creator>
  <cp:lastModifiedBy>Christian-Mandl</cp:lastModifiedBy>
  <cp:lastPrinted>2016-03-16T14:27:29Z</cp:lastPrinted>
  <dcterms:created xsi:type="dcterms:W3CDTF">2015-12-17T09:49:28Z</dcterms:created>
  <dcterms:modified xsi:type="dcterms:W3CDTF">2016-08-16T14:18:22Z</dcterms:modified>
</cp:coreProperties>
</file>