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nk\Documents\"/>
    </mc:Choice>
  </mc:AlternateContent>
  <xr:revisionPtr revIDLastSave="0" documentId="13_ncr:1_{F1D6240C-855E-49CE-9677-A7AC18972216}" xr6:coauthVersionLast="47" xr6:coauthVersionMax="47" xr10:uidLastSave="{00000000-0000-0000-0000-000000000000}"/>
  <bookViews>
    <workbookView xWindow="11268" yWindow="864" windowWidth="11724" windowHeight="10140" xr2:uid="{50413C2B-D294-4888-93C7-011E8DB0F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7" i="1"/>
  <c r="B6" i="1"/>
  <c r="B5" i="1"/>
  <c r="B4" i="1"/>
  <c r="B3" i="1" a="1"/>
  <c r="B3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0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9" i="1"/>
  <c r="E20" i="1"/>
  <c r="E21" i="1"/>
  <c r="E22" i="1"/>
  <c r="E11" i="1"/>
  <c r="E12" i="1"/>
  <c r="E13" i="1"/>
  <c r="E14" i="1"/>
  <c r="E15" i="1"/>
  <c r="E16" i="1"/>
  <c r="E17" i="1"/>
  <c r="E18" i="1"/>
  <c r="E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<sst xmlns="http://schemas.openxmlformats.org/spreadsheetml/2006/main" count="123" uniqueCount="15">
  <si>
    <t>Location:</t>
  </si>
  <si>
    <t>Year</t>
  </si>
  <si>
    <t>Range</t>
  </si>
  <si>
    <t>Interval</t>
  </si>
  <si>
    <t xml:space="preserve">Mean Tide Level </t>
  </si>
  <si>
    <t>Mean High Water</t>
  </si>
  <si>
    <t>Mean Low Water</t>
  </si>
  <si>
    <t>High or Low</t>
  </si>
  <si>
    <t>Datetime</t>
  </si>
  <si>
    <t>Hour</t>
  </si>
  <si>
    <t>Height</t>
  </si>
  <si>
    <t>Date</t>
  </si>
  <si>
    <t>Kilrush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</si>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</sst>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Tidal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Height Data for Kilrush Harbour 02/04/2021-29/04/2021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.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920681031375917E-2"/>
          <c:y val="0.15683225855046265"/>
          <c:w val="0.76668027922765736"/>
          <c:h val="0.734234234234234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Height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Sheet1!$B$10:$B$117</c:f>
              <c:numCache>
                <c:formatCode>m/d/yyyy\ h:mm</c:formatCode>
                <c:ptCount val="108"/>
                <c:pt idx="0">
                  <c:v>44288.087788830169</c:v>
                </c:pt>
                <c:pt idx="1">
                  <c:v>44288.354065394669</c:v>
                </c:pt>
                <c:pt idx="2">
                  <c:v>44288.603884606186</c:v>
                </c:pt>
                <c:pt idx="3">
                  <c:v>44288.870731640862</c:v>
                </c:pt>
                <c:pt idx="4">
                  <c:v>44289.121628519271</c:v>
                </c:pt>
                <c:pt idx="5">
                  <c:v>44289.390406251863</c:v>
                </c:pt>
                <c:pt idx="6">
                  <c:v>44289.639902233946</c:v>
                </c:pt>
                <c:pt idx="7">
                  <c:v>44289.90952805274</c:v>
                </c:pt>
                <c:pt idx="8">
                  <c:v>44290.162838909033</c:v>
                </c:pt>
                <c:pt idx="9">
                  <c:v>44290.43521182477</c:v>
                </c:pt>
                <c:pt idx="10">
                  <c:v>44290.687390823026</c:v>
                </c:pt>
                <c:pt idx="11">
                  <c:v>44290.958424803997</c:v>
                </c:pt>
                <c:pt idx="12">
                  <c:v>44291.220439846329</c:v>
                </c:pt>
                <c:pt idx="13">
                  <c:v>44291.499396833504</c:v>
                </c:pt>
                <c:pt idx="14">
                  <c:v>44291.757011495181</c:v>
                </c:pt>
                <c:pt idx="15">
                  <c:v>44292.022056397131</c:v>
                </c:pt>
                <c:pt idx="16">
                  <c:v>44292.291983950541</c:v>
                </c:pt>
                <c:pt idx="17">
                  <c:v>44292.569299662842</c:v>
                </c:pt>
                <c:pt idx="18">
                  <c:v>44292.822281941233</c:v>
                </c:pt>
                <c:pt idx="19">
                  <c:v>44293.081031589296</c:v>
                </c:pt>
                <c:pt idx="20">
                  <c:v>44293.346063977828</c:v>
                </c:pt>
                <c:pt idx="21">
                  <c:v>44293.618439012775</c:v>
                </c:pt>
                <c:pt idx="22">
                  <c:v>44293.866534603105</c:v>
                </c:pt>
                <c:pt idx="23">
                  <c:v>44294.124708432522</c:v>
                </c:pt>
                <c:pt idx="24">
                  <c:v>44294.383762438985</c:v>
                </c:pt>
                <c:pt idx="25">
                  <c:v>44294.651193365469</c:v>
                </c:pt>
                <c:pt idx="26">
                  <c:v>44294.897408008786</c:v>
                </c:pt>
                <c:pt idx="27">
                  <c:v>44295.158292293272</c:v>
                </c:pt>
                <c:pt idx="28">
                  <c:v>44295.412712482823</c:v>
                </c:pt>
                <c:pt idx="29">
                  <c:v>44295.67827280084</c:v>
                </c:pt>
                <c:pt idx="30">
                  <c:v>44295.92396587268</c:v>
                </c:pt>
                <c:pt idx="31">
                  <c:v>44296.185054288777</c:v>
                </c:pt>
                <c:pt idx="32">
                  <c:v>44296.437267291432</c:v>
                </c:pt>
                <c:pt idx="33">
                  <c:v>44296.700937316687</c:v>
                </c:pt>
                <c:pt idx="34">
                  <c:v>44296.949064144828</c:v>
                </c:pt>
                <c:pt idx="35">
                  <c:v>44297.208262501255</c:v>
                </c:pt>
                <c:pt idx="36">
                  <c:v>44297.460461518145</c:v>
                </c:pt>
                <c:pt idx="37">
                  <c:v>44297.724143780943</c:v>
                </c:pt>
                <c:pt idx="38">
                  <c:v>44297.971437407105</c:v>
                </c:pt>
                <c:pt idx="39">
                  <c:v>44298.23091990767</c:v>
                </c:pt>
                <c:pt idx="40">
                  <c:v>44298.48174936846</c:v>
                </c:pt>
                <c:pt idx="41">
                  <c:v>44298.744616843869</c:v>
                </c:pt>
                <c:pt idx="42">
                  <c:v>44298.992178530534</c:v>
                </c:pt>
                <c:pt idx="43">
                  <c:v>44299.25357241906</c:v>
                </c:pt>
                <c:pt idx="44">
                  <c:v>44299.502768458988</c:v>
                </c:pt>
                <c:pt idx="45">
                  <c:v>44299.764267310682</c:v>
                </c:pt>
                <c:pt idx="46">
                  <c:v>44300.013088928354</c:v>
                </c:pt>
                <c:pt idx="47">
                  <c:v>44300.276766995419</c:v>
                </c:pt>
                <c:pt idx="48">
                  <c:v>44300.521335495163</c:v>
                </c:pt>
                <c:pt idx="49">
                  <c:v>44300.783095647581</c:v>
                </c:pt>
                <c:pt idx="50">
                  <c:v>44301.034112797344</c:v>
                </c:pt>
                <c:pt idx="51">
                  <c:v>44301.295864441752</c:v>
                </c:pt>
                <c:pt idx="52">
                  <c:v>44301.541544343665</c:v>
                </c:pt>
                <c:pt idx="53">
                  <c:v>44301.803558687374</c:v>
                </c:pt>
                <c:pt idx="54">
                  <c:v>44302.054049516941</c:v>
                </c:pt>
                <c:pt idx="55">
                  <c:v>44302.317688987743</c:v>
                </c:pt>
                <c:pt idx="56">
                  <c:v>44302.561757760464</c:v>
                </c:pt>
                <c:pt idx="57">
                  <c:v>44302.824838157852</c:v>
                </c:pt>
                <c:pt idx="58">
                  <c:v>44303.076718961929</c:v>
                </c:pt>
                <c:pt idx="59">
                  <c:v>44303.340603229633</c:v>
                </c:pt>
                <c:pt idx="60">
                  <c:v>44303.584977216306</c:v>
                </c:pt>
                <c:pt idx="61">
                  <c:v>44303.849390780444</c:v>
                </c:pt>
                <c:pt idx="62">
                  <c:v>44304.102120875512</c:v>
                </c:pt>
                <c:pt idx="63">
                  <c:v>44304.368429484901</c:v>
                </c:pt>
                <c:pt idx="64">
                  <c:v>44304.611201556858</c:v>
                </c:pt>
                <c:pt idx="65">
                  <c:v>44304.876944727468</c:v>
                </c:pt>
                <c:pt idx="66">
                  <c:v>44305.134074477814</c:v>
                </c:pt>
                <c:pt idx="67">
                  <c:v>44305.406628590987</c:v>
                </c:pt>
                <c:pt idx="68">
                  <c:v>44305.647798316691</c:v>
                </c:pt>
                <c:pt idx="69">
                  <c:v>44305.917055385595</c:v>
                </c:pt>
                <c:pt idx="70">
                  <c:v>44306.181310247121</c:v>
                </c:pt>
                <c:pt idx="71">
                  <c:v>44306.455477926851</c:v>
                </c:pt>
                <c:pt idx="72">
                  <c:v>44306.704314143586</c:v>
                </c:pt>
                <c:pt idx="73">
                  <c:v>44306.970274599771</c:v>
                </c:pt>
                <c:pt idx="74">
                  <c:v>44307.246821416287</c:v>
                </c:pt>
                <c:pt idx="75">
                  <c:v>44307.519625289191</c:v>
                </c:pt>
                <c:pt idx="76">
                  <c:v>44307.774186452167</c:v>
                </c:pt>
                <c:pt idx="77">
                  <c:v>44308.033770644826</c:v>
                </c:pt>
                <c:pt idx="78">
                  <c:v>44308.305764174162</c:v>
                </c:pt>
                <c:pt idx="79">
                  <c:v>44308.573414473423</c:v>
                </c:pt>
                <c:pt idx="80">
                  <c:v>44308.826572558493</c:v>
                </c:pt>
                <c:pt idx="81">
                  <c:v>44309.083005679335</c:v>
                </c:pt>
                <c:pt idx="82">
                  <c:v>44309.346494102225</c:v>
                </c:pt>
                <c:pt idx="83">
                  <c:v>44309.612712975097</c:v>
                </c:pt>
                <c:pt idx="84">
                  <c:v>44309.865006553082</c:v>
                </c:pt>
                <c:pt idx="85">
                  <c:v>44310.122870249019</c:v>
                </c:pt>
                <c:pt idx="86">
                  <c:v>44310.381716906944</c:v>
                </c:pt>
                <c:pt idx="87">
                  <c:v>44310.645478374834</c:v>
                </c:pt>
                <c:pt idx="88">
                  <c:v>44310.89749890782</c:v>
                </c:pt>
                <c:pt idx="89">
                  <c:v>44311.154816513765</c:v>
                </c:pt>
                <c:pt idx="90">
                  <c:v>44311.412024901707</c:v>
                </c:pt>
                <c:pt idx="91">
                  <c:v>44311.675240279597</c:v>
                </c:pt>
                <c:pt idx="92">
                  <c:v>44311.927533857583</c:v>
                </c:pt>
                <c:pt idx="93">
                  <c:v>44312.185943643512</c:v>
                </c:pt>
                <c:pt idx="94">
                  <c:v>44312.440694626472</c:v>
                </c:pt>
                <c:pt idx="95">
                  <c:v>44312.703090869378</c:v>
                </c:pt>
                <c:pt idx="96">
                  <c:v>44312.955384447356</c:v>
                </c:pt>
                <c:pt idx="97">
                  <c:v>44313.217070773266</c:v>
                </c:pt>
                <c:pt idx="98">
                  <c:v>44313.470729576235</c:v>
                </c:pt>
                <c:pt idx="99">
                  <c:v>44313.732852774134</c:v>
                </c:pt>
                <c:pt idx="100">
                  <c:v>44313.984873307119</c:v>
                </c:pt>
                <c:pt idx="101">
                  <c:v>44314.248197903013</c:v>
                </c:pt>
                <c:pt idx="102">
                  <c:v>44314.499672345999</c:v>
                </c:pt>
                <c:pt idx="103">
                  <c:v>44314.762341633905</c:v>
                </c:pt>
                <c:pt idx="104">
                  <c:v>44315.013379204895</c:v>
                </c:pt>
                <c:pt idx="105">
                  <c:v>44315.279325032767</c:v>
                </c:pt>
                <c:pt idx="106">
                  <c:v>44315.528069025779</c:v>
                </c:pt>
                <c:pt idx="107">
                  <c:v>44315.793195718652</c:v>
                </c:pt>
              </c:numCache>
            </c:numRef>
          </c:xVal>
          <c:yVal>
            <c:numRef>
              <c:f>Sheet1!$D$10:$D$117</c:f>
              <c:numCache>
                <c:formatCode>General</c:formatCode>
                <c:ptCount val="108"/>
                <c:pt idx="0">
                  <c:v>-2.4150943198205299</c:v>
                </c:pt>
                <c:pt idx="1">
                  <c:v>1.8819654528996199</c:v>
                </c:pt>
                <c:pt idx="2">
                  <c:v>-2.1402068547243598</c:v>
                </c:pt>
                <c:pt idx="3">
                  <c:v>1.72935643739208</c:v>
                </c:pt>
                <c:pt idx="4">
                  <c:v>-2.0356134850146801</c:v>
                </c:pt>
                <c:pt idx="5">
                  <c:v>1.4969141327854301</c:v>
                </c:pt>
                <c:pt idx="6">
                  <c:v>-1.6436605757984599</c:v>
                </c:pt>
                <c:pt idx="7">
                  <c:v>1.3815469600993799</c:v>
                </c:pt>
                <c:pt idx="8">
                  <c:v>-1.61536057287193</c:v>
                </c:pt>
                <c:pt idx="9">
                  <c:v>1.1224757981587099</c:v>
                </c:pt>
                <c:pt idx="10">
                  <c:v>-1.1790840386422099</c:v>
                </c:pt>
                <c:pt idx="11">
                  <c:v>1.0940120714031201</c:v>
                </c:pt>
                <c:pt idx="12">
                  <c:v>-1.30159596422376</c:v>
                </c:pt>
                <c:pt idx="13">
                  <c:v>0.90406627262883399</c:v>
                </c:pt>
                <c:pt idx="14">
                  <c:v>-0.94341085255672197</c:v>
                </c:pt>
                <c:pt idx="15">
                  <c:v>1.0033206954629801</c:v>
                </c:pt>
                <c:pt idx="16">
                  <c:v>-1.2752422404249699</c:v>
                </c:pt>
                <c:pt idx="17">
                  <c:v>0.98009322489724304</c:v>
                </c:pt>
                <c:pt idx="18">
                  <c:v>-1.0412033862899399</c:v>
                </c:pt>
                <c:pt idx="19">
                  <c:v>1.1609828677302301</c:v>
                </c:pt>
                <c:pt idx="20">
                  <c:v>-1.4723298857545899</c:v>
                </c:pt>
                <c:pt idx="21">
                  <c:v>1.22825592343408</c:v>
                </c:pt>
                <c:pt idx="22">
                  <c:v>-1.29679275271788</c:v>
                </c:pt>
                <c:pt idx="23">
                  <c:v>1.4269033046500399</c:v>
                </c:pt>
                <c:pt idx="24">
                  <c:v>-1.7208006563484799</c:v>
                </c:pt>
                <c:pt idx="25">
                  <c:v>1.48534593016508</c:v>
                </c:pt>
                <c:pt idx="26">
                  <c:v>-1.5771683568178401</c:v>
                </c:pt>
                <c:pt idx="27">
                  <c:v>1.6785830517415901</c:v>
                </c:pt>
                <c:pt idx="28">
                  <c:v>-1.94619116555552</c:v>
                </c:pt>
                <c:pt idx="29">
                  <c:v>1.6809332197875599</c:v>
                </c:pt>
                <c:pt idx="30">
                  <c:v>-1.8345148274988601</c:v>
                </c:pt>
                <c:pt idx="31">
                  <c:v>1.85957004679777</c:v>
                </c:pt>
                <c:pt idx="32">
                  <c:v>-2.1102039166576998</c:v>
                </c:pt>
                <c:pt idx="33">
                  <c:v>1.81581418064322</c:v>
                </c:pt>
                <c:pt idx="34">
                  <c:v>-2.0343954729755098</c:v>
                </c:pt>
                <c:pt idx="35">
                  <c:v>1.9619989966611699</c:v>
                </c:pt>
                <c:pt idx="36">
                  <c:v>-2.2127279697269699</c:v>
                </c:pt>
                <c:pt idx="37">
                  <c:v>1.89262400514004</c:v>
                </c:pt>
                <c:pt idx="38">
                  <c:v>-2.1676607981928102</c:v>
                </c:pt>
                <c:pt idx="39">
                  <c:v>1.9926955143593901</c:v>
                </c:pt>
                <c:pt idx="40">
                  <c:v>-2.2520542642109702</c:v>
                </c:pt>
                <c:pt idx="41">
                  <c:v>1.9130773481366099</c:v>
                </c:pt>
                <c:pt idx="42">
                  <c:v>-2.2189415656532998</c:v>
                </c:pt>
                <c:pt idx="43">
                  <c:v>1.9516584810311699</c:v>
                </c:pt>
                <c:pt idx="44">
                  <c:v>-2.2298940983845399</c:v>
                </c:pt>
                <c:pt idx="45">
                  <c:v>1.87887823530966</c:v>
                </c:pt>
                <c:pt idx="46">
                  <c:v>-2.18960782095199</c:v>
                </c:pt>
                <c:pt idx="47">
                  <c:v>1.8542582530352201</c:v>
                </c:pt>
                <c:pt idx="48">
                  <c:v>-2.14111917172939</c:v>
                </c:pt>
                <c:pt idx="49">
                  <c:v>1.7968584334236299</c:v>
                </c:pt>
                <c:pt idx="50">
                  <c:v>-2.0974220457902302</c:v>
                </c:pt>
                <c:pt idx="51">
                  <c:v>1.7158758159120799</c:v>
                </c:pt>
                <c:pt idx="52">
                  <c:v>-1.99256964246928</c:v>
                </c:pt>
                <c:pt idx="53">
                  <c:v>1.6704287909851101</c:v>
                </c:pt>
                <c:pt idx="54">
                  <c:v>-1.9367588932806299</c:v>
                </c:pt>
                <c:pt idx="55">
                  <c:v>1.5415019762845801</c:v>
                </c:pt>
                <c:pt idx="56">
                  <c:v>-1.7770750988142201</c:v>
                </c:pt>
                <c:pt idx="57">
                  <c:v>1.5083003952569101</c:v>
                </c:pt>
                <c:pt idx="58">
                  <c:v>-1.7296442687747</c:v>
                </c:pt>
                <c:pt idx="59">
                  <c:v>1.3359683794466299</c:v>
                </c:pt>
                <c:pt idx="60">
                  <c:v>-1.5098814229249</c:v>
                </c:pt>
                <c:pt idx="61">
                  <c:v>1.3122529644268699</c:v>
                </c:pt>
                <c:pt idx="62">
                  <c:v>-1.4798418972331999</c:v>
                </c:pt>
                <c:pt idx="63">
                  <c:v>1.11304347826086</c:v>
                </c:pt>
                <c:pt idx="64">
                  <c:v>-1.20790513833992</c:v>
                </c:pt>
                <c:pt idx="65">
                  <c:v>1.09881422924901</c:v>
                </c:pt>
                <c:pt idx="66">
                  <c:v>-1.2189723320158099</c:v>
                </c:pt>
                <c:pt idx="67">
                  <c:v>0.89802371541501902</c:v>
                </c:pt>
                <c:pt idx="68">
                  <c:v>-0.90434782608695696</c:v>
                </c:pt>
                <c:pt idx="69">
                  <c:v>0.89644268774703395</c:v>
                </c:pt>
                <c:pt idx="70">
                  <c:v>-1.0071146245059199</c:v>
                </c:pt>
                <c:pt idx="71">
                  <c:v>0.75573122529644199</c:v>
                </c:pt>
                <c:pt idx="72">
                  <c:v>-0.69881422924901204</c:v>
                </c:pt>
                <c:pt idx="73">
                  <c:v>0.79209486166007803</c:v>
                </c:pt>
                <c:pt idx="74">
                  <c:v>-0.98023715415019697</c:v>
                </c:pt>
                <c:pt idx="75">
                  <c:v>0.79683794466403102</c:v>
                </c:pt>
                <c:pt idx="76">
                  <c:v>-0.76205533596837904</c:v>
                </c:pt>
                <c:pt idx="77">
                  <c:v>0.88853754940711305</c:v>
                </c:pt>
                <c:pt idx="78">
                  <c:v>-1.2094861660078999</c:v>
                </c:pt>
                <c:pt idx="79">
                  <c:v>1.04505928853754</c:v>
                </c:pt>
                <c:pt idx="80">
                  <c:v>-1.0750988142292399</c:v>
                </c:pt>
                <c:pt idx="81">
                  <c:v>1.16546596285847</c:v>
                </c:pt>
                <c:pt idx="82">
                  <c:v>-1.5838641513206</c:v>
                </c:pt>
                <c:pt idx="83">
                  <c:v>1.3956262356443101</c:v>
                </c:pt>
                <c:pt idx="84">
                  <c:v>-1.49780013661505</c:v>
                </c:pt>
                <c:pt idx="85">
                  <c:v>1.5109062965102</c:v>
                </c:pt>
                <c:pt idx="86">
                  <c:v>-1.99902883910522</c:v>
                </c:pt>
                <c:pt idx="87">
                  <c:v>1.7389298764911001</c:v>
                </c:pt>
                <c:pt idx="88">
                  <c:v>-1.93627685096741</c:v>
                </c:pt>
                <c:pt idx="89">
                  <c:v>1.8436146344714199</c:v>
                </c:pt>
                <c:pt idx="90">
                  <c:v>-2.3845450052202399</c:v>
                </c:pt>
                <c:pt idx="91">
                  <c:v>2.0398529999777799</c:v>
                </c:pt>
                <c:pt idx="92">
                  <c:v>-2.3408615078747901</c:v>
                </c:pt>
                <c:pt idx="93">
                  <c:v>2.1148802119199401</c:v>
                </c:pt>
                <c:pt idx="94">
                  <c:v>-2.6980314381233699</c:v>
                </c:pt>
                <c:pt idx="95">
                  <c:v>2.2539068574094201</c:v>
                </c:pt>
                <c:pt idx="96">
                  <c:v>-2.65858731146011</c:v>
                </c:pt>
                <c:pt idx="97">
                  <c:v>2.2886881622498101</c:v>
                </c:pt>
                <c:pt idx="98">
                  <c:v>-2.8801584679121102</c:v>
                </c:pt>
                <c:pt idx="99">
                  <c:v>2.36415201479441</c:v>
                </c:pt>
                <c:pt idx="100">
                  <c:v>-2.84495301774884</c:v>
                </c:pt>
                <c:pt idx="101">
                  <c:v>2.3374961125796898</c:v>
                </c:pt>
                <c:pt idx="102">
                  <c:v>-2.9055086134126999</c:v>
                </c:pt>
                <c:pt idx="103">
                  <c:v>2.35363376613279</c:v>
                </c:pt>
                <c:pt idx="104">
                  <c:v>-2.8770839349578998</c:v>
                </c:pt>
                <c:pt idx="105">
                  <c:v>2.2570667747739699</c:v>
                </c:pt>
                <c:pt idx="106">
                  <c:v>-2.7592499777861601</c:v>
                </c:pt>
                <c:pt idx="107">
                  <c:v>2.2287122087211499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9-4BB4-82E5-676075765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453504"/>
        <c:axId val="1181450144"/>
      </c:scatterChart>
      <c:valAx>
        <c:axId val="11814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Date and Time (dd/mm/yyyy</a:t>
                </a:r>
                <a:r>
                  <a:rPr lang="en-IE" sz="12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 hh:mm)</a:t>
                </a:r>
                <a:endParaRPr lang="en-IE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0420364916217529"/>
              <c:y val="0.90990990990991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450144"/>
        <c:crosses val="autoZero"/>
        <c:crossBetween val="midCat"/>
      </c:valAx>
      <c:valAx>
        <c:axId val="11814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Height in metres</a:t>
                </a:r>
              </a:p>
            </c:rich>
          </c:tx>
          <c:layout>
            <c:manualLayout>
              <c:xMode val="edge"/>
              <c:yMode val="edge"/>
              <c:x val="2.5715774077858584E-2"/>
              <c:y val="0.53508674591351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4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4</xdr:row>
      <xdr:rowOff>0</xdr:rowOff>
    </xdr:from>
    <xdr:to>
      <xdr:col>17</xdr:col>
      <xdr:colOff>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283197-2808-6C3D-B52C-C1E948626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4881-B48E-459D-B29D-C6780EB0CC94}">
  <dimension ref="A1:G117"/>
  <sheetViews>
    <sheetView tabSelected="1" topLeftCell="B1" zoomScaleNormal="100" workbookViewId="0">
      <selection activeCell="J8" sqref="J8"/>
    </sheetView>
  </sheetViews>
  <sheetFormatPr defaultRowHeight="15.6" x14ac:dyDescent="0.3"/>
  <cols>
    <col min="1" max="1" width="18.33203125" style="2" customWidth="1"/>
    <col min="2" max="2" width="23.77734375" customWidth="1"/>
    <col min="3" max="3" width="21.21875" customWidth="1"/>
    <col min="4" max="4" width="22.33203125" customWidth="1"/>
    <col min="5" max="5" width="12.5546875" customWidth="1"/>
    <col min="6" max="6" width="14.21875" customWidth="1"/>
    <col min="7" max="7" width="15.6640625" customWidth="1"/>
  </cols>
  <sheetData>
    <row r="1" spans="1:7" x14ac:dyDescent="0.3">
      <c r="A1" s="2" t="s">
        <v>0</v>
      </c>
      <c r="B1" s="2" t="s">
        <v>12</v>
      </c>
    </row>
    <row r="2" spans="1:7" x14ac:dyDescent="0.3">
      <c r="A2" s="2" t="s">
        <v>1</v>
      </c>
      <c r="B2">
        <v>2021</v>
      </c>
    </row>
    <row r="3" spans="1:7" x14ac:dyDescent="0.3">
      <c r="A3" s="2" t="s">
        <v>2</v>
      </c>
      <c r="B3" cm="1">
        <f t="array" ref="B3">AVERAGE(ABS(E10:E116))</f>
        <v>3.3656108438593595</v>
      </c>
    </row>
    <row r="4" spans="1:7" x14ac:dyDescent="0.3">
      <c r="A4" s="2" t="s">
        <v>3</v>
      </c>
      <c r="B4">
        <f>AVERAGE(F10:F116)</f>
        <v>6.2142968721839162</v>
      </c>
    </row>
    <row r="5" spans="1:7" x14ac:dyDescent="0.3">
      <c r="A5" s="2" t="s">
        <v>4</v>
      </c>
      <c r="B5">
        <f>AVERAGE(D10:D117)</f>
        <v>-0.12512976760214148</v>
      </c>
    </row>
    <row r="6" spans="1:7" x14ac:dyDescent="0.3">
      <c r="A6" s="2" t="s">
        <v>5</v>
      </c>
      <c r="B6">
        <f>AVERAGEIF(A10:A117, "=h", D10:D117)</f>
        <v>1.5635932269418076</v>
      </c>
    </row>
    <row r="7" spans="1:7" x14ac:dyDescent="0.3">
      <c r="A7" s="2" t="s">
        <v>6</v>
      </c>
      <c r="B7">
        <f>AVERAGEIF(A10:A117, "=l", D10:D117)</f>
        <v>-1.8138527621460909</v>
      </c>
    </row>
    <row r="9" spans="1:7" x14ac:dyDescent="0.3">
      <c r="A9" s="2" t="s">
        <v>7</v>
      </c>
      <c r="B9" s="1" t="s">
        <v>8</v>
      </c>
      <c r="C9" s="1" t="s">
        <v>9</v>
      </c>
      <c r="D9" s="1" t="s">
        <v>10</v>
      </c>
      <c r="E9" s="1" t="s">
        <v>2</v>
      </c>
      <c r="F9" s="1" t="s">
        <v>3</v>
      </c>
      <c r="G9" s="1" t="s">
        <v>11</v>
      </c>
    </row>
    <row r="10" spans="1:7" x14ac:dyDescent="0.3">
      <c r="A10" s="2" t="s">
        <v>13</v>
      </c>
      <c r="B10" s="4">
        <f>G10+C10/24</f>
        <v>44288.087788830169</v>
      </c>
      <c r="C10">
        <v>2.1069319240274602</v>
      </c>
      <c r="D10">
        <v>-2.4150943198205299</v>
      </c>
      <c r="E10">
        <f>D10-D11</f>
        <v>-4.2970597727201501</v>
      </c>
      <c r="F10">
        <f>C11-C10+(G11-G10)*24</f>
        <v>6.3906375480984092</v>
      </c>
      <c r="G10" s="3">
        <v>44288</v>
      </c>
    </row>
    <row r="11" spans="1:7" x14ac:dyDescent="0.3">
      <c r="A11" s="2" t="s">
        <v>14</v>
      </c>
      <c r="B11" s="4">
        <f t="shared" ref="B11:B74" si="0">G11+C11/24</f>
        <v>44288.354065394669</v>
      </c>
      <c r="C11">
        <v>8.4975694721258694</v>
      </c>
      <c r="D11">
        <v>1.8819654528996199</v>
      </c>
      <c r="E11">
        <f t="shared" ref="E11:E74" si="1">D11-D12</f>
        <v>4.0221723076239799</v>
      </c>
      <c r="F11">
        <f t="shared" ref="F11:F74" si="2">C12-C11+(G12-G11)*24</f>
        <v>5.9956610763347307</v>
      </c>
      <c r="G11" s="3">
        <v>44288</v>
      </c>
    </row>
    <row r="12" spans="1:7" x14ac:dyDescent="0.3">
      <c r="A12" s="2" t="s">
        <v>13</v>
      </c>
      <c r="B12" s="4">
        <f t="shared" si="0"/>
        <v>44288.603884606186</v>
      </c>
      <c r="C12">
        <v>14.4932305484606</v>
      </c>
      <c r="D12">
        <v>-2.1402068547243598</v>
      </c>
      <c r="E12">
        <f t="shared" si="1"/>
        <v>-3.8695632921164398</v>
      </c>
      <c r="F12">
        <f t="shared" si="2"/>
        <v>6.4043288322063017</v>
      </c>
      <c r="G12" s="3">
        <v>44288</v>
      </c>
    </row>
    <row r="13" spans="1:7" x14ac:dyDescent="0.3">
      <c r="A13" s="2" t="s">
        <v>14</v>
      </c>
      <c r="B13" s="4">
        <f t="shared" si="0"/>
        <v>44288.870731640862</v>
      </c>
      <c r="C13">
        <v>20.897559380666902</v>
      </c>
      <c r="D13">
        <v>1.72935643739208</v>
      </c>
      <c r="E13">
        <f t="shared" si="1"/>
        <v>3.7649699224067601</v>
      </c>
      <c r="F13">
        <f t="shared" si="2"/>
        <v>6.0215250818165771</v>
      </c>
      <c r="G13" s="3">
        <v>44288</v>
      </c>
    </row>
    <row r="14" spans="1:7" x14ac:dyDescent="0.3">
      <c r="A14" s="2" t="s">
        <v>13</v>
      </c>
      <c r="B14" s="4">
        <f t="shared" si="0"/>
        <v>44289.121628519271</v>
      </c>
      <c r="C14">
        <v>2.9190844624834802</v>
      </c>
      <c r="D14">
        <v>-2.0356134850146801</v>
      </c>
      <c r="E14">
        <f t="shared" si="1"/>
        <v>-3.5325276178001102</v>
      </c>
      <c r="F14">
        <f t="shared" si="2"/>
        <v>6.4506655821712187</v>
      </c>
      <c r="G14" s="3">
        <v>44289</v>
      </c>
    </row>
    <row r="15" spans="1:7" x14ac:dyDescent="0.3">
      <c r="A15" s="2" t="s">
        <v>14</v>
      </c>
      <c r="B15" s="4">
        <f t="shared" si="0"/>
        <v>44289.390406251863</v>
      </c>
      <c r="C15">
        <v>9.3697500446546993</v>
      </c>
      <c r="D15">
        <v>1.4969141327854301</v>
      </c>
      <c r="E15">
        <f t="shared" si="1"/>
        <v>3.1405747085838902</v>
      </c>
      <c r="F15">
        <f t="shared" si="2"/>
        <v>5.9879035700554013</v>
      </c>
      <c r="G15" s="3">
        <v>44289</v>
      </c>
    </row>
    <row r="16" spans="1:7" x14ac:dyDescent="0.3">
      <c r="A16" s="2" t="s">
        <v>13</v>
      </c>
      <c r="B16" s="4">
        <f t="shared" si="0"/>
        <v>44289.639902233946</v>
      </c>
      <c r="C16">
        <v>15.357653614710101</v>
      </c>
      <c r="D16">
        <v>-1.6436605757984599</v>
      </c>
      <c r="E16">
        <f t="shared" si="1"/>
        <v>-3.0252075358978399</v>
      </c>
      <c r="F16">
        <f t="shared" si="2"/>
        <v>6.4710196510978992</v>
      </c>
      <c r="G16" s="3">
        <v>44289</v>
      </c>
    </row>
    <row r="17" spans="1:7" x14ac:dyDescent="0.3">
      <c r="A17" s="2" t="s">
        <v>14</v>
      </c>
      <c r="B17" s="4">
        <f t="shared" si="0"/>
        <v>44289.90952805274</v>
      </c>
      <c r="C17">
        <v>21.828673265808</v>
      </c>
      <c r="D17">
        <v>1.3815469600993799</v>
      </c>
      <c r="E17">
        <f t="shared" si="1"/>
        <v>2.99690753297131</v>
      </c>
      <c r="F17">
        <f t="shared" si="2"/>
        <v>6.07946055097349</v>
      </c>
      <c r="G17" s="3">
        <v>44289</v>
      </c>
    </row>
    <row r="18" spans="1:7" x14ac:dyDescent="0.3">
      <c r="A18" s="2" t="s">
        <v>13</v>
      </c>
      <c r="B18" s="4">
        <f t="shared" si="0"/>
        <v>44290.162838909033</v>
      </c>
      <c r="C18">
        <v>3.9081338167814899</v>
      </c>
      <c r="D18">
        <v>-1.61536057287193</v>
      </c>
      <c r="E18">
        <f t="shared" si="1"/>
        <v>-2.7378363710306397</v>
      </c>
      <c r="F18">
        <f t="shared" si="2"/>
        <v>6.53694997764741</v>
      </c>
      <c r="G18" s="3">
        <v>44290</v>
      </c>
    </row>
    <row r="19" spans="1:7" x14ac:dyDescent="0.3">
      <c r="A19" s="2" t="s">
        <v>14</v>
      </c>
      <c r="B19" s="4">
        <f t="shared" si="0"/>
        <v>44290.43521182477</v>
      </c>
      <c r="C19">
        <v>10.4450837944289</v>
      </c>
      <c r="D19">
        <v>1.1224757981587099</v>
      </c>
      <c r="E19">
        <f>D19-D20</f>
        <v>2.3015598368009198</v>
      </c>
      <c r="F19">
        <f t="shared" si="2"/>
        <v>6.0522959582697986</v>
      </c>
      <c r="G19" s="3">
        <v>44290</v>
      </c>
    </row>
    <row r="20" spans="1:7" x14ac:dyDescent="0.3">
      <c r="A20" s="2" t="s">
        <v>13</v>
      </c>
      <c r="B20" s="4">
        <f t="shared" si="0"/>
        <v>44290.687390823026</v>
      </c>
      <c r="C20">
        <v>16.497379752698698</v>
      </c>
      <c r="D20">
        <v>-1.1790840386422099</v>
      </c>
      <c r="E20">
        <f t="shared" si="1"/>
        <v>-2.27309611004533</v>
      </c>
      <c r="F20">
        <f t="shared" si="2"/>
        <v>6.5048155432686023</v>
      </c>
      <c r="G20" s="3">
        <v>44290</v>
      </c>
    </row>
    <row r="21" spans="1:7" x14ac:dyDescent="0.3">
      <c r="A21" s="2" t="s">
        <v>14</v>
      </c>
      <c r="B21" s="4">
        <f t="shared" si="0"/>
        <v>44290.958424803997</v>
      </c>
      <c r="C21">
        <v>23.002195295967301</v>
      </c>
      <c r="D21">
        <v>1.0940120714031201</v>
      </c>
      <c r="E21">
        <f t="shared" si="1"/>
        <v>2.3956080356268803</v>
      </c>
      <c r="F21">
        <f t="shared" si="2"/>
        <v>6.2883610158870304</v>
      </c>
      <c r="G21" s="3">
        <v>44290</v>
      </c>
    </row>
    <row r="22" spans="1:7" x14ac:dyDescent="0.3">
      <c r="A22" s="2" t="s">
        <v>13</v>
      </c>
      <c r="B22" s="4">
        <f t="shared" si="0"/>
        <v>44291.220439846329</v>
      </c>
      <c r="C22">
        <v>5.2905563118543304</v>
      </c>
      <c r="D22">
        <v>-1.30159596422376</v>
      </c>
      <c r="E22">
        <f t="shared" si="1"/>
        <v>-2.2056622368525938</v>
      </c>
      <c r="F22">
        <f t="shared" si="2"/>
        <v>6.6949676921942691</v>
      </c>
      <c r="G22" s="3">
        <v>44291</v>
      </c>
    </row>
    <row r="23" spans="1:7" x14ac:dyDescent="0.3">
      <c r="A23" s="2" t="s">
        <v>14</v>
      </c>
      <c r="B23" s="4">
        <f t="shared" si="0"/>
        <v>44291.499396833504</v>
      </c>
      <c r="C23">
        <v>11.9855240040486</v>
      </c>
      <c r="D23">
        <v>0.90406627262883399</v>
      </c>
      <c r="E23">
        <f t="shared" si="1"/>
        <v>1.847477125185556</v>
      </c>
      <c r="F23">
        <f t="shared" si="2"/>
        <v>6.1827518802911001</v>
      </c>
      <c r="G23" s="3">
        <v>44291</v>
      </c>
    </row>
    <row r="24" spans="1:7" x14ac:dyDescent="0.3">
      <c r="A24" s="2" t="s">
        <v>13</v>
      </c>
      <c r="B24" s="4">
        <f t="shared" si="0"/>
        <v>44291.757011495181</v>
      </c>
      <c r="C24">
        <v>18.1682758843397</v>
      </c>
      <c r="D24">
        <v>-0.94341085255672197</v>
      </c>
      <c r="E24">
        <f t="shared" si="1"/>
        <v>-1.9467315480197021</v>
      </c>
      <c r="F24">
        <f t="shared" si="2"/>
        <v>6.361077646712225</v>
      </c>
      <c r="G24" s="3">
        <v>44291</v>
      </c>
    </row>
    <row r="25" spans="1:7" x14ac:dyDescent="0.3">
      <c r="A25" s="2" t="s">
        <v>14</v>
      </c>
      <c r="B25" s="4">
        <f t="shared" si="0"/>
        <v>44292.022056397131</v>
      </c>
      <c r="C25">
        <v>0.52935353105192295</v>
      </c>
      <c r="D25">
        <v>1.0033206954629801</v>
      </c>
      <c r="E25">
        <f t="shared" si="1"/>
        <v>2.2785629358879502</v>
      </c>
      <c r="F25">
        <f t="shared" si="2"/>
        <v>6.4782612819987468</v>
      </c>
      <c r="G25" s="3">
        <v>44292</v>
      </c>
    </row>
    <row r="26" spans="1:7" x14ac:dyDescent="0.3">
      <c r="A26" s="2" t="s">
        <v>13</v>
      </c>
      <c r="B26" s="4">
        <f t="shared" si="0"/>
        <v>44292.291983950541</v>
      </c>
      <c r="C26">
        <v>7.0076148130506697</v>
      </c>
      <c r="D26">
        <v>-1.2752422404249699</v>
      </c>
      <c r="E26">
        <f t="shared" si="1"/>
        <v>-2.2553354653222129</v>
      </c>
      <c r="F26">
        <f t="shared" si="2"/>
        <v>6.655577095213931</v>
      </c>
      <c r="G26" s="3">
        <v>44292</v>
      </c>
    </row>
    <row r="27" spans="1:7" x14ac:dyDescent="0.3">
      <c r="A27" s="2" t="s">
        <v>14</v>
      </c>
      <c r="B27" s="4">
        <f t="shared" si="0"/>
        <v>44292.569299662842</v>
      </c>
      <c r="C27">
        <v>13.663191908264601</v>
      </c>
      <c r="D27">
        <v>0.98009322489724304</v>
      </c>
      <c r="E27">
        <f t="shared" si="1"/>
        <v>2.0212966111871831</v>
      </c>
      <c r="F27">
        <f t="shared" si="2"/>
        <v>6.071574681336898</v>
      </c>
      <c r="G27" s="3">
        <v>44292</v>
      </c>
    </row>
    <row r="28" spans="1:7" x14ac:dyDescent="0.3">
      <c r="A28" s="2" t="s">
        <v>13</v>
      </c>
      <c r="B28" s="4">
        <f t="shared" si="0"/>
        <v>44292.822281941233</v>
      </c>
      <c r="C28">
        <v>19.734766589601499</v>
      </c>
      <c r="D28">
        <v>-1.0412033862899399</v>
      </c>
      <c r="E28">
        <f t="shared" si="1"/>
        <v>-2.20218625402017</v>
      </c>
      <c r="F28">
        <f t="shared" si="2"/>
        <v>6.2099915534489618</v>
      </c>
      <c r="G28" s="3">
        <v>44292</v>
      </c>
    </row>
    <row r="29" spans="1:7" x14ac:dyDescent="0.3">
      <c r="A29" s="2" t="s">
        <v>14</v>
      </c>
      <c r="B29" s="4">
        <f t="shared" si="0"/>
        <v>44293.081031589296</v>
      </c>
      <c r="C29">
        <v>1.9447581430504599</v>
      </c>
      <c r="D29">
        <v>1.1609828677302301</v>
      </c>
      <c r="E29">
        <f t="shared" si="1"/>
        <v>2.63331275348482</v>
      </c>
      <c r="F29">
        <f t="shared" si="2"/>
        <v>6.3607773248955306</v>
      </c>
      <c r="G29" s="3">
        <v>44293</v>
      </c>
    </row>
    <row r="30" spans="1:7" x14ac:dyDescent="0.3">
      <c r="A30" s="2" t="s">
        <v>13</v>
      </c>
      <c r="B30" s="4">
        <f t="shared" si="0"/>
        <v>44293.346063977828</v>
      </c>
      <c r="C30">
        <v>8.3055354679459903</v>
      </c>
      <c r="D30">
        <v>-1.4723298857545899</v>
      </c>
      <c r="E30">
        <f t="shared" si="1"/>
        <v>-2.7005858091886701</v>
      </c>
      <c r="F30">
        <f t="shared" si="2"/>
        <v>6.5370008386002105</v>
      </c>
      <c r="G30" s="3">
        <v>44293</v>
      </c>
    </row>
    <row r="31" spans="1:7" x14ac:dyDescent="0.3">
      <c r="A31" s="2" t="s">
        <v>14</v>
      </c>
      <c r="B31" s="4">
        <f t="shared" si="0"/>
        <v>44293.618439012775</v>
      </c>
      <c r="C31">
        <v>14.842536306546201</v>
      </c>
      <c r="D31">
        <v>1.22825592343408</v>
      </c>
      <c r="E31">
        <f t="shared" si="1"/>
        <v>2.5250486761519602</v>
      </c>
      <c r="F31">
        <f t="shared" si="2"/>
        <v>5.9542941680449992</v>
      </c>
      <c r="G31" s="3">
        <v>44293</v>
      </c>
    </row>
    <row r="32" spans="1:7" x14ac:dyDescent="0.3">
      <c r="A32" s="2" t="s">
        <v>13</v>
      </c>
      <c r="B32" s="4">
        <f t="shared" si="0"/>
        <v>44293.866534603105</v>
      </c>
      <c r="C32">
        <v>20.7968304745912</v>
      </c>
      <c r="D32">
        <v>-1.29679275271788</v>
      </c>
      <c r="E32">
        <f t="shared" si="1"/>
        <v>-2.7236960573679196</v>
      </c>
      <c r="F32">
        <f t="shared" si="2"/>
        <v>6.1961719059839488</v>
      </c>
      <c r="G32" s="3">
        <v>44293</v>
      </c>
    </row>
    <row r="33" spans="1:7" x14ac:dyDescent="0.3">
      <c r="A33" s="2" t="s">
        <v>14</v>
      </c>
      <c r="B33" s="4">
        <f t="shared" si="0"/>
        <v>44294.124708432522</v>
      </c>
      <c r="C33">
        <v>2.9930023805751498</v>
      </c>
      <c r="D33">
        <v>1.4269033046500399</v>
      </c>
      <c r="E33">
        <f t="shared" si="1"/>
        <v>3.1477039609985198</v>
      </c>
      <c r="F33">
        <f t="shared" si="2"/>
        <v>6.2172961550532504</v>
      </c>
      <c r="G33" s="3">
        <v>44294</v>
      </c>
    </row>
    <row r="34" spans="1:7" x14ac:dyDescent="0.3">
      <c r="A34" s="2" t="s">
        <v>13</v>
      </c>
      <c r="B34" s="4">
        <f t="shared" si="0"/>
        <v>44294.383762438985</v>
      </c>
      <c r="C34">
        <v>9.2102985356284002</v>
      </c>
      <c r="D34">
        <v>-1.7208006563484799</v>
      </c>
      <c r="E34">
        <f t="shared" si="1"/>
        <v>-3.2061465865135599</v>
      </c>
      <c r="F34">
        <f t="shared" si="2"/>
        <v>6.4183422356818998</v>
      </c>
      <c r="G34" s="3">
        <v>44294</v>
      </c>
    </row>
    <row r="35" spans="1:7" x14ac:dyDescent="0.3">
      <c r="A35" s="2" t="s">
        <v>14</v>
      </c>
      <c r="B35" s="4">
        <f t="shared" si="0"/>
        <v>44294.651193365469</v>
      </c>
      <c r="C35">
        <v>15.6286407713103</v>
      </c>
      <c r="D35">
        <v>1.48534593016508</v>
      </c>
      <c r="E35">
        <f t="shared" si="1"/>
        <v>3.0625142869829203</v>
      </c>
      <c r="F35">
        <f t="shared" si="2"/>
        <v>5.9091514394962008</v>
      </c>
      <c r="G35" s="3">
        <v>44294</v>
      </c>
    </row>
    <row r="36" spans="1:7" x14ac:dyDescent="0.3">
      <c r="A36" s="2" t="s">
        <v>13</v>
      </c>
      <c r="B36" s="4">
        <f t="shared" si="0"/>
        <v>44294.897408008786</v>
      </c>
      <c r="C36">
        <v>21.537792210806501</v>
      </c>
      <c r="D36">
        <v>-1.5771683568178401</v>
      </c>
      <c r="E36">
        <f t="shared" si="1"/>
        <v>-3.2557514085594299</v>
      </c>
      <c r="F36">
        <f t="shared" si="2"/>
        <v>6.2612228276676376</v>
      </c>
      <c r="G36" s="3">
        <v>44294</v>
      </c>
    </row>
    <row r="37" spans="1:7" x14ac:dyDescent="0.3">
      <c r="A37" s="2" t="s">
        <v>14</v>
      </c>
      <c r="B37" s="4">
        <f t="shared" si="0"/>
        <v>44295.158292293272</v>
      </c>
      <c r="C37">
        <v>3.7990150384741401</v>
      </c>
      <c r="D37">
        <v>1.6785830517415901</v>
      </c>
      <c r="E37">
        <f t="shared" si="1"/>
        <v>3.62477421729711</v>
      </c>
      <c r="F37">
        <f t="shared" si="2"/>
        <v>6.1060845492674396</v>
      </c>
      <c r="G37" s="5">
        <v>44295</v>
      </c>
    </row>
    <row r="38" spans="1:7" x14ac:dyDescent="0.3">
      <c r="A38" s="2" t="s">
        <v>13</v>
      </c>
      <c r="B38" s="4">
        <f t="shared" si="0"/>
        <v>44295.412712482823</v>
      </c>
      <c r="C38">
        <v>9.9050995877415797</v>
      </c>
      <c r="D38">
        <v>-1.94619116555552</v>
      </c>
      <c r="E38">
        <f t="shared" si="1"/>
        <v>-3.6271243853430799</v>
      </c>
      <c r="F38">
        <f t="shared" si="2"/>
        <v>6.3734476324686202</v>
      </c>
      <c r="G38" s="5">
        <v>44295</v>
      </c>
    </row>
    <row r="39" spans="1:7" x14ac:dyDescent="0.3">
      <c r="A39" s="2" t="s">
        <v>14</v>
      </c>
      <c r="B39" s="4">
        <f t="shared" si="0"/>
        <v>44295.67827280084</v>
      </c>
      <c r="C39">
        <v>16.2785472202102</v>
      </c>
      <c r="D39">
        <v>1.6809332197875599</v>
      </c>
      <c r="E39">
        <f t="shared" si="1"/>
        <v>3.5154480472864202</v>
      </c>
      <c r="F39">
        <f t="shared" si="2"/>
        <v>5.8966337241282005</v>
      </c>
      <c r="G39" s="5">
        <v>44295</v>
      </c>
    </row>
    <row r="40" spans="1:7" x14ac:dyDescent="0.3">
      <c r="A40" s="2" t="s">
        <v>13</v>
      </c>
      <c r="B40" s="4">
        <f t="shared" si="0"/>
        <v>44295.92396587268</v>
      </c>
      <c r="C40">
        <v>22.1751809443384</v>
      </c>
      <c r="D40">
        <v>-1.8345148274988601</v>
      </c>
      <c r="E40">
        <f t="shared" si="1"/>
        <v>-3.6940848742966299</v>
      </c>
      <c r="F40">
        <f t="shared" si="2"/>
        <v>6.2661219863647801</v>
      </c>
      <c r="G40" s="5">
        <v>44295</v>
      </c>
    </row>
    <row r="41" spans="1:7" x14ac:dyDescent="0.3">
      <c r="A41" s="2" t="s">
        <v>14</v>
      </c>
      <c r="B41" s="4">
        <f t="shared" si="0"/>
        <v>44296.185054288777</v>
      </c>
      <c r="C41">
        <v>4.4413029307031797</v>
      </c>
      <c r="D41">
        <v>1.85957004679777</v>
      </c>
      <c r="E41">
        <f t="shared" si="1"/>
        <v>3.9697739634554701</v>
      </c>
      <c r="F41">
        <f t="shared" si="2"/>
        <v>6.0531120636038205</v>
      </c>
      <c r="G41" s="5">
        <v>44296</v>
      </c>
    </row>
    <row r="42" spans="1:7" x14ac:dyDescent="0.3">
      <c r="A42" s="2" t="s">
        <v>13</v>
      </c>
      <c r="B42" s="4">
        <f t="shared" si="0"/>
        <v>44296.437267291432</v>
      </c>
      <c r="C42">
        <v>10.494414994307</v>
      </c>
      <c r="D42">
        <v>-2.1102039166576998</v>
      </c>
      <c r="E42">
        <f t="shared" si="1"/>
        <v>-3.9260180973009198</v>
      </c>
      <c r="F42">
        <f t="shared" si="2"/>
        <v>6.3280806061207002</v>
      </c>
      <c r="G42" s="5">
        <v>44296</v>
      </c>
    </row>
    <row r="43" spans="1:7" x14ac:dyDescent="0.3">
      <c r="A43" s="2" t="s">
        <v>14</v>
      </c>
      <c r="B43" s="4">
        <f t="shared" si="0"/>
        <v>44296.700937316687</v>
      </c>
      <c r="C43">
        <v>16.8224956004277</v>
      </c>
      <c r="D43">
        <v>1.81581418064322</v>
      </c>
      <c r="E43">
        <f t="shared" si="1"/>
        <v>3.8502096536187298</v>
      </c>
      <c r="F43">
        <f t="shared" si="2"/>
        <v>5.955043875444499</v>
      </c>
      <c r="G43" s="5">
        <v>44296</v>
      </c>
    </row>
    <row r="44" spans="1:7" x14ac:dyDescent="0.3">
      <c r="A44" s="2" t="s">
        <v>13</v>
      </c>
      <c r="B44" s="4">
        <f t="shared" si="0"/>
        <v>44296.949064144828</v>
      </c>
      <c r="C44">
        <v>22.777539475872199</v>
      </c>
      <c r="D44">
        <v>-2.0343954729755098</v>
      </c>
      <c r="E44">
        <f t="shared" si="1"/>
        <v>-3.9963944696366798</v>
      </c>
      <c r="F44">
        <f t="shared" si="2"/>
        <v>6.2207605543230606</v>
      </c>
      <c r="G44" s="5">
        <v>44296</v>
      </c>
    </row>
    <row r="45" spans="1:7" x14ac:dyDescent="0.3">
      <c r="A45" s="2" t="s">
        <v>14</v>
      </c>
      <c r="B45" s="4">
        <f t="shared" si="0"/>
        <v>44297.208262501255</v>
      </c>
      <c r="C45">
        <v>4.99830003019526</v>
      </c>
      <c r="D45">
        <v>1.9619989966611699</v>
      </c>
      <c r="E45">
        <f t="shared" si="1"/>
        <v>4.1747269663881399</v>
      </c>
      <c r="F45">
        <f t="shared" si="2"/>
        <v>6.0527764052302402</v>
      </c>
      <c r="G45" s="5">
        <v>44297</v>
      </c>
    </row>
    <row r="46" spans="1:7" x14ac:dyDescent="0.3">
      <c r="A46" s="2" t="s">
        <v>13</v>
      </c>
      <c r="B46" s="4">
        <f t="shared" si="0"/>
        <v>44297.460461518145</v>
      </c>
      <c r="C46">
        <v>11.0510764354255</v>
      </c>
      <c r="D46">
        <v>-2.2127279697269699</v>
      </c>
      <c r="E46">
        <f t="shared" si="1"/>
        <v>-4.10535197486701</v>
      </c>
      <c r="F46">
        <f t="shared" si="2"/>
        <v>6.3283743071975991</v>
      </c>
      <c r="G46" s="5">
        <v>44297</v>
      </c>
    </row>
    <row r="47" spans="1:7" x14ac:dyDescent="0.3">
      <c r="A47" s="2" t="s">
        <v>14</v>
      </c>
      <c r="B47" s="4">
        <f t="shared" si="0"/>
        <v>44297.724143780943</v>
      </c>
      <c r="C47">
        <v>17.379450742623099</v>
      </c>
      <c r="D47">
        <v>1.89262400514004</v>
      </c>
      <c r="E47">
        <f t="shared" si="1"/>
        <v>4.0602848033328502</v>
      </c>
      <c r="F47">
        <f t="shared" si="2"/>
        <v>5.9350470278359992</v>
      </c>
      <c r="G47" s="5">
        <v>44297</v>
      </c>
    </row>
    <row r="48" spans="1:7" x14ac:dyDescent="0.3">
      <c r="A48" s="2" t="s">
        <v>13</v>
      </c>
      <c r="B48" s="4">
        <f t="shared" si="0"/>
        <v>44297.971437407105</v>
      </c>
      <c r="C48">
        <v>23.314497770459099</v>
      </c>
      <c r="D48">
        <v>-2.1676607981928102</v>
      </c>
      <c r="E48">
        <f t="shared" si="1"/>
        <v>-4.1603563125522003</v>
      </c>
      <c r="F48">
        <f t="shared" si="2"/>
        <v>6.2275800136138209</v>
      </c>
      <c r="G48" s="5">
        <v>44297</v>
      </c>
    </row>
    <row r="49" spans="1:7" x14ac:dyDescent="0.3">
      <c r="A49" s="2" t="s">
        <v>14</v>
      </c>
      <c r="B49" s="4">
        <f t="shared" si="0"/>
        <v>44298.23091990767</v>
      </c>
      <c r="C49">
        <v>5.5420777840729203</v>
      </c>
      <c r="D49">
        <v>1.9926955143593901</v>
      </c>
      <c r="E49">
        <f t="shared" si="1"/>
        <v>4.2447497785703607</v>
      </c>
      <c r="F49">
        <f t="shared" si="2"/>
        <v>6.0199070589934793</v>
      </c>
      <c r="G49" s="5">
        <v>44298</v>
      </c>
    </row>
    <row r="50" spans="1:7" x14ac:dyDescent="0.3">
      <c r="A50" s="2" t="s">
        <v>13</v>
      </c>
      <c r="B50" s="4">
        <f t="shared" si="0"/>
        <v>44298.48174936846</v>
      </c>
      <c r="C50">
        <v>11.5619848430664</v>
      </c>
      <c r="D50">
        <v>-2.2520542642109702</v>
      </c>
      <c r="E50">
        <f t="shared" si="1"/>
        <v>-4.1651316123475803</v>
      </c>
      <c r="F50">
        <f t="shared" si="2"/>
        <v>6.3088194097810995</v>
      </c>
      <c r="G50" s="5">
        <v>44298</v>
      </c>
    </row>
    <row r="51" spans="1:7" x14ac:dyDescent="0.3">
      <c r="A51" s="2" t="s">
        <v>14</v>
      </c>
      <c r="B51" s="4">
        <f t="shared" si="0"/>
        <v>44298.744616843869</v>
      </c>
      <c r="C51">
        <v>17.870804252847499</v>
      </c>
      <c r="D51">
        <v>1.9130773481366099</v>
      </c>
      <c r="E51">
        <f t="shared" si="1"/>
        <v>4.1320189137899099</v>
      </c>
      <c r="F51">
        <f t="shared" si="2"/>
        <v>5.9414804799971002</v>
      </c>
      <c r="G51" s="5">
        <v>44298</v>
      </c>
    </row>
    <row r="52" spans="1:7" x14ac:dyDescent="0.3">
      <c r="A52" s="2" t="s">
        <v>13</v>
      </c>
      <c r="B52" s="4">
        <f t="shared" si="0"/>
        <v>44298.992178530534</v>
      </c>
      <c r="C52">
        <v>23.812284732844599</v>
      </c>
      <c r="D52">
        <v>-2.2189415656532998</v>
      </c>
      <c r="E52">
        <f t="shared" si="1"/>
        <v>-4.1706000466844699</v>
      </c>
      <c r="F52">
        <f t="shared" si="2"/>
        <v>6.2734533246752093</v>
      </c>
      <c r="G52" s="5">
        <v>44298</v>
      </c>
    </row>
    <row r="53" spans="1:7" x14ac:dyDescent="0.3">
      <c r="A53" s="2" t="s">
        <v>14</v>
      </c>
      <c r="B53" s="4">
        <f t="shared" si="0"/>
        <v>44299.25357241906</v>
      </c>
      <c r="C53">
        <v>6.0857380575198103</v>
      </c>
      <c r="D53">
        <v>1.9516584810311699</v>
      </c>
      <c r="E53">
        <f t="shared" si="1"/>
        <v>4.18155257941571</v>
      </c>
      <c r="F53">
        <f t="shared" si="2"/>
        <v>5.9807049581076903</v>
      </c>
      <c r="G53" s="5">
        <v>44299</v>
      </c>
    </row>
    <row r="54" spans="1:7" x14ac:dyDescent="0.3">
      <c r="A54" s="2" t="s">
        <v>13</v>
      </c>
      <c r="B54" s="4">
        <f t="shared" si="0"/>
        <v>44299.502768458988</v>
      </c>
      <c r="C54">
        <v>12.066443015627501</v>
      </c>
      <c r="D54">
        <v>-2.2298940983845399</v>
      </c>
      <c r="E54">
        <f t="shared" si="1"/>
        <v>-4.1087723336941995</v>
      </c>
      <c r="F54">
        <f t="shared" si="2"/>
        <v>6.2759724407692001</v>
      </c>
      <c r="G54" s="5">
        <v>44299</v>
      </c>
    </row>
    <row r="55" spans="1:7" x14ac:dyDescent="0.3">
      <c r="A55" s="2" t="s">
        <v>14</v>
      </c>
      <c r="B55" s="4">
        <f t="shared" si="0"/>
        <v>44299.764267310682</v>
      </c>
      <c r="C55">
        <v>18.342415456396701</v>
      </c>
      <c r="D55">
        <v>1.87887823530966</v>
      </c>
      <c r="E55">
        <f t="shared" si="1"/>
        <v>4.0684860562616496</v>
      </c>
      <c r="F55">
        <f t="shared" si="2"/>
        <v>5.9717188240153796</v>
      </c>
      <c r="G55" s="5">
        <v>44299</v>
      </c>
    </row>
    <row r="56" spans="1:7" x14ac:dyDescent="0.3">
      <c r="A56" s="2" t="s">
        <v>13</v>
      </c>
      <c r="B56" s="4">
        <f t="shared" si="0"/>
        <v>44300.013088928354</v>
      </c>
      <c r="C56">
        <v>0.31413428041208202</v>
      </c>
      <c r="D56">
        <v>-2.18960782095199</v>
      </c>
      <c r="E56">
        <f t="shared" si="1"/>
        <v>-4.0438660739872105</v>
      </c>
      <c r="F56">
        <f t="shared" si="2"/>
        <v>6.3282736096855281</v>
      </c>
      <c r="G56" s="5">
        <v>44300</v>
      </c>
    </row>
    <row r="57" spans="1:7" x14ac:dyDescent="0.3">
      <c r="A57" s="2" t="s">
        <v>14</v>
      </c>
      <c r="B57" s="4">
        <f t="shared" si="0"/>
        <v>44300.276766995419</v>
      </c>
      <c r="C57">
        <v>6.6424078900976102</v>
      </c>
      <c r="D57">
        <v>1.8542582530352201</v>
      </c>
      <c r="E57">
        <f t="shared" si="1"/>
        <v>3.9953774247646101</v>
      </c>
      <c r="F57">
        <f t="shared" si="2"/>
        <v>5.8696439937359894</v>
      </c>
      <c r="G57" s="5">
        <v>44300</v>
      </c>
    </row>
    <row r="58" spans="1:7" x14ac:dyDescent="0.3">
      <c r="A58" s="2" t="s">
        <v>13</v>
      </c>
      <c r="B58" s="4">
        <f t="shared" si="0"/>
        <v>44300.521335495163</v>
      </c>
      <c r="C58">
        <v>12.5120518838336</v>
      </c>
      <c r="D58">
        <v>-2.14111917172939</v>
      </c>
      <c r="E58">
        <f t="shared" si="1"/>
        <v>-3.9379776051530202</v>
      </c>
      <c r="F58">
        <f t="shared" si="2"/>
        <v>6.2822436580497012</v>
      </c>
      <c r="G58" s="5">
        <v>44300</v>
      </c>
    </row>
    <row r="59" spans="1:7" x14ac:dyDescent="0.3">
      <c r="A59" s="2" t="s">
        <v>14</v>
      </c>
      <c r="B59" s="4">
        <f t="shared" si="0"/>
        <v>44300.783095647581</v>
      </c>
      <c r="C59">
        <v>18.794295541883301</v>
      </c>
      <c r="D59">
        <v>1.7968584334236299</v>
      </c>
      <c r="E59">
        <f t="shared" si="1"/>
        <v>3.8942804792138599</v>
      </c>
      <c r="F59">
        <f t="shared" si="2"/>
        <v>6.0244115943675638</v>
      </c>
      <c r="G59" s="5">
        <v>44300</v>
      </c>
    </row>
    <row r="60" spans="1:7" x14ac:dyDescent="0.3">
      <c r="A60" s="2" t="s">
        <v>13</v>
      </c>
      <c r="B60" s="4">
        <f t="shared" si="0"/>
        <v>44301.034112797344</v>
      </c>
      <c r="C60">
        <v>0.818707136250866</v>
      </c>
      <c r="D60">
        <v>-2.0974220457902302</v>
      </c>
      <c r="E60">
        <f t="shared" si="1"/>
        <v>-3.8132978617023099</v>
      </c>
      <c r="F60">
        <f t="shared" si="2"/>
        <v>6.2820394658724243</v>
      </c>
      <c r="G60" s="5">
        <v>44301</v>
      </c>
    </row>
    <row r="61" spans="1:7" x14ac:dyDescent="0.3">
      <c r="A61" s="2" t="s">
        <v>14</v>
      </c>
      <c r="B61" s="4">
        <f t="shared" si="0"/>
        <v>44301.295864441752</v>
      </c>
      <c r="C61">
        <v>7.1007466021232899</v>
      </c>
      <c r="D61">
        <v>1.7158758159120799</v>
      </c>
      <c r="E61">
        <f t="shared" si="1"/>
        <v>3.7084454583813597</v>
      </c>
      <c r="F61">
        <f t="shared" si="2"/>
        <v>5.8963176458264099</v>
      </c>
      <c r="G61" s="5">
        <v>44301</v>
      </c>
    </row>
    <row r="62" spans="1:7" x14ac:dyDescent="0.3">
      <c r="A62" s="2" t="s">
        <v>13</v>
      </c>
      <c r="B62" s="4">
        <f t="shared" si="0"/>
        <v>44301.541544343665</v>
      </c>
      <c r="C62">
        <v>12.9970642479497</v>
      </c>
      <c r="D62">
        <v>-1.99256964246928</v>
      </c>
      <c r="E62">
        <f t="shared" si="1"/>
        <v>-3.6629984334543901</v>
      </c>
      <c r="F62">
        <f t="shared" si="2"/>
        <v>6.2883442489902013</v>
      </c>
      <c r="G62" s="5">
        <v>44301</v>
      </c>
    </row>
    <row r="63" spans="1:7" x14ac:dyDescent="0.3">
      <c r="A63" s="2" t="s">
        <v>14</v>
      </c>
      <c r="B63" s="4">
        <f t="shared" si="0"/>
        <v>44301.803558687374</v>
      </c>
      <c r="C63">
        <v>19.285408496939901</v>
      </c>
      <c r="D63">
        <v>1.6704287909851101</v>
      </c>
      <c r="E63">
        <f t="shared" si="1"/>
        <v>3.6071876842657398</v>
      </c>
      <c r="F63">
        <f t="shared" si="2"/>
        <v>6.0117799097202997</v>
      </c>
      <c r="G63" s="5">
        <v>44301</v>
      </c>
    </row>
    <row r="64" spans="1:7" x14ac:dyDescent="0.3">
      <c r="A64" s="2" t="s">
        <v>13</v>
      </c>
      <c r="B64" s="4">
        <f t="shared" si="0"/>
        <v>44302.054049516941</v>
      </c>
      <c r="C64">
        <v>1.2971884066602</v>
      </c>
      <c r="D64">
        <v>-1.9367588932806299</v>
      </c>
      <c r="E64">
        <f t="shared" si="1"/>
        <v>-3.4782608695652097</v>
      </c>
      <c r="F64">
        <f t="shared" si="2"/>
        <v>6.3273472991640398</v>
      </c>
      <c r="G64" s="5">
        <v>44302</v>
      </c>
    </row>
    <row r="65" spans="1:7" x14ac:dyDescent="0.3">
      <c r="A65" s="2" t="s">
        <v>14</v>
      </c>
      <c r="B65" s="4">
        <f t="shared" si="0"/>
        <v>44302.317688987743</v>
      </c>
      <c r="C65">
        <v>7.6245357058242398</v>
      </c>
      <c r="D65">
        <v>1.5415019762845801</v>
      </c>
      <c r="E65">
        <f t="shared" si="1"/>
        <v>3.3185770750988004</v>
      </c>
      <c r="F65">
        <f t="shared" si="2"/>
        <v>5.8576505452421603</v>
      </c>
      <c r="G65" s="5">
        <v>44302</v>
      </c>
    </row>
    <row r="66" spans="1:7" x14ac:dyDescent="0.3">
      <c r="A66" s="2" t="s">
        <v>13</v>
      </c>
      <c r="B66" s="4">
        <f t="shared" si="0"/>
        <v>44302.561757760464</v>
      </c>
      <c r="C66">
        <v>13.4821862510664</v>
      </c>
      <c r="D66">
        <v>-1.7770750988142201</v>
      </c>
      <c r="E66">
        <f t="shared" si="1"/>
        <v>-3.2853754940711299</v>
      </c>
      <c r="F66">
        <f t="shared" si="2"/>
        <v>6.3139295373305995</v>
      </c>
      <c r="G66" s="5">
        <v>44302</v>
      </c>
    </row>
    <row r="67" spans="1:7" x14ac:dyDescent="0.3">
      <c r="A67" s="2" t="s">
        <v>14</v>
      </c>
      <c r="B67" s="4">
        <f t="shared" si="0"/>
        <v>44302.824838157852</v>
      </c>
      <c r="C67">
        <v>19.796115788397</v>
      </c>
      <c r="D67">
        <v>1.5083003952569101</v>
      </c>
      <c r="E67">
        <f t="shared" si="1"/>
        <v>3.2379446640316099</v>
      </c>
      <c r="F67">
        <f t="shared" si="2"/>
        <v>6.045139297962681</v>
      </c>
      <c r="G67" s="5">
        <v>44302</v>
      </c>
    </row>
    <row r="68" spans="1:7" x14ac:dyDescent="0.3">
      <c r="A68" s="2" t="s">
        <v>13</v>
      </c>
      <c r="B68" s="4">
        <f t="shared" si="0"/>
        <v>44303.076718961929</v>
      </c>
      <c r="C68">
        <v>1.8412550863596799</v>
      </c>
      <c r="D68">
        <v>-1.7296442687747</v>
      </c>
      <c r="E68">
        <f t="shared" si="1"/>
        <v>-3.0656126482213297</v>
      </c>
      <c r="F68">
        <f t="shared" si="2"/>
        <v>6.3332224249070199</v>
      </c>
      <c r="G68" s="5">
        <v>44303</v>
      </c>
    </row>
    <row r="69" spans="1:7" x14ac:dyDescent="0.3">
      <c r="A69" s="2" t="s">
        <v>14</v>
      </c>
      <c r="B69" s="4">
        <f t="shared" si="0"/>
        <v>44303.340603229633</v>
      </c>
      <c r="C69">
        <v>8.1744775112666996</v>
      </c>
      <c r="D69">
        <v>1.3359683794466299</v>
      </c>
      <c r="E69">
        <f t="shared" si="1"/>
        <v>2.84584980237153</v>
      </c>
      <c r="F69">
        <f t="shared" si="2"/>
        <v>5.8649756799830008</v>
      </c>
      <c r="G69" s="5">
        <v>44303</v>
      </c>
    </row>
    <row r="70" spans="1:7" x14ac:dyDescent="0.3">
      <c r="A70" s="2" t="s">
        <v>13</v>
      </c>
      <c r="B70" s="4">
        <f t="shared" si="0"/>
        <v>44303.584977216306</v>
      </c>
      <c r="C70">
        <v>14.0394531912497</v>
      </c>
      <c r="D70">
        <v>-1.5098814229249</v>
      </c>
      <c r="E70">
        <f t="shared" si="1"/>
        <v>-2.8221343873517699</v>
      </c>
      <c r="F70">
        <f t="shared" si="2"/>
        <v>6.3459255394485989</v>
      </c>
      <c r="G70" s="5">
        <v>44303</v>
      </c>
    </row>
    <row r="71" spans="1:7" x14ac:dyDescent="0.3">
      <c r="A71" s="2" t="s">
        <v>14</v>
      </c>
      <c r="B71" s="4">
        <f t="shared" si="0"/>
        <v>44303.849390780444</v>
      </c>
      <c r="C71">
        <v>20.385378730698299</v>
      </c>
      <c r="D71">
        <v>1.3122529644268699</v>
      </c>
      <c r="E71">
        <f t="shared" si="1"/>
        <v>2.79209486166007</v>
      </c>
      <c r="F71">
        <f t="shared" si="2"/>
        <v>6.0655222815892316</v>
      </c>
      <c r="G71" s="5">
        <v>44303</v>
      </c>
    </row>
    <row r="72" spans="1:7" x14ac:dyDescent="0.3">
      <c r="A72" s="2" t="s">
        <v>13</v>
      </c>
      <c r="B72" s="4">
        <f t="shared" si="0"/>
        <v>44304.102120875512</v>
      </c>
      <c r="C72">
        <v>2.4509010122875301</v>
      </c>
      <c r="D72">
        <v>-1.4798418972331999</v>
      </c>
      <c r="E72">
        <f t="shared" si="1"/>
        <v>-2.5928853754940597</v>
      </c>
      <c r="F72">
        <f t="shared" si="2"/>
        <v>6.3914066252464705</v>
      </c>
      <c r="G72" s="5">
        <v>44304</v>
      </c>
    </row>
    <row r="73" spans="1:7" x14ac:dyDescent="0.3">
      <c r="A73" s="2" t="s">
        <v>14</v>
      </c>
      <c r="B73" s="4">
        <f t="shared" si="0"/>
        <v>44304.368429484901</v>
      </c>
      <c r="C73">
        <v>8.8423076375340006</v>
      </c>
      <c r="D73">
        <v>1.11304347826086</v>
      </c>
      <c r="E73">
        <f t="shared" si="1"/>
        <v>2.3209486166007798</v>
      </c>
      <c r="F73">
        <f t="shared" si="2"/>
        <v>5.8265297271263989</v>
      </c>
      <c r="G73" s="5">
        <v>44304</v>
      </c>
    </row>
    <row r="74" spans="1:7" x14ac:dyDescent="0.3">
      <c r="A74" s="2" t="s">
        <v>13</v>
      </c>
      <c r="B74" s="4">
        <f t="shared" si="0"/>
        <v>44304.611201556858</v>
      </c>
      <c r="C74">
        <v>14.6688373646604</v>
      </c>
      <c r="D74">
        <v>-1.20790513833992</v>
      </c>
      <c r="E74">
        <f t="shared" si="1"/>
        <v>-2.3067193675889301</v>
      </c>
      <c r="F74">
        <f t="shared" si="2"/>
        <v>6.3778360946078987</v>
      </c>
      <c r="G74" s="5">
        <v>44304</v>
      </c>
    </row>
    <row r="75" spans="1:7" x14ac:dyDescent="0.3">
      <c r="A75" s="2" t="s">
        <v>14</v>
      </c>
      <c r="B75" s="4">
        <f t="shared" ref="B75:B117" si="3">G75+C75/24</f>
        <v>44304.876944727468</v>
      </c>
      <c r="C75">
        <v>21.046673459268298</v>
      </c>
      <c r="D75">
        <v>1.09881422924901</v>
      </c>
      <c r="E75">
        <f t="shared" ref="E75:E116" si="4">D75-D76</f>
        <v>2.3177865612648199</v>
      </c>
      <c r="F75">
        <f t="shared" ref="F75:F116" si="5">C76-C75+(G76-G75)*24</f>
        <v>6.1711140082521432</v>
      </c>
      <c r="G75" s="5">
        <v>44304</v>
      </c>
    </row>
    <row r="76" spans="1:7" x14ac:dyDescent="0.3">
      <c r="A76" s="2" t="s">
        <v>13</v>
      </c>
      <c r="B76" s="4">
        <f t="shared" si="3"/>
        <v>44305.134074477814</v>
      </c>
      <c r="C76">
        <v>3.2177874675204401</v>
      </c>
      <c r="D76">
        <v>-1.2189723320158099</v>
      </c>
      <c r="E76">
        <f t="shared" si="4"/>
        <v>-2.1169960474308289</v>
      </c>
      <c r="F76">
        <f t="shared" si="5"/>
        <v>6.5412987160947207</v>
      </c>
      <c r="G76" s="5">
        <v>44305</v>
      </c>
    </row>
    <row r="77" spans="1:7" x14ac:dyDescent="0.3">
      <c r="A77" s="2" t="s">
        <v>14</v>
      </c>
      <c r="B77" s="4">
        <f t="shared" si="3"/>
        <v>44305.406628590987</v>
      </c>
      <c r="C77">
        <v>9.7590861836151603</v>
      </c>
      <c r="D77">
        <v>0.89802371541501902</v>
      </c>
      <c r="E77">
        <f t="shared" si="4"/>
        <v>1.8023715415019761</v>
      </c>
      <c r="F77">
        <f t="shared" si="5"/>
        <v>5.7880734170626393</v>
      </c>
      <c r="G77" s="5">
        <v>44305</v>
      </c>
    </row>
    <row r="78" spans="1:7" x14ac:dyDescent="0.3">
      <c r="A78" s="2" t="s">
        <v>13</v>
      </c>
      <c r="B78" s="4">
        <f t="shared" si="3"/>
        <v>44305.647798316691</v>
      </c>
      <c r="C78">
        <v>15.5471596006778</v>
      </c>
      <c r="D78">
        <v>-0.90434782608695696</v>
      </c>
      <c r="E78">
        <f t="shared" si="4"/>
        <v>-1.800790513833991</v>
      </c>
      <c r="F78">
        <f t="shared" si="5"/>
        <v>6.4621696536421016</v>
      </c>
      <c r="G78" s="5">
        <v>44305</v>
      </c>
    </row>
    <row r="79" spans="1:7" x14ac:dyDescent="0.3">
      <c r="A79" s="2" t="s">
        <v>14</v>
      </c>
      <c r="B79" s="4">
        <f t="shared" si="3"/>
        <v>44305.917055385595</v>
      </c>
      <c r="C79">
        <v>22.009329254319901</v>
      </c>
      <c r="D79">
        <v>0.89644268774703395</v>
      </c>
      <c r="E79">
        <f t="shared" si="4"/>
        <v>1.9035573122529539</v>
      </c>
      <c r="F79">
        <f t="shared" si="5"/>
        <v>6.3421166765276098</v>
      </c>
      <c r="G79" s="5">
        <v>44305</v>
      </c>
    </row>
    <row r="80" spans="1:7" x14ac:dyDescent="0.3">
      <c r="A80" s="2" t="s">
        <v>13</v>
      </c>
      <c r="B80" s="4">
        <f t="shared" si="3"/>
        <v>44306.181310247121</v>
      </c>
      <c r="C80">
        <v>4.3514459308475102</v>
      </c>
      <c r="D80">
        <v>-1.0071146245059199</v>
      </c>
      <c r="E80">
        <f t="shared" si="4"/>
        <v>-1.7628458498023618</v>
      </c>
      <c r="F80">
        <f t="shared" si="5"/>
        <v>6.5800243135436896</v>
      </c>
      <c r="G80" s="5">
        <v>44306</v>
      </c>
    </row>
    <row r="81" spans="1:7" x14ac:dyDescent="0.3">
      <c r="A81" s="2" t="s">
        <v>14</v>
      </c>
      <c r="B81" s="4">
        <f t="shared" si="3"/>
        <v>44306.455477926851</v>
      </c>
      <c r="C81">
        <v>10.9314702443912</v>
      </c>
      <c r="D81">
        <v>0.75573122529644199</v>
      </c>
      <c r="E81">
        <f t="shared" si="4"/>
        <v>1.4545454545454541</v>
      </c>
      <c r="F81">
        <f t="shared" si="5"/>
        <v>5.9720692016793997</v>
      </c>
      <c r="G81" s="5">
        <v>44306</v>
      </c>
    </row>
    <row r="82" spans="1:7" x14ac:dyDescent="0.3">
      <c r="A82" s="2" t="s">
        <v>13</v>
      </c>
      <c r="B82" s="4">
        <f t="shared" si="3"/>
        <v>44306.704314143586</v>
      </c>
      <c r="C82">
        <v>16.903539446070599</v>
      </c>
      <c r="D82">
        <v>-0.69881422924901204</v>
      </c>
      <c r="E82">
        <f t="shared" si="4"/>
        <v>-1.4909090909090901</v>
      </c>
      <c r="F82">
        <f t="shared" si="5"/>
        <v>6.3830509483965017</v>
      </c>
      <c r="G82" s="5">
        <v>44306</v>
      </c>
    </row>
    <row r="83" spans="1:7" x14ac:dyDescent="0.3">
      <c r="A83" s="2" t="s">
        <v>14</v>
      </c>
      <c r="B83" s="4">
        <f t="shared" si="3"/>
        <v>44306.970274599771</v>
      </c>
      <c r="C83">
        <v>23.286590394467101</v>
      </c>
      <c r="D83">
        <v>0.79209486166007803</v>
      </c>
      <c r="E83">
        <f t="shared" si="4"/>
        <v>1.7723320158102749</v>
      </c>
      <c r="F83">
        <f t="shared" si="5"/>
        <v>6.6371235964366804</v>
      </c>
      <c r="G83" s="5">
        <v>44306</v>
      </c>
    </row>
    <row r="84" spans="1:7" x14ac:dyDescent="0.3">
      <c r="A84" s="2" t="s">
        <v>13</v>
      </c>
      <c r="B84" s="4">
        <f t="shared" si="3"/>
        <v>44307.246821416287</v>
      </c>
      <c r="C84">
        <v>5.9237139909037797</v>
      </c>
      <c r="D84">
        <v>-0.98023715415019697</v>
      </c>
      <c r="E84">
        <f t="shared" si="4"/>
        <v>-1.7770750988142279</v>
      </c>
      <c r="F84">
        <f t="shared" si="5"/>
        <v>6.5472929497196208</v>
      </c>
      <c r="G84" s="5">
        <v>44307</v>
      </c>
    </row>
    <row r="85" spans="1:7" x14ac:dyDescent="0.3">
      <c r="A85" s="2" t="s">
        <v>14</v>
      </c>
      <c r="B85" s="4">
        <f t="shared" si="3"/>
        <v>44307.519625289191</v>
      </c>
      <c r="C85">
        <v>12.471006940623401</v>
      </c>
      <c r="D85">
        <v>0.79683794466403102</v>
      </c>
      <c r="E85">
        <f t="shared" si="4"/>
        <v>1.5588932806324101</v>
      </c>
      <c r="F85">
        <f t="shared" si="5"/>
        <v>6.1094679114303005</v>
      </c>
      <c r="G85" s="5">
        <v>44307</v>
      </c>
    </row>
    <row r="86" spans="1:7" x14ac:dyDescent="0.3">
      <c r="A86" s="2" t="s">
        <v>13</v>
      </c>
      <c r="B86" s="4">
        <f t="shared" si="3"/>
        <v>44307.774186452167</v>
      </c>
      <c r="C86">
        <v>18.580474852053701</v>
      </c>
      <c r="D86">
        <v>-0.76205533596837904</v>
      </c>
      <c r="E86">
        <f t="shared" si="4"/>
        <v>-1.6505928853754921</v>
      </c>
      <c r="F86">
        <f t="shared" si="5"/>
        <v>6.2300206237887608</v>
      </c>
      <c r="G86" s="5">
        <v>44307</v>
      </c>
    </row>
    <row r="87" spans="1:7" x14ac:dyDescent="0.3">
      <c r="A87" s="2" t="s">
        <v>14</v>
      </c>
      <c r="B87" s="4">
        <f t="shared" si="3"/>
        <v>44308.033770644826</v>
      </c>
      <c r="C87">
        <v>0.81049547584246096</v>
      </c>
      <c r="D87">
        <v>0.88853754940711305</v>
      </c>
      <c r="E87">
        <f t="shared" si="4"/>
        <v>2.098023715415013</v>
      </c>
      <c r="F87">
        <f t="shared" si="5"/>
        <v>6.5278447040363288</v>
      </c>
      <c r="G87" s="5">
        <v>44308</v>
      </c>
    </row>
    <row r="88" spans="1:7" x14ac:dyDescent="0.3">
      <c r="A88" s="2" t="s">
        <v>13</v>
      </c>
      <c r="B88" s="4">
        <f t="shared" si="3"/>
        <v>44308.305764174162</v>
      </c>
      <c r="C88">
        <v>7.3383401798787897</v>
      </c>
      <c r="D88">
        <v>-1.2094861660078999</v>
      </c>
      <c r="E88">
        <f t="shared" si="4"/>
        <v>-2.2545454545454398</v>
      </c>
      <c r="F88">
        <f t="shared" si="5"/>
        <v>6.4236071822052097</v>
      </c>
      <c r="G88" s="5">
        <v>44308</v>
      </c>
    </row>
    <row r="89" spans="1:7" x14ac:dyDescent="0.3">
      <c r="A89" s="2" t="s">
        <v>14</v>
      </c>
      <c r="B89" s="4">
        <f t="shared" si="3"/>
        <v>44308.573414473423</v>
      </c>
      <c r="C89">
        <v>13.761947362083999</v>
      </c>
      <c r="D89">
        <v>1.04505928853754</v>
      </c>
      <c r="E89">
        <f t="shared" si="4"/>
        <v>2.12015810276678</v>
      </c>
      <c r="F89">
        <f t="shared" si="5"/>
        <v>6.0757940417577014</v>
      </c>
      <c r="G89" s="5">
        <v>44308</v>
      </c>
    </row>
    <row r="90" spans="1:7" x14ac:dyDescent="0.3">
      <c r="A90" s="2" t="s">
        <v>13</v>
      </c>
      <c r="B90" s="4">
        <f t="shared" si="3"/>
        <v>44308.826572558493</v>
      </c>
      <c r="C90">
        <v>19.837741403841701</v>
      </c>
      <c r="D90">
        <v>-1.0750988142292399</v>
      </c>
      <c r="E90">
        <f t="shared" si="4"/>
        <v>-2.2405647770877097</v>
      </c>
      <c r="F90">
        <f t="shared" si="5"/>
        <v>6.1543949002211988</v>
      </c>
      <c r="G90" s="5">
        <v>44308</v>
      </c>
    </row>
    <row r="91" spans="1:7" x14ac:dyDescent="0.3">
      <c r="A91" s="2" t="s">
        <v>14</v>
      </c>
      <c r="B91" s="4">
        <f t="shared" si="3"/>
        <v>44309.083005679335</v>
      </c>
      <c r="C91">
        <v>1.9921363040629001</v>
      </c>
      <c r="D91">
        <v>1.16546596285847</v>
      </c>
      <c r="E91">
        <f t="shared" si="4"/>
        <v>2.7493301141790703</v>
      </c>
      <c r="F91">
        <f t="shared" si="5"/>
        <v>6.32372214941023</v>
      </c>
      <c r="G91" s="5">
        <v>44309</v>
      </c>
    </row>
    <row r="92" spans="1:7" x14ac:dyDescent="0.3">
      <c r="A92" s="2" t="s">
        <v>13</v>
      </c>
      <c r="B92" s="4">
        <f t="shared" si="3"/>
        <v>44309.346494102225</v>
      </c>
      <c r="C92">
        <v>8.3158584534731297</v>
      </c>
      <c r="D92">
        <v>-1.5838641513206</v>
      </c>
      <c r="E92">
        <f t="shared" si="4"/>
        <v>-2.9794903869649101</v>
      </c>
      <c r="F92">
        <f t="shared" si="5"/>
        <v>6.3892529488859697</v>
      </c>
      <c r="G92" s="5">
        <v>44309</v>
      </c>
    </row>
    <row r="93" spans="1:7" x14ac:dyDescent="0.3">
      <c r="A93" s="2" t="s">
        <v>14</v>
      </c>
      <c r="B93" s="4">
        <f t="shared" si="3"/>
        <v>44309.612712975097</v>
      </c>
      <c r="C93">
        <v>14.705111402359099</v>
      </c>
      <c r="D93">
        <v>1.3956262356443101</v>
      </c>
      <c r="E93">
        <f t="shared" si="4"/>
        <v>2.8934263722593601</v>
      </c>
      <c r="F93">
        <f t="shared" si="5"/>
        <v>6.0550458715596012</v>
      </c>
      <c r="G93" s="5">
        <v>44309</v>
      </c>
    </row>
    <row r="94" spans="1:7" x14ac:dyDescent="0.3">
      <c r="A94" s="2" t="s">
        <v>13</v>
      </c>
      <c r="B94" s="4">
        <f t="shared" si="3"/>
        <v>44309.865006553082</v>
      </c>
      <c r="C94">
        <v>20.760157273918701</v>
      </c>
      <c r="D94">
        <v>-1.49780013661505</v>
      </c>
      <c r="E94">
        <f t="shared" si="4"/>
        <v>-3.00870643312525</v>
      </c>
      <c r="F94">
        <f t="shared" si="5"/>
        <v>6.1887287024902093</v>
      </c>
      <c r="G94" s="5">
        <v>44309</v>
      </c>
    </row>
    <row r="95" spans="1:7" x14ac:dyDescent="0.3">
      <c r="A95" s="2" t="s">
        <v>14</v>
      </c>
      <c r="B95" s="4">
        <f t="shared" si="3"/>
        <v>44310.122870249019</v>
      </c>
      <c r="C95">
        <v>2.9488859764089099</v>
      </c>
      <c r="D95">
        <v>1.5109062965102</v>
      </c>
      <c r="E95">
        <f t="shared" si="4"/>
        <v>3.5099351356154198</v>
      </c>
      <c r="F95">
        <f t="shared" si="5"/>
        <v>6.2123197903014393</v>
      </c>
      <c r="G95" s="5">
        <v>44310</v>
      </c>
    </row>
    <row r="96" spans="1:7" x14ac:dyDescent="0.3">
      <c r="A96" s="2" t="s">
        <v>13</v>
      </c>
      <c r="B96" s="4">
        <f t="shared" si="3"/>
        <v>44310.381716906944</v>
      </c>
      <c r="C96">
        <v>9.1612057667103493</v>
      </c>
      <c r="D96">
        <v>-1.99902883910522</v>
      </c>
      <c r="E96">
        <f t="shared" si="4"/>
        <v>-3.7379587155963199</v>
      </c>
      <c r="F96">
        <f t="shared" si="5"/>
        <v>6.3302752293577509</v>
      </c>
      <c r="G96" s="5">
        <v>44310</v>
      </c>
    </row>
    <row r="97" spans="1:7" x14ac:dyDescent="0.3">
      <c r="A97" s="2" t="s">
        <v>14</v>
      </c>
      <c r="B97" s="4">
        <f t="shared" si="3"/>
        <v>44310.645478374834</v>
      </c>
      <c r="C97">
        <v>15.4914809960681</v>
      </c>
      <c r="D97">
        <v>1.7389298764911001</v>
      </c>
      <c r="E97">
        <f t="shared" si="4"/>
        <v>3.6752067274585101</v>
      </c>
      <c r="F97">
        <f t="shared" si="5"/>
        <v>6.0484927916120999</v>
      </c>
      <c r="G97" s="5">
        <v>44310</v>
      </c>
    </row>
    <row r="98" spans="1:7" x14ac:dyDescent="0.3">
      <c r="A98" s="2" t="s">
        <v>13</v>
      </c>
      <c r="B98" s="4">
        <f t="shared" si="3"/>
        <v>44310.89749890782</v>
      </c>
      <c r="C98">
        <v>21.5399737876802</v>
      </c>
      <c r="D98">
        <v>-1.93627685096741</v>
      </c>
      <c r="E98">
        <f t="shared" si="4"/>
        <v>-3.7798914854388297</v>
      </c>
      <c r="F98">
        <f t="shared" si="5"/>
        <v>6.175622542595022</v>
      </c>
      <c r="G98" s="5">
        <v>44310</v>
      </c>
    </row>
    <row r="99" spans="1:7" x14ac:dyDescent="0.3">
      <c r="A99" s="2" t="s">
        <v>14</v>
      </c>
      <c r="B99" s="4">
        <f t="shared" si="3"/>
        <v>44311.154816513765</v>
      </c>
      <c r="C99">
        <v>3.7155963302752202</v>
      </c>
      <c r="D99">
        <v>1.8436146344714199</v>
      </c>
      <c r="E99">
        <f t="shared" si="4"/>
        <v>4.2281596396916594</v>
      </c>
      <c r="F99">
        <f t="shared" si="5"/>
        <v>6.1730013106159998</v>
      </c>
      <c r="G99" s="5">
        <v>44311</v>
      </c>
    </row>
    <row r="100" spans="1:7" x14ac:dyDescent="0.3">
      <c r="A100" s="2" t="s">
        <v>13</v>
      </c>
      <c r="B100" s="4">
        <f t="shared" si="3"/>
        <v>44311.412024901707</v>
      </c>
      <c r="C100">
        <v>9.88859764089122</v>
      </c>
      <c r="D100">
        <v>-2.3845450052202399</v>
      </c>
      <c r="E100">
        <f t="shared" si="4"/>
        <v>-4.4243980051980198</v>
      </c>
      <c r="F100">
        <f t="shared" si="5"/>
        <v>6.3171690694625795</v>
      </c>
      <c r="G100" s="5">
        <v>44311</v>
      </c>
    </row>
    <row r="101" spans="1:7" x14ac:dyDescent="0.3">
      <c r="A101" s="2" t="s">
        <v>14</v>
      </c>
      <c r="B101" s="4">
        <f t="shared" si="3"/>
        <v>44311.675240279597</v>
      </c>
      <c r="C101">
        <v>16.205766710353799</v>
      </c>
      <c r="D101">
        <v>2.0398529999777799</v>
      </c>
      <c r="E101">
        <f t="shared" si="4"/>
        <v>4.38071450785257</v>
      </c>
      <c r="F101">
        <f t="shared" si="5"/>
        <v>6.0550458715596989</v>
      </c>
      <c r="G101" s="5">
        <v>44311</v>
      </c>
    </row>
    <row r="102" spans="1:7" x14ac:dyDescent="0.3">
      <c r="A102" s="2" t="s">
        <v>13</v>
      </c>
      <c r="B102" s="4">
        <f t="shared" si="3"/>
        <v>44311.927533857583</v>
      </c>
      <c r="C102">
        <v>22.260812581913498</v>
      </c>
      <c r="D102">
        <v>-2.3408615078747901</v>
      </c>
      <c r="E102">
        <f t="shared" si="4"/>
        <v>-4.4557417197947302</v>
      </c>
      <c r="F102">
        <f t="shared" si="5"/>
        <v>6.2018348623853221</v>
      </c>
      <c r="G102" s="5">
        <v>44311</v>
      </c>
    </row>
    <row r="103" spans="1:7" x14ac:dyDescent="0.3">
      <c r="A103" s="2" t="s">
        <v>14</v>
      </c>
      <c r="B103" s="4">
        <f t="shared" si="3"/>
        <v>44312.185943643512</v>
      </c>
      <c r="C103">
        <v>4.4626474442988204</v>
      </c>
      <c r="D103">
        <v>2.1148802119199401</v>
      </c>
      <c r="E103">
        <f t="shared" si="4"/>
        <v>4.8129116500433096</v>
      </c>
      <c r="F103">
        <f t="shared" si="5"/>
        <v>6.1140235910877792</v>
      </c>
      <c r="G103" s="5">
        <v>44312</v>
      </c>
    </row>
    <row r="104" spans="1:7" x14ac:dyDescent="0.3">
      <c r="A104" s="2" t="s">
        <v>13</v>
      </c>
      <c r="B104" s="4">
        <f t="shared" si="3"/>
        <v>44312.440694626472</v>
      </c>
      <c r="C104">
        <v>10.5766710353866</v>
      </c>
      <c r="D104">
        <v>-2.6980314381233699</v>
      </c>
      <c r="E104">
        <f t="shared" si="4"/>
        <v>-4.9519382955327895</v>
      </c>
      <c r="F104">
        <f t="shared" si="5"/>
        <v>6.2975098296199015</v>
      </c>
      <c r="G104" s="5">
        <v>44312</v>
      </c>
    </row>
    <row r="105" spans="1:7" x14ac:dyDescent="0.3">
      <c r="A105" s="2" t="s">
        <v>14</v>
      </c>
      <c r="B105" s="4">
        <f t="shared" si="3"/>
        <v>44312.703090869378</v>
      </c>
      <c r="C105">
        <v>16.874180865006501</v>
      </c>
      <c r="D105">
        <v>2.2539068574094201</v>
      </c>
      <c r="E105">
        <f t="shared" si="4"/>
        <v>4.9124941688695305</v>
      </c>
      <c r="F105">
        <f t="shared" si="5"/>
        <v>6.0550458715595994</v>
      </c>
      <c r="G105" s="5">
        <v>44312</v>
      </c>
    </row>
    <row r="106" spans="1:7" x14ac:dyDescent="0.3">
      <c r="A106" s="2" t="s">
        <v>13</v>
      </c>
      <c r="B106" s="4">
        <f t="shared" si="3"/>
        <v>44312.955384447356</v>
      </c>
      <c r="C106">
        <v>22.9292267365661</v>
      </c>
      <c r="D106">
        <v>-2.65858731146011</v>
      </c>
      <c r="E106">
        <f t="shared" si="4"/>
        <v>-4.9472754737099205</v>
      </c>
      <c r="F106">
        <f t="shared" si="5"/>
        <v>6.2804718217563078</v>
      </c>
      <c r="G106" s="5">
        <v>44312</v>
      </c>
    </row>
    <row r="107" spans="1:7" x14ac:dyDescent="0.3">
      <c r="A107" s="2" t="s">
        <v>14</v>
      </c>
      <c r="B107" s="4">
        <f t="shared" si="3"/>
        <v>44313.217070773266</v>
      </c>
      <c r="C107">
        <v>5.20969855832241</v>
      </c>
      <c r="D107">
        <v>2.2886881622498101</v>
      </c>
      <c r="E107">
        <f t="shared" si="4"/>
        <v>5.1688466301619203</v>
      </c>
      <c r="F107">
        <f t="shared" si="5"/>
        <v>6.0878112712974897</v>
      </c>
      <c r="G107" s="5">
        <v>44313</v>
      </c>
    </row>
    <row r="108" spans="1:7" x14ac:dyDescent="0.3">
      <c r="A108" s="2" t="s">
        <v>13</v>
      </c>
      <c r="B108" s="4">
        <f t="shared" si="3"/>
        <v>44313.470729576235</v>
      </c>
      <c r="C108">
        <v>11.2975098296199</v>
      </c>
      <c r="D108">
        <v>-2.8801584679121102</v>
      </c>
      <c r="E108">
        <f t="shared" si="4"/>
        <v>-5.2443104827065206</v>
      </c>
      <c r="F108">
        <f t="shared" si="5"/>
        <v>6.2909567496722989</v>
      </c>
      <c r="G108" s="5">
        <v>44313</v>
      </c>
    </row>
    <row r="109" spans="1:7" x14ac:dyDescent="0.3">
      <c r="A109" s="2" t="s">
        <v>14</v>
      </c>
      <c r="B109" s="4">
        <f t="shared" si="3"/>
        <v>44313.732852774134</v>
      </c>
      <c r="C109">
        <v>17.588466579292199</v>
      </c>
      <c r="D109">
        <v>2.36415201479441</v>
      </c>
      <c r="E109">
        <f t="shared" si="4"/>
        <v>5.20910503254325</v>
      </c>
      <c r="F109">
        <f t="shared" si="5"/>
        <v>6.0484927916121016</v>
      </c>
      <c r="G109" s="5">
        <v>44313</v>
      </c>
    </row>
    <row r="110" spans="1:7" x14ac:dyDescent="0.3">
      <c r="A110" s="2" t="s">
        <v>13</v>
      </c>
      <c r="B110" s="4">
        <f t="shared" si="3"/>
        <v>44313.984873307119</v>
      </c>
      <c r="C110">
        <v>23.6369593709043</v>
      </c>
      <c r="D110">
        <v>-2.84495301774884</v>
      </c>
      <c r="E110">
        <f t="shared" si="4"/>
        <v>-5.1824491303285303</v>
      </c>
      <c r="F110">
        <f t="shared" si="5"/>
        <v>6.3197903014416994</v>
      </c>
      <c r="G110" s="5">
        <v>44313</v>
      </c>
    </row>
    <row r="111" spans="1:7" x14ac:dyDescent="0.3">
      <c r="A111" s="2" t="s">
        <v>14</v>
      </c>
      <c r="B111" s="4">
        <f t="shared" si="3"/>
        <v>44314.248197903013</v>
      </c>
      <c r="C111">
        <v>5.9567496723459996</v>
      </c>
      <c r="D111">
        <v>2.3374961125796898</v>
      </c>
      <c r="E111">
        <f t="shared" si="4"/>
        <v>5.2430047259923898</v>
      </c>
      <c r="F111">
        <f t="shared" si="5"/>
        <v>6.0353866317169</v>
      </c>
      <c r="G111" s="5">
        <v>44314</v>
      </c>
    </row>
    <row r="112" spans="1:7" x14ac:dyDescent="0.3">
      <c r="A112" s="2" t="s">
        <v>13</v>
      </c>
      <c r="B112" s="4">
        <f t="shared" si="3"/>
        <v>44314.499672345999</v>
      </c>
      <c r="C112">
        <v>11.9921363040629</v>
      </c>
      <c r="D112">
        <v>-2.9055086134126999</v>
      </c>
      <c r="E112">
        <f t="shared" si="4"/>
        <v>-5.2591423795454899</v>
      </c>
      <c r="F112">
        <f t="shared" si="5"/>
        <v>6.3040629095674987</v>
      </c>
      <c r="G112" s="5">
        <v>44314</v>
      </c>
    </row>
    <row r="113" spans="1:7" x14ac:dyDescent="0.3">
      <c r="A113" s="2" t="s">
        <v>14</v>
      </c>
      <c r="B113" s="4">
        <f t="shared" si="3"/>
        <v>44314.762341633905</v>
      </c>
      <c r="C113">
        <v>18.296199213630398</v>
      </c>
      <c r="D113">
        <v>2.35363376613279</v>
      </c>
      <c r="E113">
        <f t="shared" si="4"/>
        <v>5.2307177010906898</v>
      </c>
      <c r="F113">
        <f t="shared" si="5"/>
        <v>6.0249017038007935</v>
      </c>
      <c r="G113" s="5">
        <v>44314</v>
      </c>
    </row>
    <row r="114" spans="1:7" x14ac:dyDescent="0.3">
      <c r="A114" s="2" t="s">
        <v>13</v>
      </c>
      <c r="B114" s="4">
        <f t="shared" si="3"/>
        <v>44315.013379204895</v>
      </c>
      <c r="C114">
        <v>0.32110091743119201</v>
      </c>
      <c r="D114">
        <v>-2.8770839349578998</v>
      </c>
      <c r="E114">
        <f t="shared" si="4"/>
        <v>-5.1341507097318697</v>
      </c>
      <c r="F114">
        <f t="shared" si="5"/>
        <v>6.3826998689383982</v>
      </c>
      <c r="G114" s="5">
        <v>44315</v>
      </c>
    </row>
    <row r="115" spans="1:7" x14ac:dyDescent="0.3">
      <c r="A115" s="2" t="s">
        <v>14</v>
      </c>
      <c r="B115" s="4">
        <f t="shared" si="3"/>
        <v>44315.279325032767</v>
      </c>
      <c r="C115">
        <v>6.7038007863695901</v>
      </c>
      <c r="D115">
        <v>2.2570667747739699</v>
      </c>
      <c r="E115">
        <f t="shared" si="4"/>
        <v>5.0163167525601295</v>
      </c>
      <c r="F115">
        <f t="shared" si="5"/>
        <v>5.9698558322411097</v>
      </c>
      <c r="G115" s="5">
        <v>44315</v>
      </c>
    </row>
    <row r="116" spans="1:7" x14ac:dyDescent="0.3">
      <c r="A116" s="2" t="s">
        <v>13</v>
      </c>
      <c r="B116" s="4">
        <f t="shared" si="3"/>
        <v>44315.528069025779</v>
      </c>
      <c r="C116">
        <v>12.6736566186107</v>
      </c>
      <c r="D116">
        <v>-2.7592499777861601</v>
      </c>
      <c r="E116">
        <f t="shared" si="4"/>
        <v>-4.9879621865073105</v>
      </c>
      <c r="F116">
        <f t="shared" si="5"/>
        <v>6.3630406290956998</v>
      </c>
      <c r="G116" s="5">
        <v>44315</v>
      </c>
    </row>
    <row r="117" spans="1:7" x14ac:dyDescent="0.3">
      <c r="A117" s="2" t="s">
        <v>14</v>
      </c>
      <c r="B117" s="4">
        <f t="shared" si="3"/>
        <v>44315.793195718652</v>
      </c>
      <c r="C117">
        <v>19.0366972477064</v>
      </c>
      <c r="D117">
        <v>2.2287122087211499</v>
      </c>
      <c r="G117" s="5">
        <v>44315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EDWARD KIRWAN</dc:creator>
  <cp:lastModifiedBy>DEAN EDWARD KIRWAN</cp:lastModifiedBy>
  <dcterms:created xsi:type="dcterms:W3CDTF">2024-10-24T19:09:21Z</dcterms:created>
  <dcterms:modified xsi:type="dcterms:W3CDTF">2024-10-27T18:35:45Z</dcterms:modified>
</cp:coreProperties>
</file>