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fc653c6d4474c51/Desktop/"/>
    </mc:Choice>
  </mc:AlternateContent>
  <xr:revisionPtr revIDLastSave="186" documentId="8_{5433AE1A-E9C6-4963-B68A-09EB3D497424}" xr6:coauthVersionLast="47" xr6:coauthVersionMax="47" xr10:uidLastSave="{F8B5C623-1394-425E-8F6C-C11CA28628F9}"/>
  <bookViews>
    <workbookView xWindow="31485" yWindow="2430" windowWidth="21600" windowHeight="11235" xr2:uid="{C9F296B3-AD20-4DFD-9D46-C221707E2E09}"/>
  </bookViews>
  <sheets>
    <sheet name="Sheet1" sheetId="1" r:id="rId1"/>
    <sheet name="Dim" sheetId="2" r:id="rId2"/>
  </sheets>
  <definedNames>
    <definedName name="_xlnm._FilterDatabase" localSheetId="1" hidden="1">Dim!$A$1:$A$6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8" i="1" s="1"/>
  <c r="J7" i="1"/>
  <c r="J8" i="1"/>
  <c r="I7" i="1"/>
  <c r="I8" i="1"/>
  <c r="F6" i="1"/>
  <c r="L7" i="1" l="1"/>
  <c r="L8" i="1" s="1"/>
  <c r="M7" i="1" l="1"/>
  <c r="M8" i="1" s="1"/>
  <c r="N8" i="1" l="1"/>
  <c r="N7" i="1"/>
  <c r="O8" i="1" l="1"/>
  <c r="O7" i="1"/>
  <c r="P7" i="1" l="1"/>
  <c r="P8" i="1"/>
  <c r="Q7" i="1" l="1"/>
  <c r="Q8" i="1" s="1"/>
  <c r="R8" i="1" l="1"/>
  <c r="R7" i="1"/>
  <c r="S8" i="1" l="1"/>
  <c r="S7" i="1"/>
  <c r="T7" i="1" l="1"/>
  <c r="T8" i="1"/>
  <c r="G6" i="1" s="1"/>
</calcChain>
</file>

<file path=xl/sharedStrings.xml><?xml version="1.0" encoding="utf-8"?>
<sst xmlns="http://schemas.openxmlformats.org/spreadsheetml/2006/main" count="29" uniqueCount="28">
  <si>
    <t>Monthly Minimum ($)</t>
  </si>
  <si>
    <t>Total Plan ($)</t>
  </si>
  <si>
    <t>Remaining Balance ($)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</si>
  <si>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</si>
  <si>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</si>
  <si>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</si>
  <si>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</si>
  <si>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</si>
  <si>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</si>
  <si>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</si>
  <si>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</si>
  <si>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</si>
  <si>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</si>
  <si>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</si>
  <si>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</si>
  <si>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HELOC</t>
  </si>
  <si>
    <t>Auto Debt</t>
  </si>
  <si>
    <t>Personal Debt</t>
  </si>
  <si>
    <t>Student Debt</t>
  </si>
  <si>
    <t>Credit Card Debt</t>
  </si>
  <si>
    <t>Beginning  Amount ($)</t>
  </si>
  <si>
    <t>Debt Type</t>
  </si>
  <si>
    <t>Balance ($)</t>
  </si>
  <si>
    <t>Payment ($)</t>
  </si>
  <si>
    <t>Interest ($)</t>
  </si>
  <si>
    <t>Interest Rate (%)</t>
  </si>
  <si>
    <t>Other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</si>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</sst>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10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4" fontId="0" fillId="0" borderId="0" xfId="0" applyNumberFormat="1"/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DD036-5E64-431E-960C-886872302F89}">
  <dimension ref="A1:T8"/>
  <sheetViews>
    <sheetView tabSelected="1" workbookViewId="0">
      <selection activeCell="K18" sqref="K18"/>
    </sheetView>
  </sheetViews>
  <sheetFormatPr defaultRowHeight="15" x14ac:dyDescent="0.25"/>
  <cols>
    <col min="1" max="1" width="5.85546875" customWidth="1"/>
    <col min="2" max="2" width="18.85546875" customWidth="1"/>
    <col min="3" max="7" width="13.42578125" customWidth="1"/>
    <col min="8" max="8" width="13.5703125" customWidth="1"/>
    <col min="9" max="20" width="12.42578125" customWidth="1"/>
  </cols>
  <sheetData>
    <row r="1" spans="1:20" x14ac:dyDescent="0.25">
      <c r="C1" s="1"/>
    </row>
    <row r="2" spans="1:20" x14ac:dyDescent="0.25">
      <c r="C2" s="2"/>
    </row>
    <row r="5" spans="1:20" ht="30" x14ac:dyDescent="0.25">
      <c r="B5" s="3" t="s">
        <v>21</v>
      </c>
      <c r="C5" s="3" t="s">
        <v>25</v>
      </c>
      <c r="D5" s="3" t="s">
        <v>20</v>
      </c>
      <c r="E5" s="3" t="s">
        <v>0</v>
      </c>
      <c r="F5" s="3" t="s">
        <v>1</v>
      </c>
      <c r="G5" s="3" t="s">
        <v>2</v>
      </c>
      <c r="H5" s="3" t="s">
        <v>27</v>
      </c>
      <c r="I5" s="3" t="s">
        <v>3</v>
      </c>
      <c r="J5" s="3" t="s">
        <v>4</v>
      </c>
      <c r="K5" s="3" t="s">
        <v>5</v>
      </c>
      <c r="L5" s="3" t="s">
        <v>6</v>
      </c>
      <c r="M5" s="3" t="s">
        <v>7</v>
      </c>
      <c r="N5" s="3" t="s">
        <v>8</v>
      </c>
      <c r="O5" s="3" t="s">
        <v>9</v>
      </c>
      <c r="P5" s="3" t="s">
        <v>10</v>
      </c>
      <c r="Q5" s="3" t="s">
        <v>11</v>
      </c>
      <c r="R5" s="3" t="s">
        <v>12</v>
      </c>
      <c r="S5" s="3" t="s">
        <v>13</v>
      </c>
      <c r="T5" s="3" t="s">
        <v>14</v>
      </c>
    </row>
    <row r="6" spans="1:20" x14ac:dyDescent="0.25">
      <c r="A6" s="6">
        <v>1</v>
      </c>
      <c r="B6" s="10"/>
      <c r="C6" s="9">
        <v>0.08</v>
      </c>
      <c r="D6" s="8">
        <v>16000</v>
      </c>
      <c r="E6" s="8">
        <v>361.71</v>
      </c>
      <c r="F6" s="8">
        <f>SUM(I$6:T$6)</f>
        <v>4340.5199999999995</v>
      </c>
      <c r="G6" s="8">
        <f>T$8</f>
        <v>12824.729367818474</v>
      </c>
      <c r="H6" s="7" t="s">
        <v>23</v>
      </c>
      <c r="I6" s="7">
        <v>361.71</v>
      </c>
      <c r="J6" s="7">
        <v>361.71</v>
      </c>
      <c r="K6" s="7">
        <v>361.71</v>
      </c>
      <c r="L6" s="7">
        <v>361.71</v>
      </c>
      <c r="M6" s="7">
        <v>361.71</v>
      </c>
      <c r="N6" s="7">
        <v>361.71</v>
      </c>
      <c r="O6" s="7">
        <v>361.71</v>
      </c>
      <c r="P6" s="7">
        <v>361.71</v>
      </c>
      <c r="Q6" s="7">
        <v>361.71</v>
      </c>
      <c r="R6" s="7">
        <v>361.71</v>
      </c>
      <c r="S6" s="7">
        <v>361.71</v>
      </c>
      <c r="T6" s="7">
        <v>361.71</v>
      </c>
    </row>
    <row r="7" spans="1:20" x14ac:dyDescent="0.25">
      <c r="A7" s="6"/>
      <c r="B7" s="10"/>
      <c r="C7" s="9"/>
      <c r="D7" s="8"/>
      <c r="E7" s="8"/>
      <c r="F7" s="8"/>
      <c r="G7" s="8"/>
      <c r="H7" s="4" t="s">
        <v>24</v>
      </c>
      <c r="I7" s="5">
        <f>(C$6/12)*$D$6</f>
        <v>106.66666666666667</v>
      </c>
      <c r="J7" s="5">
        <f>($C$6/12)*I$8</f>
        <v>104.96637777777778</v>
      </c>
      <c r="K7" s="5">
        <f t="shared" ref="K7:T7" si="0">($C$6/12)*J$8</f>
        <v>103.25475362962963</v>
      </c>
      <c r="L7" s="5">
        <f t="shared" si="0"/>
        <v>101.53171865382717</v>
      </c>
      <c r="M7" s="5">
        <f t="shared" si="0"/>
        <v>99.79719677818602</v>
      </c>
      <c r="N7" s="5">
        <f t="shared" si="0"/>
        <v>98.051111423373939</v>
      </c>
      <c r="O7" s="5">
        <f t="shared" si="0"/>
        <v>96.293385499529776</v>
      </c>
      <c r="P7" s="5">
        <f t="shared" si="0"/>
        <v>94.523941402859975</v>
      </c>
      <c r="Q7" s="5">
        <f t="shared" si="0"/>
        <v>92.742701012212393</v>
      </c>
      <c r="R7" s="5">
        <f t="shared" si="0"/>
        <v>90.949585685627142</v>
      </c>
      <c r="S7" s="5">
        <f t="shared" si="0"/>
        <v>89.144516256864662</v>
      </c>
      <c r="T7" s="5">
        <f t="shared" si="0"/>
        <v>87.327413031910424</v>
      </c>
    </row>
    <row r="8" spans="1:20" x14ac:dyDescent="0.25">
      <c r="A8" s="6"/>
      <c r="B8" s="10"/>
      <c r="C8" s="9"/>
      <c r="D8" s="8"/>
      <c r="E8" s="8"/>
      <c r="F8" s="8"/>
      <c r="G8" s="8"/>
      <c r="H8" s="4" t="s">
        <v>22</v>
      </c>
      <c r="I8" s="5">
        <f>D$6-I$6+I$7</f>
        <v>15744.956666666667</v>
      </c>
      <c r="J8" s="5">
        <f>I$8-J$6+J$7</f>
        <v>15488.213044444445</v>
      </c>
      <c r="K8" s="5">
        <f t="shared" ref="K8:T8" si="1">J$8-K$6+K$7</f>
        <v>15229.757798074075</v>
      </c>
      <c r="L8" s="5">
        <f t="shared" si="1"/>
        <v>14969.579516727903</v>
      </c>
      <c r="M8" s="5">
        <f t="shared" si="1"/>
        <v>14707.666713506091</v>
      </c>
      <c r="N8" s="5">
        <f t="shared" si="1"/>
        <v>14444.007824929466</v>
      </c>
      <c r="O8" s="5">
        <f t="shared" si="1"/>
        <v>14178.591210428996</v>
      </c>
      <c r="P8" s="5">
        <f t="shared" si="1"/>
        <v>13911.405151831857</v>
      </c>
      <c r="Q8" s="5">
        <f t="shared" si="1"/>
        <v>13642.43785284407</v>
      </c>
      <c r="R8" s="5">
        <f t="shared" si="1"/>
        <v>13371.677438529698</v>
      </c>
      <c r="S8" s="5">
        <f t="shared" si="1"/>
        <v>13099.111954786564</v>
      </c>
      <c r="T8" s="5">
        <f t="shared" si="1"/>
        <v>12824.729367818474</v>
      </c>
    </row>
  </sheetData>
  <mergeCells count="7">
    <mergeCell ref="C6:C8"/>
    <mergeCell ref="D6:D8"/>
    <mergeCell ref="E6:E8"/>
    <mergeCell ref="F6:F8"/>
    <mergeCell ref="B6:B8"/>
    <mergeCell ref="A6:A8"/>
    <mergeCell ref="G6:G8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5E141F4-A7D8-4632-8185-5BAB122EE4A4}">
          <x14:formula1>
            <xm:f>Dim!$A$2:$A$5</xm:f>
          </x14:formula1>
          <xm:sqref>B6:B8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48D07-E173-4A9D-B0B4-FF2B4A2EC35E}">
  <dimension ref="A1:A7"/>
  <sheetViews>
    <sheetView workbookViewId="0">
      <selection activeCell="E14" sqref="E14"/>
    </sheetView>
  </sheetViews>
  <sheetFormatPr defaultRowHeight="15" x14ac:dyDescent="0.25"/>
  <cols>
    <col min="1" max="1" width="15.28515625" bestFit="1" customWidth="1"/>
  </cols>
  <sheetData>
    <row r="1" spans="1:1" x14ac:dyDescent="0.25">
      <c r="A1" t="s">
        <v>27</v>
      </c>
    </row>
    <row r="2" spans="1:1" x14ac:dyDescent="0.25">
      <c r="A2" t="s">
        <v>16</v>
      </c>
    </row>
    <row r="3" spans="1:1" x14ac:dyDescent="0.25">
      <c r="A3" t="s">
        <v>19</v>
      </c>
    </row>
    <row r="4" spans="1:1" x14ac:dyDescent="0.25">
      <c r="A4" t="s">
        <v>15</v>
      </c>
    </row>
    <row r="5" spans="1:1" x14ac:dyDescent="0.25">
      <c r="A5" t="s">
        <v>17</v>
      </c>
    </row>
    <row r="6" spans="1:1" x14ac:dyDescent="0.25">
      <c r="A6" t="s">
        <v>18</v>
      </c>
    </row>
    <row r="7" spans="1:1" x14ac:dyDescent="0.25">
      <c r="A7" t="s">
        <v>26</v>
      </c>
    </row>
  </sheetData>
  <autoFilter ref="A1:A6" xr:uid="{18D48D07-E173-4A9D-B0B4-FF2B4A2EC35E}">
    <sortState xmlns:xlrd2="http://schemas.microsoft.com/office/spreadsheetml/2017/richdata2" ref="A2:A6">
      <sortCondition ref="A1:A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McKown Patrick</dc:creator>
  <cp:lastModifiedBy>McKown Patrick</cp:lastModifiedBy>
  <dcterms:created xsi:type="dcterms:W3CDTF">2024-07-09T00:21:01Z</dcterms:created>
  <dcterms:modified xsi:type="dcterms:W3CDTF">2024-07-12T03:35:40Z</dcterms:modified>
</cp:coreProperties>
</file>