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9A23B7E8-3480-4712-9335-7DD607E15F62}" xr6:coauthVersionLast="47" xr6:coauthVersionMax="47" xr10:uidLastSave="{00000000-0000-0000-0000-000000000000}"/>
  <bookViews>
    <workbookView xWindow="-110" yWindow="-110" windowWidth="25820" windowHeight="15500" xr2:uid="{4082C409-8F99-4EF8-B206-CCD3467F1883}"/>
  </bookViews>
  <sheets>
    <sheet name="Sheet1" sheetId="1" r:id="rId1"/>
  </sheets>
  <definedNames>
    <definedName name="_xlnm._FilterDatabase" localSheetId="0" hidden="1">Sheet1!$A$1:$AU$230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1" l="1"/>
  <c r="J150" i="1"/>
  <c r="I151" i="1"/>
  <c r="J151" i="1"/>
  <c r="L168" i="1"/>
  <c r="L1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P139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O172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78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1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sharedStrings.xml><?xml version="1.0" encoding="utf-8"?>
<sst xmlns="http://schemas.openxmlformats.org/spreadsheetml/2006/main" count="1534" uniqueCount="230">
  <si>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</si>
  <si>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</si>
  <si>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</si>
  <si>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</si>
  <si>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</si>
  <si>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</si>
  <si>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</si>
  <si>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</si>
  <si>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</si>
  <si>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</si>
  <si>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</si>
  <si>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</si>
  <si>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</si>
  <si>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</si>
  <si>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Premium Paid by Country</t>
  </si>
  <si>
    <t>Premiums Financed by KFW</t>
  </si>
  <si>
    <t>Premium Finance by ADRiFi ADF</t>
  </si>
  <si>
    <t>Premiums Financed by US AID</t>
  </si>
  <si>
    <t>Premiums Financed by SDC</t>
  </si>
  <si>
    <t>Premiums Financed by WFP</t>
  </si>
  <si>
    <t>Premiums Financed by FCDO</t>
  </si>
  <si>
    <t>Coverage Paid by Country</t>
  </si>
  <si>
    <t>Coverage Paid by KfW</t>
  </si>
  <si>
    <t>Coverage Paid by ADRiFi</t>
  </si>
  <si>
    <t>Coverage Paid by ADRiFi MDTF</t>
  </si>
  <si>
    <t>Coverage Paid by US AID</t>
  </si>
  <si>
    <t>Coverage Paid by SDC</t>
  </si>
  <si>
    <t>Coverage Paid by WFP</t>
  </si>
  <si>
    <t>Coverage Paid by FCDO</t>
  </si>
  <si>
    <t>Insurered People by Country Coverage</t>
  </si>
  <si>
    <t>Insurered People by KfW Coverage</t>
  </si>
  <si>
    <t>Insurered People by ADRiFi Coverage</t>
  </si>
  <si>
    <t>Insurered People by ADRiFi MDTF Coverage</t>
  </si>
  <si>
    <t>Insurered People by US AID Coverage</t>
  </si>
  <si>
    <t>Insurered People by SDC</t>
  </si>
  <si>
    <t>Insurered People by FCDO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</si>
  <si>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</si>
  <si>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</si>
  <si>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</si>
  <si>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</si>
  <si>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</si>
  <si>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</si>
  <si>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</si>
  <si>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</si>
  <si>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</si>
  <si>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</si>
  <si>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</si>
  <si>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</si>
  <si>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</si>
  <si>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</si>
  <si>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</si>
  <si>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</si>
  <si>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</si>
  <si>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</si>
  <si>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</si>
  <si>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</si>
  <si>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</si>
  <si>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</si>
  <si>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REPLICA SUDAN RANGELAND</t>
  </si>
  <si>
    <t>SUDAN</t>
  </si>
  <si>
    <t>MALI</t>
  </si>
  <si>
    <t>REPLICA MALI</t>
  </si>
  <si>
    <t>BURKINA FASO CROP</t>
  </si>
  <si>
    <t>BURKINA FASO RANGELAND</t>
  </si>
  <si>
    <t>REPLICA BURKINA FASO CROP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</si>
  <si>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</si>
  <si>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</si>
  <si>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</si>
  <si>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</si>
  <si>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</si>
  <si>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</si>
  <si>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</si>
  <si>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</si>
  <si>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</si>
  <si>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</si>
  <si>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</si>
  <si>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</si>
  <si>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</si>
  <si>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</si>
  <si>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</si>
  <si>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</si>
  <si>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</si>
  <si>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</si>
  <si>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</si>
  <si>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</si>
  <si>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</si>
  <si>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</si>
  <si>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</si>
  <si>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2022/23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</si>
  <si>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</si>
  <si>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</si>
  <si>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</si>
  <si>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</si>
  <si>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</si>
  <si>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</si>
  <si>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</si>
  <si>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</si>
  <si>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</si>
  <si>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</si>
  <si>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</si>
  <si>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</si>
  <si>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</si>
  <si>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</si>
  <si>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</si>
  <si>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</si>
  <si>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2021/22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</si>
  <si>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</si>
  <si>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</si>
  <si>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</si>
  <si>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</si>
  <si>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</si>
  <si>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</si>
  <si>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</si>
  <si>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</si>
  <si>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</si>
  <si>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>2020/21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</si>
  <si>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</si>
  <si>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</si>
  <si>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</si>
  <si>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</si>
  <si>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</si>
  <si>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</si>
  <si>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</si>
  <si>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</si>
  <si>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</si>
  <si>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</si>
  <si>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</si>
  <si>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</si>
  <si>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</si>
  <si>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</si>
  <si>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</si>
  <si>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</si>
  <si>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</si>
  <si>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</si>
  <si>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</si>
  <si>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</si>
  <si>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</si>
  <si>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</si>
  <si>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Insured People with 10 USD by people</t>
  </si>
  <si>
    <t>Premiums Financed by ADRiFi MDTF</t>
  </si>
  <si>
    <t>Premiums Financed by START Network</t>
  </si>
  <si>
    <t>Premiums financed by Global Shield</t>
  </si>
  <si>
    <t>Coverage Paid by START Network</t>
  </si>
  <si>
    <t>Coverage Paid by Global Shield</t>
  </si>
  <si>
    <t>Insurered People by START Network</t>
  </si>
  <si>
    <t>Insurered People by WFP</t>
  </si>
  <si>
    <t>Insurered People by Global Shield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</si>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</sst>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</cellStyleXfs>
  <cellXfs count="60">
    <xf numFmtId="0" fontId="0" fillId="0" borderId="0" xfId="0"/>
    <xf numFmtId="0" fontId="3" fillId="0" borderId="1" xfId="0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4" fontId="3" fillId="0" borderId="2" xfId="1" applyNumberFormat="1" applyFont="1" applyBorder="1" applyAlignment="1">
      <alignment vertical="center"/>
    </xf>
    <xf numFmtId="0" fontId="3" fillId="0" borderId="1" xfId="0" applyFont="1" applyBorder="1"/>
    <xf numFmtId="164" fontId="3" fillId="0" borderId="0" xfId="1" applyNumberFormat="1" applyFont="1" applyBorder="1"/>
    <xf numFmtId="10" fontId="3" fillId="0" borderId="0" xfId="2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164" fontId="0" fillId="0" borderId="2" xfId="1" applyNumberFormat="1" applyFont="1" applyBorder="1"/>
    <xf numFmtId="164" fontId="3" fillId="0" borderId="1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10" fontId="3" fillId="0" borderId="4" xfId="2" applyNumberFormat="1" applyFont="1" applyBorder="1" applyAlignment="1">
      <alignment vertic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/>
    </xf>
    <xf numFmtId="9" fontId="3" fillId="0" borderId="0" xfId="2" applyFont="1" applyBorder="1" applyAlignment="1">
      <alignment vertical="center"/>
    </xf>
    <xf numFmtId="9" fontId="3" fillId="0" borderId="0" xfId="2" applyFont="1" applyFill="1" applyBorder="1" applyAlignment="1">
      <alignment vertical="center"/>
    </xf>
    <xf numFmtId="9" fontId="3" fillId="0" borderId="4" xfId="2" applyFont="1" applyBorder="1" applyAlignment="1">
      <alignment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 applyBorder="1" applyAlignment="1">
      <alignment vertical="center"/>
    </xf>
    <xf numFmtId="10" fontId="3" fillId="0" borderId="0" xfId="0" applyNumberFormat="1" applyFont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9" fontId="2" fillId="0" borderId="7" xfId="2" applyFont="1" applyBorder="1" applyAlignment="1">
      <alignment horizontal="right" vertical="center" wrapText="1"/>
    </xf>
    <xf numFmtId="0" fontId="5" fillId="0" borderId="7" xfId="0" applyFont="1" applyBorder="1"/>
    <xf numFmtId="0" fontId="5" fillId="0" borderId="8" xfId="0" applyFont="1" applyBorder="1"/>
    <xf numFmtId="164" fontId="0" fillId="0" borderId="0" xfId="0" applyNumberFormat="1"/>
    <xf numFmtId="10" fontId="0" fillId="0" borderId="0" xfId="2" applyNumberFormat="1" applyFont="1"/>
    <xf numFmtId="0" fontId="7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5">
    <cellStyle name="Comma" xfId="1" builtinId="3"/>
    <cellStyle name="Comma 2" xfId="3" xr:uid="{170212E2-3CD5-4102-9519-F6FC39A3DB85}"/>
    <cellStyle name="Normal" xfId="0" builtinId="0"/>
    <cellStyle name="Normal 2 2" xfId="4" xr:uid="{B5327C4C-5D9E-4FFD-97AC-AE8E82B1CC2E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39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P139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O172" dT="2022-03-15T11:58:04.29" personId="{2DC0EAC4-B0B1-4C18-9328-733B12EBD3CC}" id="{A33135AB-2DC2-4D16-B068-997F0D8439AD}">
    <text>Breached Risk Appetite,  20% Rate-On-Line maximum cap.</text>
  </threadedComment>
  <threadedComment ref="O178" dT="2022-03-15T11:58:15.61" personId="{2DC0EAC4-B0B1-4C18-9328-733B12EBD3CC}" id="{3CEE50BA-2791-498D-8991-37BCB457CE79}">
    <text>Breached Risk Appetite,  20% Rate-On-Line maximum cap.</text>
  </threadedComment>
  <threadedComment ref="O181" dT="2022-03-15T11:58:31.00" personId="{2DC0EAC4-B0B1-4C18-9328-733B12EBD3CC}" id="{B99E170E-EFCC-4B81-9BBA-30D8FCDE6206}">
    <text>Breached Risk Appetite,  20% Rate-On-Line maximum cap.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U233"/>
  <sheetViews>
    <sheetView tabSelected="1" workbookViewId="0">
      <pane ySplit="1" topLeftCell="A2" activePane="bottomLeft" state="frozen"/>
      <selection activeCell="B1" sqref="B1"/>
      <selection pane="bottomLeft" activeCell="E1" sqref="E1:E230"/>
    </sheetView>
  </sheetViews>
  <sheetFormatPr defaultRowHeight="14.5" x14ac:dyDescent="0.35"/>
  <cols>
    <col min="1" max="1" width="46.6328125" bestFit="1" customWidth="1"/>
    <col min="2" max="2" width="11.08984375" bestFit="1" customWidth="1"/>
    <col min="3" max="3" width="12.7265625" bestFit="1" customWidth="1"/>
    <col min="4" max="4" width="10.36328125" bestFit="1" customWidth="1"/>
    <col min="5" max="5" width="13.1796875" bestFit="1" customWidth="1"/>
    <col min="6" max="6" width="8.36328125" customWidth="1"/>
    <col min="7" max="7" width="10.81640625" bestFit="1" customWidth="1"/>
    <col min="8" max="8" width="12" bestFit="1" customWidth="1"/>
    <col min="9" max="9" width="11" bestFit="1" customWidth="1"/>
    <col min="10" max="10" width="12.36328125" bestFit="1" customWidth="1"/>
    <col min="11" max="11" width="8.453125" bestFit="1" customWidth="1"/>
    <col min="12" max="12" width="10.08984375" bestFit="1" customWidth="1"/>
    <col min="13" max="13" width="12" bestFit="1" customWidth="1"/>
    <col min="14" max="14" width="29.26953125" bestFit="1" customWidth="1"/>
    <col min="15" max="15" width="10.6328125" bestFit="1" customWidth="1"/>
    <col min="16" max="16" width="13.54296875" bestFit="1" customWidth="1"/>
    <col min="17" max="17" width="11.453125" bestFit="1" customWidth="1"/>
    <col min="18" max="18" width="19.453125" bestFit="1" customWidth="1"/>
    <col min="19" max="19" width="21.7265625" bestFit="1" customWidth="1"/>
    <col min="20" max="20" width="25.1796875" bestFit="1" customWidth="1"/>
    <col min="21" max="21" width="28.36328125" bestFit="1" customWidth="1"/>
    <col min="22" max="22" width="23.36328125" bestFit="1" customWidth="1"/>
    <col min="23" max="23" width="30.1796875" bestFit="1" customWidth="1"/>
    <col min="24" max="24" width="21.7265625" bestFit="1" customWidth="1"/>
    <col min="25" max="25" width="23.36328125" bestFit="1" customWidth="1"/>
    <col min="26" max="26" width="24.54296875" bestFit="1" customWidth="1"/>
    <col min="27" max="27" width="30.1796875" bestFit="1" customWidth="1"/>
    <col min="28" max="28" width="22" bestFit="1" customWidth="1"/>
    <col min="29" max="29" width="18.81640625" bestFit="1" customWidth="1"/>
    <col min="30" max="30" width="21.08984375" bestFit="1" customWidth="1"/>
    <col min="31" max="31" width="26.1796875" bestFit="1" customWidth="1"/>
    <col min="32" max="32" width="21.1796875" bestFit="1" customWidth="1"/>
    <col min="33" max="33" width="28.26953125" bestFit="1" customWidth="1"/>
    <col min="34" max="34" width="19.1796875" bestFit="1" customWidth="1"/>
    <col min="35" max="35" width="19" bestFit="1" customWidth="1"/>
    <col min="36" max="36" width="20.1796875" bestFit="1" customWidth="1"/>
    <col min="37" max="37" width="26.26953125" bestFit="1" customWidth="1"/>
    <col min="38" max="38" width="32.36328125" bestFit="1" customWidth="1"/>
    <col min="39" max="39" width="29.26953125" bestFit="1" customWidth="1"/>
    <col min="40" max="40" width="31.453125" bestFit="1" customWidth="1"/>
    <col min="41" max="41" width="36.54296875" bestFit="1" customWidth="1"/>
    <col min="42" max="42" width="32.1796875" bestFit="1" customWidth="1"/>
    <col min="43" max="43" width="31.08984375" bestFit="1" customWidth="1"/>
    <col min="44" max="44" width="21.90625" bestFit="1" customWidth="1"/>
    <col min="45" max="45" width="21.453125" bestFit="1" customWidth="1"/>
    <col min="46" max="46" width="22.81640625" bestFit="1" customWidth="1"/>
    <col min="47" max="47" width="29.08984375" bestFit="1" customWidth="1"/>
  </cols>
  <sheetData>
    <row r="1" spans="1:47" ht="15" thickBot="1" x14ac:dyDescent="0.4">
      <c r="A1" s="43" t="s">
        <v>0</v>
      </c>
      <c r="B1" s="53" t="s">
        <v>224</v>
      </c>
      <c r="C1" s="44" t="s">
        <v>1</v>
      </c>
      <c r="D1" s="45" t="s">
        <v>2</v>
      </c>
      <c r="E1" s="45" t="s">
        <v>229</v>
      </c>
      <c r="F1" s="45" t="s">
        <v>3</v>
      </c>
      <c r="G1" s="45" t="s">
        <v>4</v>
      </c>
      <c r="H1" s="46" t="s">
        <v>5</v>
      </c>
      <c r="I1" s="46" t="s">
        <v>6</v>
      </c>
      <c r="J1" s="46" t="s">
        <v>7</v>
      </c>
      <c r="K1" s="47" t="s">
        <v>8</v>
      </c>
      <c r="L1" s="46" t="s">
        <v>9</v>
      </c>
      <c r="M1" s="44" t="s">
        <v>10</v>
      </c>
      <c r="N1" s="44" t="s">
        <v>138</v>
      </c>
      <c r="O1" s="44" t="s">
        <v>11</v>
      </c>
      <c r="P1" s="44" t="s">
        <v>12</v>
      </c>
      <c r="Q1" s="44" t="s">
        <v>13</v>
      </c>
      <c r="R1" s="44" t="s">
        <v>14</v>
      </c>
      <c r="S1" s="44" t="s">
        <v>15</v>
      </c>
      <c r="T1" s="44" t="s">
        <v>16</v>
      </c>
      <c r="U1" s="44" t="s">
        <v>139</v>
      </c>
      <c r="V1" s="44" t="s">
        <v>17</v>
      </c>
      <c r="W1" s="44" t="s">
        <v>140</v>
      </c>
      <c r="X1" s="44" t="s">
        <v>19</v>
      </c>
      <c r="Y1" s="45" t="s">
        <v>18</v>
      </c>
      <c r="Z1" s="45" t="s">
        <v>20</v>
      </c>
      <c r="AA1" s="45" t="s">
        <v>141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25</v>
      </c>
      <c r="AG1" s="45" t="s">
        <v>142</v>
      </c>
      <c r="AH1" s="45" t="s">
        <v>27</v>
      </c>
      <c r="AI1" s="45" t="s">
        <v>26</v>
      </c>
      <c r="AJ1" s="45" t="s">
        <v>28</v>
      </c>
      <c r="AK1" s="45" t="s">
        <v>143</v>
      </c>
      <c r="AL1" s="45" t="s">
        <v>29</v>
      </c>
      <c r="AM1" s="45" t="s">
        <v>30</v>
      </c>
      <c r="AN1" s="45" t="s">
        <v>31</v>
      </c>
      <c r="AO1" s="45" t="s">
        <v>32</v>
      </c>
      <c r="AP1" s="48" t="s">
        <v>33</v>
      </c>
      <c r="AQ1" s="48" t="s">
        <v>144</v>
      </c>
      <c r="AR1" s="48" t="s">
        <v>145</v>
      </c>
      <c r="AS1" s="48" t="s">
        <v>34</v>
      </c>
      <c r="AT1" s="48" t="s">
        <v>35</v>
      </c>
      <c r="AU1" s="49" t="s">
        <v>146</v>
      </c>
    </row>
    <row r="2" spans="1:47" x14ac:dyDescent="0.35">
      <c r="A2" s="41" t="s">
        <v>44</v>
      </c>
      <c r="B2" s="54" t="s">
        <v>225</v>
      </c>
      <c r="C2" s="42" t="s">
        <v>45</v>
      </c>
      <c r="D2" s="29" t="s">
        <v>147</v>
      </c>
      <c r="E2" s="29" t="s">
        <v>227</v>
      </c>
      <c r="F2" s="29" t="s">
        <v>148</v>
      </c>
      <c r="G2" s="29" t="s">
        <v>149</v>
      </c>
      <c r="H2" s="31">
        <v>318812</v>
      </c>
      <c r="I2" s="31">
        <v>2049075</v>
      </c>
      <c r="J2" s="31">
        <v>32574506</v>
      </c>
      <c r="K2" s="30">
        <v>7.0599999999999996E-2</v>
      </c>
      <c r="L2" s="31">
        <v>2155095</v>
      </c>
      <c r="M2" s="3">
        <v>863559.78500000003</v>
      </c>
      <c r="N2" s="3">
        <v>215509.5</v>
      </c>
      <c r="O2" s="32">
        <v>0.14793408179221798</v>
      </c>
      <c r="P2" s="28">
        <v>1.43</v>
      </c>
      <c r="Q2" s="3">
        <v>222945.45454545456</v>
      </c>
      <c r="R2" s="3">
        <v>318812</v>
      </c>
      <c r="S2" s="3"/>
      <c r="T2" s="3"/>
      <c r="U2" s="3"/>
      <c r="V2" s="3"/>
      <c r="W2" s="3"/>
      <c r="X2" s="3"/>
      <c r="Y2" s="35"/>
      <c r="Z2" s="35"/>
      <c r="AA2" s="35"/>
      <c r="AB2" s="35"/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</v>
      </c>
      <c r="AM2" s="35">
        <v>0</v>
      </c>
      <c r="AN2" s="35">
        <v>0</v>
      </c>
      <c r="AO2" s="36">
        <v>0</v>
      </c>
      <c r="AP2" s="37">
        <v>0</v>
      </c>
      <c r="AQ2" s="37">
        <v>0</v>
      </c>
      <c r="AR2" s="37">
        <v>0</v>
      </c>
      <c r="AS2" s="37">
        <v>0</v>
      </c>
      <c r="AT2" s="37">
        <v>0</v>
      </c>
      <c r="AU2" s="11">
        <v>0</v>
      </c>
    </row>
    <row r="3" spans="1:47" x14ac:dyDescent="0.35">
      <c r="A3" s="21" t="s">
        <v>150</v>
      </c>
      <c r="B3" s="55" t="s">
        <v>225</v>
      </c>
      <c r="C3" s="20" t="s">
        <v>125</v>
      </c>
      <c r="D3" s="29" t="s">
        <v>42</v>
      </c>
      <c r="E3" s="29" t="s">
        <v>227</v>
      </c>
      <c r="F3" s="29" t="s">
        <v>148</v>
      </c>
      <c r="G3" s="29" t="s">
        <v>149</v>
      </c>
      <c r="H3" s="31">
        <v>1000000</v>
      </c>
      <c r="I3" s="31">
        <v>43949120</v>
      </c>
      <c r="J3" s="31">
        <v>82110317</v>
      </c>
      <c r="K3" s="30">
        <v>0.16675601134838616</v>
      </c>
      <c r="L3" s="31">
        <v>6363609</v>
      </c>
      <c r="M3" s="3"/>
      <c r="N3" s="3">
        <v>636360.9</v>
      </c>
      <c r="O3" s="32">
        <v>0.15714353286004845</v>
      </c>
      <c r="P3" s="28">
        <v>1.43</v>
      </c>
      <c r="Q3" s="3">
        <v>699300.69930069929</v>
      </c>
      <c r="R3" s="3"/>
      <c r="S3" s="3">
        <v>717000</v>
      </c>
      <c r="T3" s="3"/>
      <c r="U3" s="3"/>
      <c r="V3" s="3"/>
      <c r="W3" s="3"/>
      <c r="X3" s="3">
        <v>283000</v>
      </c>
      <c r="Y3" s="35"/>
      <c r="Z3" s="35"/>
      <c r="AA3" s="35"/>
      <c r="AB3" s="35"/>
      <c r="AC3" s="35">
        <v>4562707.6529999999</v>
      </c>
      <c r="AD3" s="35">
        <v>0</v>
      </c>
      <c r="AE3" s="35">
        <v>0</v>
      </c>
      <c r="AF3" s="35">
        <v>0</v>
      </c>
      <c r="AG3" s="35">
        <v>0</v>
      </c>
      <c r="AH3" s="35">
        <v>1800901.3469999998</v>
      </c>
      <c r="AI3" s="35">
        <v>0</v>
      </c>
      <c r="AJ3" s="35">
        <v>0</v>
      </c>
      <c r="AK3" s="35">
        <v>0</v>
      </c>
      <c r="AL3" s="35">
        <v>0</v>
      </c>
      <c r="AM3" s="35">
        <v>29035287.484999679</v>
      </c>
      <c r="AN3" s="35">
        <v>0</v>
      </c>
      <c r="AO3" s="36">
        <v>0</v>
      </c>
      <c r="AP3" s="37">
        <v>0</v>
      </c>
      <c r="AQ3" s="37">
        <v>0</v>
      </c>
      <c r="AR3" s="37">
        <v>11460232.019881323</v>
      </c>
      <c r="AS3" s="37">
        <v>0</v>
      </c>
      <c r="AT3" s="37">
        <v>0</v>
      </c>
      <c r="AU3" s="11">
        <v>0</v>
      </c>
    </row>
    <row r="4" spans="1:47" x14ac:dyDescent="0.35">
      <c r="A4" s="21" t="s">
        <v>151</v>
      </c>
      <c r="B4" s="56" t="s">
        <v>225</v>
      </c>
      <c r="C4" s="21" t="s">
        <v>60</v>
      </c>
      <c r="D4" s="29" t="s">
        <v>42</v>
      </c>
      <c r="E4" s="29" t="s">
        <v>227</v>
      </c>
      <c r="F4" s="29" t="s">
        <v>148</v>
      </c>
      <c r="G4" s="29" t="s">
        <v>149</v>
      </c>
      <c r="H4" s="31">
        <v>2000000</v>
      </c>
      <c r="I4" s="31">
        <v>31766858</v>
      </c>
      <c r="J4" s="31">
        <v>59405394</v>
      </c>
      <c r="K4" s="30">
        <v>0.39094668400670718</v>
      </c>
      <c r="L4" s="31">
        <v>10805194</v>
      </c>
      <c r="M4" s="3">
        <v>0</v>
      </c>
      <c r="N4" s="3">
        <v>1080519.3999999999</v>
      </c>
      <c r="O4" s="32">
        <v>0.18509616763937789</v>
      </c>
      <c r="P4" s="28">
        <v>1.43</v>
      </c>
      <c r="Q4" s="3">
        <v>1398601.3986013986</v>
      </c>
      <c r="R4" s="3"/>
      <c r="S4" s="3">
        <v>1282000</v>
      </c>
      <c r="T4" s="3"/>
      <c r="U4" s="3"/>
      <c r="V4" s="3"/>
      <c r="W4" s="3"/>
      <c r="X4" s="3">
        <v>718000</v>
      </c>
      <c r="Y4" s="35"/>
      <c r="Z4" s="35"/>
      <c r="AA4" s="35"/>
      <c r="AB4" s="35"/>
      <c r="AC4" s="35">
        <v>6926129.3540000003</v>
      </c>
      <c r="AD4" s="35">
        <v>0</v>
      </c>
      <c r="AE4" s="35">
        <v>0</v>
      </c>
      <c r="AF4" s="35">
        <v>0</v>
      </c>
      <c r="AG4" s="35">
        <v>0</v>
      </c>
      <c r="AH4" s="35">
        <v>3879064.6459999997</v>
      </c>
      <c r="AI4" s="35">
        <v>0</v>
      </c>
      <c r="AJ4" s="35">
        <v>0</v>
      </c>
      <c r="AK4" s="35">
        <v>0</v>
      </c>
      <c r="AL4" s="35">
        <v>0</v>
      </c>
      <c r="AM4" s="35">
        <v>37419085.669532344</v>
      </c>
      <c r="AN4" s="35">
        <v>0</v>
      </c>
      <c r="AO4" s="36">
        <v>0</v>
      </c>
      <c r="AP4" s="37">
        <v>0</v>
      </c>
      <c r="AQ4" s="37">
        <v>0</v>
      </c>
      <c r="AR4" s="37">
        <v>20957023.01928566</v>
      </c>
      <c r="AS4" s="37">
        <v>0</v>
      </c>
      <c r="AT4" s="37">
        <v>0</v>
      </c>
      <c r="AU4" s="11">
        <v>0</v>
      </c>
    </row>
    <row r="5" spans="1:47" x14ac:dyDescent="0.35">
      <c r="A5" s="21" t="s">
        <v>152</v>
      </c>
      <c r="B5" s="56" t="s">
        <v>225</v>
      </c>
      <c r="C5" s="21" t="s">
        <v>66</v>
      </c>
      <c r="D5" s="29" t="s">
        <v>42</v>
      </c>
      <c r="E5" s="29" t="s">
        <v>227</v>
      </c>
      <c r="F5" s="29" t="s">
        <v>148</v>
      </c>
      <c r="G5" s="29" t="s">
        <v>149</v>
      </c>
      <c r="H5" s="31">
        <v>1000000</v>
      </c>
      <c r="I5" s="31">
        <v>30568440</v>
      </c>
      <c r="J5" s="31">
        <v>39470702</v>
      </c>
      <c r="K5" s="30">
        <v>0.5388855102220087</v>
      </c>
      <c r="L5" s="31">
        <v>4797300</v>
      </c>
      <c r="M5" s="3">
        <v>0</v>
      </c>
      <c r="N5" s="3">
        <v>479730</v>
      </c>
      <c r="O5" s="32">
        <v>0.20845058678840181</v>
      </c>
      <c r="P5" s="28">
        <v>1.43</v>
      </c>
      <c r="Q5" s="3">
        <v>699300.69930069929</v>
      </c>
      <c r="R5" s="3"/>
      <c r="S5" s="3">
        <v>500000</v>
      </c>
      <c r="T5" s="3"/>
      <c r="U5" s="3"/>
      <c r="V5" s="3"/>
      <c r="W5" s="3"/>
      <c r="X5" s="3">
        <v>500000</v>
      </c>
      <c r="Y5" s="35"/>
      <c r="Z5" s="35"/>
      <c r="AA5" s="35"/>
      <c r="AB5" s="35"/>
      <c r="AC5" s="35">
        <v>2398650</v>
      </c>
      <c r="AD5" s="35">
        <v>0</v>
      </c>
      <c r="AE5" s="35">
        <v>0</v>
      </c>
      <c r="AF5" s="35">
        <v>0</v>
      </c>
      <c r="AG5" s="35">
        <v>0</v>
      </c>
      <c r="AH5" s="35">
        <v>2398650</v>
      </c>
      <c r="AI5" s="35">
        <v>0</v>
      </c>
      <c r="AJ5" s="35">
        <v>0</v>
      </c>
      <c r="AK5" s="35">
        <v>0</v>
      </c>
      <c r="AL5" s="35">
        <v>0</v>
      </c>
      <c r="AM5" s="35">
        <v>11507043.645</v>
      </c>
      <c r="AN5" s="35">
        <v>0</v>
      </c>
      <c r="AO5" s="36">
        <v>0</v>
      </c>
      <c r="AP5" s="37">
        <v>0</v>
      </c>
      <c r="AQ5" s="37">
        <v>0</v>
      </c>
      <c r="AR5" s="37">
        <v>11507043.645</v>
      </c>
      <c r="AS5" s="37">
        <v>0</v>
      </c>
      <c r="AT5" s="37">
        <v>0</v>
      </c>
      <c r="AU5" s="11">
        <v>0</v>
      </c>
    </row>
    <row r="6" spans="1:47" x14ac:dyDescent="0.35">
      <c r="A6" s="21" t="s">
        <v>153</v>
      </c>
      <c r="B6" s="56" t="s">
        <v>226</v>
      </c>
      <c r="C6" s="21" t="s">
        <v>59</v>
      </c>
      <c r="D6" s="29" t="s">
        <v>42</v>
      </c>
      <c r="E6" s="29" t="s">
        <v>227</v>
      </c>
      <c r="F6" s="29" t="s">
        <v>148</v>
      </c>
      <c r="G6" s="29" t="s">
        <v>149</v>
      </c>
      <c r="H6" s="31">
        <v>1000000</v>
      </c>
      <c r="I6" s="31">
        <v>24190908</v>
      </c>
      <c r="J6" s="31">
        <v>61808462</v>
      </c>
      <c r="K6" s="30">
        <v>0.12353889357080473</v>
      </c>
      <c r="L6" s="31">
        <v>4647231</v>
      </c>
      <c r="M6" s="3">
        <v>0</v>
      </c>
      <c r="N6" s="3">
        <v>464723.1</v>
      </c>
      <c r="O6" s="32">
        <v>0.21518190079210608</v>
      </c>
      <c r="P6" s="28">
        <v>1.43</v>
      </c>
      <c r="Q6" s="3">
        <v>699300.69930069929</v>
      </c>
      <c r="R6" s="3"/>
      <c r="S6" s="3">
        <v>500000</v>
      </c>
      <c r="T6" s="3"/>
      <c r="U6" s="3"/>
      <c r="V6" s="3"/>
      <c r="W6" s="3"/>
      <c r="X6" s="3">
        <v>500000</v>
      </c>
      <c r="Y6" s="35"/>
      <c r="Z6" s="35"/>
      <c r="AA6" s="35"/>
      <c r="AB6" s="35"/>
      <c r="AC6" s="35">
        <v>2323615.5</v>
      </c>
      <c r="AD6" s="35">
        <v>0</v>
      </c>
      <c r="AE6" s="35">
        <v>0</v>
      </c>
      <c r="AF6" s="35">
        <v>0</v>
      </c>
      <c r="AG6" s="35">
        <v>0</v>
      </c>
      <c r="AH6" s="35">
        <v>2323615.5</v>
      </c>
      <c r="AI6" s="35">
        <v>0</v>
      </c>
      <c r="AJ6" s="35">
        <v>0</v>
      </c>
      <c r="AK6" s="35">
        <v>0</v>
      </c>
      <c r="AL6" s="35">
        <v>0</v>
      </c>
      <c r="AM6" s="35">
        <v>10798377.9836805</v>
      </c>
      <c r="AN6" s="35">
        <v>0</v>
      </c>
      <c r="AO6" s="36">
        <v>0</v>
      </c>
      <c r="AP6" s="37">
        <v>0</v>
      </c>
      <c r="AQ6" s="37">
        <v>0</v>
      </c>
      <c r="AR6" s="37">
        <v>10798377.9836805</v>
      </c>
      <c r="AS6" s="37">
        <v>0</v>
      </c>
      <c r="AT6" s="37">
        <v>0</v>
      </c>
      <c r="AU6" s="11">
        <v>0</v>
      </c>
    </row>
    <row r="7" spans="1:47" x14ac:dyDescent="0.35">
      <c r="A7" s="21" t="s">
        <v>155</v>
      </c>
      <c r="B7" s="56" t="s">
        <v>225</v>
      </c>
      <c r="C7" s="21" t="s">
        <v>154</v>
      </c>
      <c r="D7" s="29" t="s">
        <v>42</v>
      </c>
      <c r="E7" s="29" t="s">
        <v>227</v>
      </c>
      <c r="F7" s="29" t="s">
        <v>148</v>
      </c>
      <c r="G7" s="29" t="s">
        <v>149</v>
      </c>
      <c r="H7" s="31">
        <v>400000</v>
      </c>
      <c r="I7" s="31">
        <v>9468653</v>
      </c>
      <c r="J7" s="31">
        <v>16737302</v>
      </c>
      <c r="K7" s="30">
        <v>0.31998394749835907</v>
      </c>
      <c r="L7" s="31">
        <v>2325851</v>
      </c>
      <c r="M7" s="3">
        <v>0</v>
      </c>
      <c r="N7" s="3">
        <v>232585.1</v>
      </c>
      <c r="O7" s="32">
        <v>0.17198006235137162</v>
      </c>
      <c r="P7" s="28">
        <v>1.43</v>
      </c>
      <c r="Q7" s="3">
        <v>279720.27972027974</v>
      </c>
      <c r="R7" s="3"/>
      <c r="S7" s="3"/>
      <c r="T7" s="3"/>
      <c r="U7" s="3"/>
      <c r="V7" s="3"/>
      <c r="W7" s="3"/>
      <c r="X7" s="3">
        <v>400000</v>
      </c>
      <c r="Y7" s="35"/>
      <c r="Z7" s="35"/>
      <c r="AA7" s="35"/>
      <c r="AB7" s="35"/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2325851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6">
        <v>0</v>
      </c>
      <c r="AP7" s="37">
        <v>0</v>
      </c>
      <c r="AQ7" s="37">
        <v>0</v>
      </c>
      <c r="AR7" s="37">
        <v>13523957.185502501</v>
      </c>
      <c r="AS7" s="37">
        <v>0</v>
      </c>
      <c r="AT7" s="37">
        <v>0</v>
      </c>
      <c r="AU7" s="11">
        <v>0</v>
      </c>
    </row>
    <row r="8" spans="1:47" x14ac:dyDescent="0.35">
      <c r="A8" s="21" t="s">
        <v>156</v>
      </c>
      <c r="B8" s="56" t="s">
        <v>225</v>
      </c>
      <c r="C8" s="21" t="s">
        <v>60</v>
      </c>
      <c r="D8" s="29" t="s">
        <v>42</v>
      </c>
      <c r="E8" s="29" t="s">
        <v>227</v>
      </c>
      <c r="F8" s="29" t="s">
        <v>148</v>
      </c>
      <c r="G8" s="29" t="s">
        <v>149</v>
      </c>
      <c r="H8" s="31">
        <v>500000</v>
      </c>
      <c r="I8" s="31">
        <v>27312780</v>
      </c>
      <c r="J8" s="31">
        <v>61501617</v>
      </c>
      <c r="K8" s="30">
        <v>7.1809550000194511E-2</v>
      </c>
      <c r="L8" s="31">
        <v>2455085</v>
      </c>
      <c r="M8" s="3">
        <v>0</v>
      </c>
      <c r="N8" s="3">
        <v>245508.5</v>
      </c>
      <c r="O8" s="32">
        <v>0.20365893645230207</v>
      </c>
      <c r="P8" s="28">
        <v>1.43</v>
      </c>
      <c r="Q8" s="3">
        <v>349650.34965034964</v>
      </c>
      <c r="R8" s="3"/>
      <c r="S8" s="3">
        <v>500000</v>
      </c>
      <c r="T8" s="3"/>
      <c r="U8" s="3"/>
      <c r="V8" s="3"/>
      <c r="W8" s="3"/>
      <c r="X8" s="3"/>
      <c r="Y8" s="35"/>
      <c r="Z8" s="35"/>
      <c r="AA8" s="35"/>
      <c r="AB8" s="35"/>
      <c r="AC8" s="35">
        <v>2455085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12054884.71445</v>
      </c>
      <c r="AN8" s="35">
        <v>0</v>
      </c>
      <c r="AO8" s="36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11">
        <v>0</v>
      </c>
    </row>
    <row r="9" spans="1:47" x14ac:dyDescent="0.35">
      <c r="A9" s="21" t="s">
        <v>158</v>
      </c>
      <c r="B9" s="56" t="s">
        <v>225</v>
      </c>
      <c r="C9" s="21" t="s">
        <v>157</v>
      </c>
      <c r="D9" s="29" t="s">
        <v>147</v>
      </c>
      <c r="E9" s="29" t="s">
        <v>227</v>
      </c>
      <c r="F9" s="29" t="s">
        <v>148</v>
      </c>
      <c r="G9" s="29" t="s">
        <v>149</v>
      </c>
      <c r="H9" s="31">
        <v>500000.111945652</v>
      </c>
      <c r="I9" s="31">
        <v>4336800</v>
      </c>
      <c r="J9" s="31">
        <v>40090610.08206331</v>
      </c>
      <c r="K9" s="30">
        <v>8.5299999999999987E-2</v>
      </c>
      <c r="L9" s="31">
        <v>3049800</v>
      </c>
      <c r="M9" s="3">
        <v>960201.62799999991</v>
      </c>
      <c r="N9" s="3">
        <v>304980</v>
      </c>
      <c r="O9" s="32">
        <v>0.16394521343879992</v>
      </c>
      <c r="P9" s="28">
        <v>1.43</v>
      </c>
      <c r="Q9" s="3">
        <v>349650.42793402239</v>
      </c>
      <c r="R9" s="3">
        <v>0</v>
      </c>
      <c r="S9" s="3">
        <v>400000</v>
      </c>
      <c r="T9" s="3"/>
      <c r="U9" s="3"/>
      <c r="V9" s="3"/>
      <c r="W9" s="3"/>
      <c r="X9" s="3"/>
      <c r="Y9" s="35"/>
      <c r="Z9" s="35"/>
      <c r="AA9" s="35"/>
      <c r="AB9" s="35">
        <v>100000</v>
      </c>
      <c r="AC9" s="35">
        <v>2439839.4537411635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609959.86343529087</v>
      </c>
      <c r="AM9" s="35">
        <v>14882041.400079947</v>
      </c>
      <c r="AN9" s="35">
        <v>0</v>
      </c>
      <c r="AO9" s="36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11">
        <v>0</v>
      </c>
    </row>
    <row r="10" spans="1:47" x14ac:dyDescent="0.35">
      <c r="A10" s="21" t="s">
        <v>159</v>
      </c>
      <c r="B10" s="56" t="s">
        <v>225</v>
      </c>
      <c r="C10" s="21" t="s">
        <v>157</v>
      </c>
      <c r="D10" s="29" t="s">
        <v>147</v>
      </c>
      <c r="E10" s="29" t="s">
        <v>227</v>
      </c>
      <c r="F10" s="29" t="s">
        <v>148</v>
      </c>
      <c r="G10" s="29" t="s">
        <v>149</v>
      </c>
      <c r="H10" s="31">
        <v>500000.0344449362</v>
      </c>
      <c r="I10" s="31">
        <v>13071780</v>
      </c>
      <c r="J10" s="31">
        <v>21006221.575209811</v>
      </c>
      <c r="K10" s="30">
        <v>0.30980000000000002</v>
      </c>
      <c r="L10" s="31">
        <v>2458090</v>
      </c>
      <c r="M10" s="3">
        <v>0</v>
      </c>
      <c r="N10" s="3">
        <v>245809</v>
      </c>
      <c r="O10" s="32">
        <v>0.20340997866023466</v>
      </c>
      <c r="P10" s="28">
        <v>1.43</v>
      </c>
      <c r="Q10" s="3">
        <v>349650.37373771763</v>
      </c>
      <c r="R10" s="3">
        <v>0</v>
      </c>
      <c r="S10" s="3">
        <v>400000</v>
      </c>
      <c r="T10" s="3"/>
      <c r="U10" s="3"/>
      <c r="V10" s="3"/>
      <c r="W10" s="3"/>
      <c r="X10" s="3"/>
      <c r="Y10" s="35"/>
      <c r="Z10" s="35"/>
      <c r="AA10" s="35"/>
      <c r="AB10" s="35">
        <v>100000</v>
      </c>
      <c r="AC10" s="35">
        <v>1966471.8645300041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491617.96613250102</v>
      </c>
      <c r="AM10" s="35">
        <v>9667528.9849702772</v>
      </c>
      <c r="AN10" s="35">
        <v>0</v>
      </c>
      <c r="AO10" s="36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11">
        <v>0</v>
      </c>
    </row>
    <row r="11" spans="1:47" x14ac:dyDescent="0.35">
      <c r="A11" s="21" t="s">
        <v>48</v>
      </c>
      <c r="B11" s="56" t="s">
        <v>225</v>
      </c>
      <c r="C11" s="21" t="s">
        <v>49</v>
      </c>
      <c r="D11" s="29" t="s">
        <v>147</v>
      </c>
      <c r="E11" s="29" t="s">
        <v>227</v>
      </c>
      <c r="F11" s="29" t="s">
        <v>148</v>
      </c>
      <c r="G11" s="29" t="s">
        <v>149</v>
      </c>
      <c r="H11" s="31">
        <v>437633</v>
      </c>
      <c r="I11" s="31">
        <v>20332044</v>
      </c>
      <c r="J11" s="31">
        <v>26486402</v>
      </c>
      <c r="K11" s="30">
        <v>0.28499999512540547</v>
      </c>
      <c r="L11" s="31">
        <v>1753992</v>
      </c>
      <c r="M11" s="3">
        <v>0</v>
      </c>
      <c r="N11" s="3">
        <v>175399.2</v>
      </c>
      <c r="O11" s="32">
        <v>0.24950683925582329</v>
      </c>
      <c r="P11" s="28">
        <v>1.43</v>
      </c>
      <c r="Q11" s="3">
        <v>306037.06293706293</v>
      </c>
      <c r="R11" s="3">
        <v>163180.25</v>
      </c>
      <c r="S11" s="3"/>
      <c r="T11" s="3"/>
      <c r="U11" s="3">
        <v>163180.25</v>
      </c>
      <c r="V11" s="3"/>
      <c r="W11" s="3"/>
      <c r="X11" s="3"/>
      <c r="Y11" s="35"/>
      <c r="Z11" s="35"/>
      <c r="AA11" s="35"/>
      <c r="AB11" s="35"/>
      <c r="AC11" s="35">
        <v>0</v>
      </c>
      <c r="AD11" s="35">
        <v>0</v>
      </c>
      <c r="AE11" s="35">
        <v>654011.13046319631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6">
        <v>2621215.2436936945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11">
        <v>0</v>
      </c>
    </row>
    <row r="12" spans="1:47" x14ac:dyDescent="0.35">
      <c r="A12" s="21" t="s">
        <v>50</v>
      </c>
      <c r="B12" s="56" t="s">
        <v>225</v>
      </c>
      <c r="C12" s="21" t="s">
        <v>49</v>
      </c>
      <c r="D12" s="29" t="s">
        <v>147</v>
      </c>
      <c r="E12" s="29" t="s">
        <v>227</v>
      </c>
      <c r="F12" s="29" t="s">
        <v>148</v>
      </c>
      <c r="G12" s="29" t="s">
        <v>149</v>
      </c>
      <c r="H12" s="31">
        <v>215088</v>
      </c>
      <c r="I12" s="31">
        <v>23637240</v>
      </c>
      <c r="J12" s="31">
        <v>30816669</v>
      </c>
      <c r="K12" s="30">
        <v>0.10499999373209207</v>
      </c>
      <c r="L12" s="31">
        <v>753840</v>
      </c>
      <c r="M12" s="3">
        <v>0</v>
      </c>
      <c r="N12" s="3">
        <v>75384</v>
      </c>
      <c r="O12" s="32">
        <v>0.28532314549506527</v>
      </c>
      <c r="P12" s="28">
        <v>1.43</v>
      </c>
      <c r="Q12" s="3">
        <v>150411.18881118883</v>
      </c>
      <c r="R12" s="3">
        <v>163180.25</v>
      </c>
      <c r="S12" s="3"/>
      <c r="T12" s="3"/>
      <c r="U12" s="3">
        <v>163180.25</v>
      </c>
      <c r="V12" s="3"/>
      <c r="W12" s="3"/>
      <c r="X12" s="3"/>
      <c r="Y12" s="35"/>
      <c r="Z12" s="35"/>
      <c r="AA12" s="35"/>
      <c r="AB12" s="35"/>
      <c r="AC12" s="35">
        <v>0</v>
      </c>
      <c r="AD12" s="35">
        <v>0</v>
      </c>
      <c r="AE12" s="35">
        <v>571913.81973889761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6">
        <v>2004442.4322694461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11">
        <v>0</v>
      </c>
    </row>
    <row r="13" spans="1:47" x14ac:dyDescent="0.35">
      <c r="A13" s="21" t="s">
        <v>161</v>
      </c>
      <c r="B13" s="56" t="s">
        <v>225</v>
      </c>
      <c r="C13" s="21" t="s">
        <v>160</v>
      </c>
      <c r="D13" s="29" t="s">
        <v>147</v>
      </c>
      <c r="E13" s="29" t="s">
        <v>227</v>
      </c>
      <c r="F13" s="29" t="s">
        <v>148</v>
      </c>
      <c r="G13" s="29" t="s">
        <v>149</v>
      </c>
      <c r="H13" s="31">
        <v>1000000</v>
      </c>
      <c r="I13" s="31">
        <v>9006793</v>
      </c>
      <c r="J13" s="31">
        <v>35984976</v>
      </c>
      <c r="K13" s="30">
        <v>0.18155140396223127</v>
      </c>
      <c r="L13" s="31">
        <v>4897927</v>
      </c>
      <c r="M13" s="3">
        <v>0</v>
      </c>
      <c r="N13" s="3">
        <v>489792.7</v>
      </c>
      <c r="O13" s="32">
        <v>0.20416800822062067</v>
      </c>
      <c r="P13" s="28">
        <v>1.43</v>
      </c>
      <c r="Q13" s="3">
        <v>699300.69930069929</v>
      </c>
      <c r="R13" s="3"/>
      <c r="S13" s="3"/>
      <c r="T13" s="3"/>
      <c r="U13" s="3">
        <v>1000000</v>
      </c>
      <c r="V13" s="3"/>
      <c r="W13" s="3"/>
      <c r="X13" s="3"/>
      <c r="Y13" s="35"/>
      <c r="Z13" s="35"/>
      <c r="AA13" s="35"/>
      <c r="AB13" s="35"/>
      <c r="AC13" s="35">
        <v>0</v>
      </c>
      <c r="AD13" s="35">
        <v>0</v>
      </c>
      <c r="AE13" s="35">
        <v>4897927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6">
        <v>23989688.897328999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11">
        <v>0</v>
      </c>
    </row>
    <row r="14" spans="1:47" x14ac:dyDescent="0.35">
      <c r="A14" s="21" t="s">
        <v>163</v>
      </c>
      <c r="B14" s="56" t="s">
        <v>226</v>
      </c>
      <c r="C14" s="21" t="s">
        <v>162</v>
      </c>
      <c r="D14" s="29" t="s">
        <v>147</v>
      </c>
      <c r="E14" s="29" t="s">
        <v>227</v>
      </c>
      <c r="F14" s="29" t="s">
        <v>164</v>
      </c>
      <c r="G14" s="29" t="s">
        <v>149</v>
      </c>
      <c r="H14" s="31">
        <v>1200000</v>
      </c>
      <c r="I14" s="31">
        <v>67611353</v>
      </c>
      <c r="J14" s="31">
        <v>80373878</v>
      </c>
      <c r="K14" s="30">
        <v>0.35079147739181704</v>
      </c>
      <c r="L14" s="31">
        <v>4476985</v>
      </c>
      <c r="M14" s="3">
        <v>0</v>
      </c>
      <c r="N14" s="3">
        <v>447698.5</v>
      </c>
      <c r="O14" s="32">
        <v>0.26803752972145317</v>
      </c>
      <c r="P14" s="28">
        <v>1.43</v>
      </c>
      <c r="Q14" s="3">
        <v>839160.83916083921</v>
      </c>
      <c r="R14" s="3"/>
      <c r="S14" s="3"/>
      <c r="T14" s="3"/>
      <c r="U14" s="3"/>
      <c r="V14" s="3"/>
      <c r="W14" s="3"/>
      <c r="X14" s="3"/>
      <c r="Y14" s="35"/>
      <c r="Z14" s="35"/>
      <c r="AA14" s="35"/>
      <c r="AB14" s="35"/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6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11">
        <v>0</v>
      </c>
    </row>
    <row r="15" spans="1:47" x14ac:dyDescent="0.35">
      <c r="A15" s="21" t="s">
        <v>165</v>
      </c>
      <c r="B15" s="56" t="s">
        <v>226</v>
      </c>
      <c r="C15" s="21" t="s">
        <v>162</v>
      </c>
      <c r="D15" s="29" t="s">
        <v>147</v>
      </c>
      <c r="E15" s="29" t="s">
        <v>227</v>
      </c>
      <c r="F15" s="29" t="s">
        <v>164</v>
      </c>
      <c r="G15" s="29" t="s">
        <v>149</v>
      </c>
      <c r="H15" s="31">
        <v>300000</v>
      </c>
      <c r="I15" s="31">
        <v>72676980</v>
      </c>
      <c r="J15" s="31">
        <v>245096958</v>
      </c>
      <c r="K15" s="30">
        <v>1.0587120014595988E-2</v>
      </c>
      <c r="L15" s="31">
        <v>1825431</v>
      </c>
      <c r="M15" s="3">
        <v>0</v>
      </c>
      <c r="N15" s="3">
        <v>182543.1</v>
      </c>
      <c r="O15" s="32">
        <v>0.16434474926743328</v>
      </c>
      <c r="P15" s="28">
        <v>1.43</v>
      </c>
      <c r="Q15" s="3">
        <v>209790.2097902098</v>
      </c>
      <c r="R15" s="3">
        <v>0</v>
      </c>
      <c r="S15" s="3"/>
      <c r="T15" s="3"/>
      <c r="U15" s="3">
        <v>1200000</v>
      </c>
      <c r="V15" s="3"/>
      <c r="W15" s="3"/>
      <c r="X15" s="3"/>
      <c r="Y15" s="35"/>
      <c r="Z15" s="35"/>
      <c r="AA15" s="35"/>
      <c r="AB15" s="35"/>
      <c r="AC15" s="35">
        <v>0</v>
      </c>
      <c r="AD15" s="35">
        <v>0</v>
      </c>
      <c r="AE15" s="35">
        <v>7301724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6">
        <v>44429311.143479995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11">
        <v>0</v>
      </c>
    </row>
    <row r="16" spans="1:47" x14ac:dyDescent="0.35">
      <c r="A16" s="21" t="s">
        <v>166</v>
      </c>
      <c r="B16" s="56" t="s">
        <v>226</v>
      </c>
      <c r="C16" s="21" t="s">
        <v>162</v>
      </c>
      <c r="D16" s="29" t="s">
        <v>42</v>
      </c>
      <c r="E16" s="29" t="s">
        <v>227</v>
      </c>
      <c r="F16" s="29" t="s">
        <v>164</v>
      </c>
      <c r="G16" s="29" t="s">
        <v>149</v>
      </c>
      <c r="H16" s="31">
        <v>600000</v>
      </c>
      <c r="I16" s="31">
        <v>676111353</v>
      </c>
      <c r="J16" s="31">
        <v>84628058</v>
      </c>
      <c r="K16" s="30">
        <v>0.17539569999999999</v>
      </c>
      <c r="L16" s="31">
        <v>2252556</v>
      </c>
      <c r="M16" s="3">
        <v>0</v>
      </c>
      <c r="N16" s="3">
        <v>225255.6</v>
      </c>
      <c r="O16" s="32">
        <v>0.26636407707510934</v>
      </c>
      <c r="P16" s="28">
        <v>1.43</v>
      </c>
      <c r="Q16" s="3">
        <v>419580.41958041961</v>
      </c>
      <c r="R16" s="3">
        <v>0</v>
      </c>
      <c r="S16" s="3"/>
      <c r="T16" s="3"/>
      <c r="U16" s="3">
        <v>300000</v>
      </c>
      <c r="V16" s="3"/>
      <c r="W16" s="3"/>
      <c r="X16" s="3"/>
      <c r="Y16" s="35"/>
      <c r="Z16" s="35"/>
      <c r="AA16" s="35"/>
      <c r="AB16" s="35"/>
      <c r="AC16" s="35">
        <v>0</v>
      </c>
      <c r="AD16" s="35">
        <v>0</v>
      </c>
      <c r="AE16" s="35">
        <v>1126278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6">
        <v>4228340.4442799995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11">
        <v>0</v>
      </c>
    </row>
    <row r="17" spans="1:47" x14ac:dyDescent="0.35">
      <c r="A17" s="21" t="s">
        <v>167</v>
      </c>
      <c r="B17" s="56" t="s">
        <v>226</v>
      </c>
      <c r="C17" s="21" t="s">
        <v>162</v>
      </c>
      <c r="D17" s="29" t="s">
        <v>42</v>
      </c>
      <c r="E17" s="29" t="s">
        <v>227</v>
      </c>
      <c r="F17" s="29" t="s">
        <v>164</v>
      </c>
      <c r="G17" s="29" t="s">
        <v>149</v>
      </c>
      <c r="H17" s="31">
        <v>400000</v>
      </c>
      <c r="I17" s="31">
        <v>72676980</v>
      </c>
      <c r="J17" s="31">
        <v>208991333</v>
      </c>
      <c r="K17" s="30">
        <v>1.429824E-2</v>
      </c>
      <c r="L17" s="31">
        <v>1949055</v>
      </c>
      <c r="M17" s="3">
        <v>0</v>
      </c>
      <c r="N17" s="3">
        <v>194905.5</v>
      </c>
      <c r="O17" s="32">
        <v>0.20522766161037015</v>
      </c>
      <c r="P17" s="28">
        <v>1.43</v>
      </c>
      <c r="Q17" s="3">
        <v>279720.27972027974</v>
      </c>
      <c r="R17" s="3"/>
      <c r="S17" s="3"/>
      <c r="T17" s="3"/>
      <c r="U17" s="3"/>
      <c r="V17" s="3"/>
      <c r="W17" s="3">
        <v>600000</v>
      </c>
      <c r="X17" s="3"/>
      <c r="Y17" s="35"/>
      <c r="Z17" s="35"/>
      <c r="AA17" s="35"/>
      <c r="AB17" s="35"/>
      <c r="AC17" s="35">
        <v>0</v>
      </c>
      <c r="AD17" s="35">
        <v>0</v>
      </c>
      <c r="AE17" s="35">
        <v>0</v>
      </c>
      <c r="AF17" s="35">
        <v>0</v>
      </c>
      <c r="AG17" s="35">
        <v>2923582.5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6">
        <v>0</v>
      </c>
      <c r="AP17" s="37">
        <v>0</v>
      </c>
      <c r="AQ17" s="37">
        <v>14245557.72384375</v>
      </c>
      <c r="AR17" s="37">
        <v>0</v>
      </c>
      <c r="AS17" s="37">
        <v>0</v>
      </c>
      <c r="AT17" s="37">
        <v>0</v>
      </c>
      <c r="AU17" s="11">
        <v>0</v>
      </c>
    </row>
    <row r="18" spans="1:47" x14ac:dyDescent="0.35">
      <c r="A18" s="21" t="s">
        <v>168</v>
      </c>
      <c r="B18" s="56" t="s">
        <v>226</v>
      </c>
      <c r="C18" s="21" t="s">
        <v>162</v>
      </c>
      <c r="D18" s="29" t="s">
        <v>42</v>
      </c>
      <c r="E18" s="29" t="s">
        <v>227</v>
      </c>
      <c r="F18" s="29" t="s">
        <v>164</v>
      </c>
      <c r="G18" s="29" t="s">
        <v>149</v>
      </c>
      <c r="H18" s="31">
        <v>400000</v>
      </c>
      <c r="I18" s="31">
        <v>72676980</v>
      </c>
      <c r="J18" s="31">
        <v>232628624</v>
      </c>
      <c r="K18" s="30">
        <v>1.4116160006457951E-2</v>
      </c>
      <c r="L18" s="31">
        <v>2257903</v>
      </c>
      <c r="M18" s="3">
        <v>0</v>
      </c>
      <c r="N18" s="3">
        <v>225790.3</v>
      </c>
      <c r="O18" s="32">
        <v>0.17715552882475466</v>
      </c>
      <c r="P18" s="28">
        <v>1.43</v>
      </c>
      <c r="Q18" s="3">
        <v>279720.27972027974</v>
      </c>
      <c r="R18" s="3"/>
      <c r="S18" s="3"/>
      <c r="T18" s="3"/>
      <c r="U18" s="3"/>
      <c r="V18" s="3"/>
      <c r="W18" s="3">
        <v>400000</v>
      </c>
      <c r="X18" s="3"/>
      <c r="Y18" s="35"/>
      <c r="Z18" s="35"/>
      <c r="AA18" s="35"/>
      <c r="AB18" s="35"/>
      <c r="AC18" s="35">
        <v>0</v>
      </c>
      <c r="AD18" s="35">
        <v>0</v>
      </c>
      <c r="AE18" s="35">
        <v>0</v>
      </c>
      <c r="AF18" s="35">
        <v>0</v>
      </c>
      <c r="AG18" s="35">
        <v>2257903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6">
        <v>0</v>
      </c>
      <c r="AP18" s="37">
        <v>0</v>
      </c>
      <c r="AQ18" s="37">
        <v>12745314.893522499</v>
      </c>
      <c r="AR18" s="37">
        <v>0</v>
      </c>
      <c r="AS18" s="37">
        <v>0</v>
      </c>
      <c r="AT18" s="37">
        <v>0</v>
      </c>
      <c r="AU18" s="11">
        <v>0</v>
      </c>
    </row>
    <row r="19" spans="1:47" x14ac:dyDescent="0.35">
      <c r="A19" s="21" t="s">
        <v>169</v>
      </c>
      <c r="B19" s="56" t="s">
        <v>226</v>
      </c>
      <c r="C19" s="21" t="s">
        <v>78</v>
      </c>
      <c r="D19" s="29" t="s">
        <v>42</v>
      </c>
      <c r="E19" s="29" t="s">
        <v>227</v>
      </c>
      <c r="F19" s="29" t="s">
        <v>164</v>
      </c>
      <c r="G19" s="29" t="s">
        <v>149</v>
      </c>
      <c r="H19" s="31">
        <v>540000</v>
      </c>
      <c r="I19" s="31">
        <v>31623200</v>
      </c>
      <c r="J19" s="31">
        <v>60814720</v>
      </c>
      <c r="K19" s="30">
        <v>9.6210000000000004E-2</v>
      </c>
      <c r="L19" s="31">
        <v>2808516</v>
      </c>
      <c r="M19" s="3">
        <v>0</v>
      </c>
      <c r="N19" s="3">
        <v>280851.59999999998</v>
      </c>
      <c r="O19" s="32">
        <v>0.19227236020731234</v>
      </c>
      <c r="P19" s="28">
        <v>1.43</v>
      </c>
      <c r="Q19" s="3">
        <v>377622.37762237765</v>
      </c>
      <c r="R19" s="3"/>
      <c r="S19" s="3"/>
      <c r="T19" s="3"/>
      <c r="U19" s="3"/>
      <c r="V19" s="3"/>
      <c r="W19" s="3"/>
      <c r="X19" s="3">
        <v>400000</v>
      </c>
      <c r="Y19" s="35"/>
      <c r="Z19" s="35"/>
      <c r="AA19" s="35"/>
      <c r="AB19" s="35"/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2080382.222222222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6">
        <v>0</v>
      </c>
      <c r="AP19" s="37">
        <v>0</v>
      </c>
      <c r="AQ19" s="37">
        <v>0</v>
      </c>
      <c r="AR19" s="37">
        <v>10819975.476345677</v>
      </c>
      <c r="AS19" s="37">
        <v>0</v>
      </c>
      <c r="AT19" s="37">
        <v>0</v>
      </c>
      <c r="AU19" s="11">
        <v>0</v>
      </c>
    </row>
    <row r="20" spans="1:47" x14ac:dyDescent="0.35">
      <c r="A20" s="21" t="s">
        <v>170</v>
      </c>
      <c r="B20" s="56" t="s">
        <v>226</v>
      </c>
      <c r="C20" s="21" t="s">
        <v>78</v>
      </c>
      <c r="D20" s="29" t="s">
        <v>42</v>
      </c>
      <c r="E20" s="29" t="s">
        <v>227</v>
      </c>
      <c r="F20" s="29" t="s">
        <v>164</v>
      </c>
      <c r="G20" s="29" t="s">
        <v>149</v>
      </c>
      <c r="H20" s="31">
        <v>460000</v>
      </c>
      <c r="I20" s="31">
        <v>13019160</v>
      </c>
      <c r="J20" s="31">
        <v>27184842</v>
      </c>
      <c r="K20" s="30">
        <v>0.2346</v>
      </c>
      <c r="L20" s="31">
        <v>3323269</v>
      </c>
      <c r="M20" s="3">
        <v>0</v>
      </c>
      <c r="N20" s="3">
        <v>332326.90000000002</v>
      </c>
      <c r="O20" s="32">
        <v>0.1384179252416822</v>
      </c>
      <c r="P20" s="28">
        <v>1.43</v>
      </c>
      <c r="Q20" s="3">
        <v>321678.32167832169</v>
      </c>
      <c r="R20" s="3"/>
      <c r="S20" s="3">
        <v>540000</v>
      </c>
      <c r="T20" s="3"/>
      <c r="U20" s="3"/>
      <c r="V20" s="3"/>
      <c r="W20" s="3"/>
      <c r="X20" s="3"/>
      <c r="Y20" s="35"/>
      <c r="Z20" s="35"/>
      <c r="AA20" s="35"/>
      <c r="AB20" s="35"/>
      <c r="AC20" s="35">
        <v>3901228.826086957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28184419.17313299</v>
      </c>
      <c r="AN20" s="35">
        <v>0</v>
      </c>
      <c r="AO20" s="36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11">
        <v>0</v>
      </c>
    </row>
    <row r="21" spans="1:47" x14ac:dyDescent="0.35">
      <c r="A21" s="22" t="s">
        <v>171</v>
      </c>
      <c r="B21" s="52" t="s">
        <v>226</v>
      </c>
      <c r="C21" s="21" t="s">
        <v>78</v>
      </c>
      <c r="D21" s="29" t="s">
        <v>42</v>
      </c>
      <c r="E21" s="29" t="s">
        <v>227</v>
      </c>
      <c r="F21" s="29" t="s">
        <v>164</v>
      </c>
      <c r="G21" s="29" t="s">
        <v>149</v>
      </c>
      <c r="H21" s="31">
        <v>532229</v>
      </c>
      <c r="I21" s="31">
        <v>9116800</v>
      </c>
      <c r="J21" s="31">
        <v>32272761</v>
      </c>
      <c r="K21" s="30">
        <v>0.11890249999999999</v>
      </c>
      <c r="L21" s="31">
        <v>2753302</v>
      </c>
      <c r="M21" s="3">
        <v>0</v>
      </c>
      <c r="N21" s="3">
        <v>275330.2</v>
      </c>
      <c r="O21" s="32">
        <v>0.19330571074295519</v>
      </c>
      <c r="P21" s="28">
        <v>1.43</v>
      </c>
      <c r="Q21" s="3">
        <v>372188.11188811192</v>
      </c>
      <c r="R21" s="3"/>
      <c r="S21" s="3">
        <v>460000</v>
      </c>
      <c r="T21" s="3"/>
      <c r="U21" s="3"/>
      <c r="V21" s="3"/>
      <c r="W21" s="3"/>
      <c r="X21" s="3"/>
      <c r="Y21" s="35"/>
      <c r="Z21" s="35"/>
      <c r="AA21" s="35"/>
      <c r="AB21" s="35"/>
      <c r="AC21" s="35">
        <v>2379650.3384821196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12310295.07269145</v>
      </c>
      <c r="AN21" s="35">
        <v>0</v>
      </c>
      <c r="AO21" s="36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11">
        <v>0</v>
      </c>
    </row>
    <row r="22" spans="1:47" x14ac:dyDescent="0.35">
      <c r="A22" s="22" t="s">
        <v>172</v>
      </c>
      <c r="B22" s="52" t="s">
        <v>226</v>
      </c>
      <c r="C22" s="21" t="s">
        <v>78</v>
      </c>
      <c r="D22" s="29" t="s">
        <v>42</v>
      </c>
      <c r="E22" s="29" t="s">
        <v>227</v>
      </c>
      <c r="F22" s="29" t="s">
        <v>164</v>
      </c>
      <c r="G22" s="29" t="s">
        <v>149</v>
      </c>
      <c r="H22" s="31">
        <v>399172</v>
      </c>
      <c r="I22" s="31">
        <v>17417640</v>
      </c>
      <c r="J22" s="31">
        <v>33734417</v>
      </c>
      <c r="K22" s="30">
        <v>0.12655540000000001</v>
      </c>
      <c r="L22" s="31">
        <v>2064976</v>
      </c>
      <c r="M22" s="3">
        <v>0</v>
      </c>
      <c r="N22" s="3">
        <v>206497.6</v>
      </c>
      <c r="O22" s="32">
        <v>0.19330587861553838</v>
      </c>
      <c r="P22" s="28">
        <v>1.43</v>
      </c>
      <c r="Q22" s="3">
        <v>279141.25874125876</v>
      </c>
      <c r="R22" s="3"/>
      <c r="S22" s="3"/>
      <c r="T22" s="3"/>
      <c r="U22" s="3"/>
      <c r="V22" s="3"/>
      <c r="W22" s="3">
        <v>532229</v>
      </c>
      <c r="X22" s="3"/>
      <c r="Y22" s="35"/>
      <c r="Z22" s="35"/>
      <c r="AA22" s="35"/>
      <c r="AB22" s="35"/>
      <c r="AC22" s="35">
        <v>0</v>
      </c>
      <c r="AD22" s="35">
        <v>0</v>
      </c>
      <c r="AE22" s="35">
        <v>0</v>
      </c>
      <c r="AF22" s="35">
        <v>0</v>
      </c>
      <c r="AG22" s="35">
        <v>2753299.6089505279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6">
        <v>0</v>
      </c>
      <c r="AP22" s="37">
        <v>0</v>
      </c>
      <c r="AQ22" s="37">
        <v>14243227.514184926</v>
      </c>
      <c r="AR22" s="37">
        <v>0</v>
      </c>
      <c r="AS22" s="37">
        <v>0</v>
      </c>
      <c r="AT22" s="37">
        <v>0</v>
      </c>
      <c r="AU22" s="11">
        <v>0</v>
      </c>
    </row>
    <row r="23" spans="1:47" x14ac:dyDescent="0.35">
      <c r="A23" s="22" t="s">
        <v>173</v>
      </c>
      <c r="B23" s="52" t="s">
        <v>226</v>
      </c>
      <c r="C23" s="21" t="s">
        <v>78</v>
      </c>
      <c r="D23" s="29" t="s">
        <v>42</v>
      </c>
      <c r="E23" s="29" t="s">
        <v>227</v>
      </c>
      <c r="F23" s="29" t="s">
        <v>164</v>
      </c>
      <c r="G23" s="29" t="s">
        <v>149</v>
      </c>
      <c r="H23" s="31">
        <v>266114</v>
      </c>
      <c r="I23" s="31">
        <v>36349240</v>
      </c>
      <c r="J23" s="31">
        <v>66852951</v>
      </c>
      <c r="K23" s="30">
        <v>4.51306E-2</v>
      </c>
      <c r="L23" s="31">
        <v>1376651</v>
      </c>
      <c r="M23" s="3">
        <v>0</v>
      </c>
      <c r="N23" s="3">
        <v>137665.1</v>
      </c>
      <c r="O23" s="32">
        <v>0.19330534754269602</v>
      </c>
      <c r="P23" s="28">
        <v>1.43</v>
      </c>
      <c r="Q23" s="3">
        <v>186093.70629370629</v>
      </c>
      <c r="R23" s="3"/>
      <c r="S23" s="3"/>
      <c r="T23" s="3"/>
      <c r="U23" s="3"/>
      <c r="V23" s="3"/>
      <c r="W23" s="3">
        <v>399172</v>
      </c>
      <c r="X23" s="3"/>
      <c r="Y23" s="35"/>
      <c r="Z23" s="35"/>
      <c r="AA23" s="35"/>
      <c r="AB23" s="35"/>
      <c r="AC23" s="35">
        <v>0</v>
      </c>
      <c r="AD23" s="35">
        <v>0</v>
      </c>
      <c r="AE23" s="35">
        <v>0</v>
      </c>
      <c r="AF23" s="35">
        <v>0</v>
      </c>
      <c r="AG23" s="35">
        <v>2064981.6731626296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6">
        <v>0</v>
      </c>
      <c r="AP23" s="37">
        <v>0</v>
      </c>
      <c r="AQ23" s="37">
        <v>10682486.022310015</v>
      </c>
      <c r="AR23" s="37">
        <v>0</v>
      </c>
      <c r="AS23" s="37">
        <v>0</v>
      </c>
      <c r="AT23" s="37">
        <v>0</v>
      </c>
      <c r="AU23" s="11">
        <v>0</v>
      </c>
    </row>
    <row r="24" spans="1:47" x14ac:dyDescent="0.35">
      <c r="A24" s="22" t="s">
        <v>174</v>
      </c>
      <c r="B24" s="52" t="s">
        <v>226</v>
      </c>
      <c r="C24" s="21" t="s">
        <v>78</v>
      </c>
      <c r="D24" s="29" t="s">
        <v>42</v>
      </c>
      <c r="E24" s="29" t="s">
        <v>227</v>
      </c>
      <c r="F24" s="29" t="s">
        <v>164</v>
      </c>
      <c r="G24" s="29" t="s">
        <v>149</v>
      </c>
      <c r="H24" s="31">
        <v>133057</v>
      </c>
      <c r="I24" s="31">
        <v>14786460</v>
      </c>
      <c r="J24" s="31">
        <v>25418971</v>
      </c>
      <c r="K24" s="30">
        <v>6.4737799999999998E-2</v>
      </c>
      <c r="L24" s="31">
        <v>688325</v>
      </c>
      <c r="M24" s="3">
        <v>0</v>
      </c>
      <c r="N24" s="3">
        <v>68832.5</v>
      </c>
      <c r="O24" s="32">
        <v>0.19330548795990266</v>
      </c>
      <c r="P24" s="28">
        <v>1.43</v>
      </c>
      <c r="Q24" s="3">
        <v>93046.853146853144</v>
      </c>
      <c r="R24" s="3"/>
      <c r="S24" s="3"/>
      <c r="T24" s="3"/>
      <c r="U24" s="3"/>
      <c r="V24" s="3"/>
      <c r="W24" s="3">
        <v>266114</v>
      </c>
      <c r="X24" s="3"/>
      <c r="Y24" s="35"/>
      <c r="Z24" s="35"/>
      <c r="AA24" s="35"/>
      <c r="AB24" s="35"/>
      <c r="AC24" s="35">
        <v>0</v>
      </c>
      <c r="AD24" s="35">
        <v>0</v>
      </c>
      <c r="AE24" s="35">
        <v>0</v>
      </c>
      <c r="AF24" s="35">
        <v>0</v>
      </c>
      <c r="AG24" s="35">
        <v>1376650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6">
        <v>0</v>
      </c>
      <c r="AP24" s="37">
        <v>0</v>
      </c>
      <c r="AQ24" s="37">
        <v>7121629.1608107798</v>
      </c>
      <c r="AR24" s="37">
        <v>0</v>
      </c>
      <c r="AS24" s="37">
        <v>0</v>
      </c>
      <c r="AT24" s="37">
        <v>0</v>
      </c>
      <c r="AU24" s="11">
        <v>0</v>
      </c>
    </row>
    <row r="25" spans="1:47" x14ac:dyDescent="0.35">
      <c r="A25" s="22" t="s">
        <v>175</v>
      </c>
      <c r="B25" s="52" t="s">
        <v>226</v>
      </c>
      <c r="C25" s="21" t="s">
        <v>73</v>
      </c>
      <c r="D25" s="29" t="s">
        <v>42</v>
      </c>
      <c r="E25" s="29" t="s">
        <v>227</v>
      </c>
      <c r="F25" s="29" t="s">
        <v>164</v>
      </c>
      <c r="G25" s="29" t="s">
        <v>149</v>
      </c>
      <c r="H25" s="31">
        <v>614617</v>
      </c>
      <c r="I25" s="31">
        <v>55850340</v>
      </c>
      <c r="J25" s="31">
        <v>88962923</v>
      </c>
      <c r="K25" s="30">
        <v>9.06E-2</v>
      </c>
      <c r="L25" s="31">
        <v>3000000</v>
      </c>
      <c r="M25" s="3">
        <v>0</v>
      </c>
      <c r="N25" s="3">
        <v>300000</v>
      </c>
      <c r="O25" s="32">
        <v>0.20487233333333332</v>
      </c>
      <c r="P25" s="28">
        <v>1.43</v>
      </c>
      <c r="Q25" s="3">
        <v>429802.09790209791</v>
      </c>
      <c r="R25" s="3"/>
      <c r="S25" s="3"/>
      <c r="T25" s="3"/>
      <c r="U25" s="3"/>
      <c r="V25" s="3"/>
      <c r="W25" s="3">
        <v>133057</v>
      </c>
      <c r="X25" s="3"/>
      <c r="Y25" s="35"/>
      <c r="Z25" s="35"/>
      <c r="AA25" s="35"/>
      <c r="AB25" s="35"/>
      <c r="AC25" s="35">
        <v>0</v>
      </c>
      <c r="AD25" s="35">
        <v>0</v>
      </c>
      <c r="AE25" s="35">
        <v>0</v>
      </c>
      <c r="AF25" s="35">
        <v>0</v>
      </c>
      <c r="AG25" s="35">
        <v>649462.99890826317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6">
        <v>0</v>
      </c>
      <c r="AP25" s="37">
        <v>0</v>
      </c>
      <c r="AQ25" s="37">
        <v>3170086.4062087275</v>
      </c>
      <c r="AR25" s="37">
        <v>0</v>
      </c>
      <c r="AS25" s="37">
        <v>0</v>
      </c>
      <c r="AT25" s="37">
        <v>0</v>
      </c>
      <c r="AU25" s="11">
        <v>0</v>
      </c>
    </row>
    <row r="26" spans="1:47" x14ac:dyDescent="0.35">
      <c r="A26" s="22" t="s">
        <v>176</v>
      </c>
      <c r="B26" s="52" t="s">
        <v>226</v>
      </c>
      <c r="C26" s="21" t="s">
        <v>73</v>
      </c>
      <c r="D26" s="29" t="s">
        <v>147</v>
      </c>
      <c r="E26" s="29" t="s">
        <v>227</v>
      </c>
      <c r="F26" s="29" t="s">
        <v>164</v>
      </c>
      <c r="G26" s="29" t="s">
        <v>149</v>
      </c>
      <c r="H26" s="31">
        <v>797800</v>
      </c>
      <c r="I26" s="31">
        <v>42471672</v>
      </c>
      <c r="J26" s="31">
        <v>82794253</v>
      </c>
      <c r="K26" s="30">
        <v>7.4399999999999994E-2</v>
      </c>
      <c r="L26" s="31">
        <v>3000000</v>
      </c>
      <c r="M26" s="3">
        <v>0</v>
      </c>
      <c r="N26" s="3">
        <v>300000</v>
      </c>
      <c r="O26" s="32">
        <v>0.26593333333333335</v>
      </c>
      <c r="P26" s="28">
        <v>1.43</v>
      </c>
      <c r="Q26" s="3">
        <v>557902.09790209797</v>
      </c>
      <c r="R26" s="3"/>
      <c r="S26" s="3"/>
      <c r="T26" s="3"/>
      <c r="U26" s="3"/>
      <c r="V26" s="3"/>
      <c r="W26" s="3"/>
      <c r="X26" s="3">
        <v>614617</v>
      </c>
      <c r="Y26" s="35"/>
      <c r="Z26" s="35"/>
      <c r="AA26" s="35"/>
      <c r="AB26" s="35"/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2311169.4660315868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6">
        <v>0</v>
      </c>
      <c r="AP26" s="37">
        <v>0</v>
      </c>
      <c r="AQ26" s="37">
        <v>0</v>
      </c>
      <c r="AR26" s="37">
        <v>8690785.1567996498</v>
      </c>
      <c r="AS26" s="37">
        <v>0</v>
      </c>
      <c r="AT26" s="37">
        <v>0</v>
      </c>
      <c r="AU26" s="11">
        <v>0</v>
      </c>
    </row>
    <row r="27" spans="1:47" x14ac:dyDescent="0.35">
      <c r="A27" s="22" t="s">
        <v>102</v>
      </c>
      <c r="B27" s="52" t="s">
        <v>226</v>
      </c>
      <c r="C27" s="21" t="s">
        <v>73</v>
      </c>
      <c r="D27" s="29" t="s">
        <v>147</v>
      </c>
      <c r="E27" s="29" t="s">
        <v>228</v>
      </c>
      <c r="F27" s="29" t="s">
        <v>164</v>
      </c>
      <c r="G27" s="29" t="s">
        <v>149</v>
      </c>
      <c r="H27" s="31">
        <v>1547688</v>
      </c>
      <c r="I27" s="31">
        <v>169995289</v>
      </c>
      <c r="J27" s="31">
        <v>2266769483</v>
      </c>
      <c r="K27" s="30">
        <v>3.0999999999999999E-3</v>
      </c>
      <c r="L27" s="31">
        <v>6500000</v>
      </c>
      <c r="M27" s="3">
        <v>0</v>
      </c>
      <c r="N27" s="3">
        <v>650000</v>
      </c>
      <c r="O27" s="32">
        <v>0.23810584615384614</v>
      </c>
      <c r="P27" s="28">
        <v>1.65</v>
      </c>
      <c r="Q27" s="3">
        <v>937992.72727272729</v>
      </c>
      <c r="R27" s="3">
        <v>250000</v>
      </c>
      <c r="S27" s="3">
        <v>297800</v>
      </c>
      <c r="T27" s="3">
        <v>250000</v>
      </c>
      <c r="U27" s="3"/>
      <c r="V27" s="3"/>
      <c r="W27" s="3"/>
      <c r="X27" s="3"/>
      <c r="Y27" s="35"/>
      <c r="Z27" s="35"/>
      <c r="AA27" s="35"/>
      <c r="AB27" s="35"/>
      <c r="AC27" s="35">
        <v>1250704.2763140891</v>
      </c>
      <c r="AD27" s="35">
        <v>1049953.2205457431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5252723.931465243</v>
      </c>
      <c r="AN27" s="35">
        <v>4409607.0613375111</v>
      </c>
      <c r="AO27" s="36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11">
        <v>0</v>
      </c>
    </row>
    <row r="28" spans="1:47" x14ac:dyDescent="0.35">
      <c r="A28" s="22" t="s">
        <v>177</v>
      </c>
      <c r="B28" s="52" t="s">
        <v>226</v>
      </c>
      <c r="C28" s="21" t="s">
        <v>73</v>
      </c>
      <c r="D28" s="29" t="s">
        <v>42</v>
      </c>
      <c r="E28" s="29" t="s">
        <v>228</v>
      </c>
      <c r="F28" s="29" t="s">
        <v>164</v>
      </c>
      <c r="G28" s="29" t="s">
        <v>149</v>
      </c>
      <c r="H28" s="31">
        <v>502117</v>
      </c>
      <c r="I28" s="31">
        <v>239274402</v>
      </c>
      <c r="J28" s="31">
        <v>2486980824</v>
      </c>
      <c r="K28" s="30">
        <v>1.09E-3</v>
      </c>
      <c r="L28" s="31">
        <v>2450000</v>
      </c>
      <c r="M28" s="3">
        <v>0</v>
      </c>
      <c r="N28" s="3">
        <v>245000</v>
      </c>
      <c r="O28" s="32">
        <v>0.20494571428571429</v>
      </c>
      <c r="P28" s="28">
        <v>1.65</v>
      </c>
      <c r="Q28" s="3">
        <v>304313.33333333337</v>
      </c>
      <c r="R28" s="3"/>
      <c r="S28" s="3"/>
      <c r="T28" s="3">
        <v>247688</v>
      </c>
      <c r="U28" s="3">
        <v>1300000</v>
      </c>
      <c r="V28" s="3"/>
      <c r="W28" s="3"/>
      <c r="X28" s="3"/>
      <c r="Y28" s="35"/>
      <c r="Z28" s="35"/>
      <c r="AA28" s="35"/>
      <c r="AB28" s="35"/>
      <c r="AC28" s="35">
        <v>0</v>
      </c>
      <c r="AD28" s="35">
        <v>1208554.1815951262</v>
      </c>
      <c r="AE28" s="35">
        <v>6343143.1319792001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5896947.8127768207</v>
      </c>
      <c r="AO28" s="36">
        <v>30950357.532903764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11">
        <v>0</v>
      </c>
    </row>
    <row r="29" spans="1:47" x14ac:dyDescent="0.35">
      <c r="A29" s="22" t="s">
        <v>178</v>
      </c>
      <c r="B29" s="52" t="s">
        <v>226</v>
      </c>
      <c r="C29" s="21" t="s">
        <v>73</v>
      </c>
      <c r="D29" s="29" t="s">
        <v>42</v>
      </c>
      <c r="E29" s="29" t="s">
        <v>228</v>
      </c>
      <c r="F29" s="29" t="s">
        <v>164</v>
      </c>
      <c r="G29" s="29" t="s">
        <v>149</v>
      </c>
      <c r="H29" s="31">
        <v>773844</v>
      </c>
      <c r="I29" s="31">
        <v>169995289</v>
      </c>
      <c r="J29" s="31">
        <v>2214389852</v>
      </c>
      <c r="K29" s="30">
        <v>1.5499999999999999E-3</v>
      </c>
      <c r="L29" s="31">
        <v>3250000</v>
      </c>
      <c r="M29" s="3">
        <v>0</v>
      </c>
      <c r="N29" s="3">
        <v>325000</v>
      </c>
      <c r="O29" s="32">
        <v>0.23810584615384614</v>
      </c>
      <c r="P29" s="28">
        <v>1.65</v>
      </c>
      <c r="Q29" s="3">
        <v>468996.36363636365</v>
      </c>
      <c r="R29" s="3"/>
      <c r="S29" s="3"/>
      <c r="T29" s="3"/>
      <c r="U29" s="3"/>
      <c r="V29" s="3"/>
      <c r="W29" s="3"/>
      <c r="X29" s="3">
        <v>502117</v>
      </c>
      <c r="Y29" s="35"/>
      <c r="Z29" s="35"/>
      <c r="AA29" s="35"/>
      <c r="AB29" s="35"/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2108797.4449630673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6">
        <v>0</v>
      </c>
      <c r="AP29" s="37">
        <v>0</v>
      </c>
      <c r="AQ29" s="37">
        <v>0</v>
      </c>
      <c r="AR29" s="37">
        <v>8856554.675270427</v>
      </c>
      <c r="AS29" s="37">
        <v>0</v>
      </c>
      <c r="AT29" s="37">
        <v>0</v>
      </c>
      <c r="AU29" s="11">
        <v>0</v>
      </c>
    </row>
    <row r="30" spans="1:47" x14ac:dyDescent="0.35">
      <c r="A30" s="22" t="s">
        <v>179</v>
      </c>
      <c r="B30" s="52" t="s">
        <v>226</v>
      </c>
      <c r="C30" s="21" t="s">
        <v>75</v>
      </c>
      <c r="D30" s="29" t="s">
        <v>42</v>
      </c>
      <c r="E30" s="29" t="s">
        <v>227</v>
      </c>
      <c r="F30" s="29" t="s">
        <v>164</v>
      </c>
      <c r="G30" s="29" t="s">
        <v>149</v>
      </c>
      <c r="H30" s="31">
        <v>500000</v>
      </c>
      <c r="I30" s="31">
        <v>45765531</v>
      </c>
      <c r="J30" s="31">
        <v>122323818</v>
      </c>
      <c r="K30" s="30">
        <v>1.8954450000000001E-2</v>
      </c>
      <c r="L30" s="31">
        <v>1451120</v>
      </c>
      <c r="M30" s="3">
        <v>0</v>
      </c>
      <c r="N30" s="3">
        <v>145112</v>
      </c>
      <c r="O30" s="32">
        <v>0.34456144219637247</v>
      </c>
      <c r="P30" s="28">
        <v>1.43</v>
      </c>
      <c r="Q30" s="3">
        <v>349650.34965034964</v>
      </c>
      <c r="R30" s="3"/>
      <c r="S30" s="3"/>
      <c r="T30" s="3"/>
      <c r="U30" s="3"/>
      <c r="V30" s="3"/>
      <c r="W30" s="3">
        <v>773844</v>
      </c>
      <c r="X30" s="3"/>
      <c r="Y30" s="35"/>
      <c r="Z30" s="35"/>
      <c r="AA30" s="35"/>
      <c r="AB30" s="35"/>
      <c r="AC30" s="35">
        <v>0</v>
      </c>
      <c r="AD30" s="35">
        <v>0</v>
      </c>
      <c r="AE30" s="35">
        <v>0</v>
      </c>
      <c r="AF30" s="35">
        <v>0</v>
      </c>
      <c r="AG30" s="35">
        <v>2245881.0105599998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6">
        <v>0</v>
      </c>
      <c r="AP30" s="37">
        <v>0</v>
      </c>
      <c r="AQ30" s="37">
        <v>6518085.7040876541</v>
      </c>
      <c r="AR30" s="37">
        <v>0</v>
      </c>
      <c r="AS30" s="37">
        <v>0</v>
      </c>
      <c r="AT30" s="37">
        <v>0</v>
      </c>
      <c r="AU30" s="11">
        <v>0</v>
      </c>
    </row>
    <row r="31" spans="1:47" x14ac:dyDescent="0.35">
      <c r="A31" s="22" t="s">
        <v>181</v>
      </c>
      <c r="B31" s="52" t="s">
        <v>226</v>
      </c>
      <c r="C31" s="21" t="s">
        <v>180</v>
      </c>
      <c r="D31" s="29" t="s">
        <v>147</v>
      </c>
      <c r="E31" s="29" t="s">
        <v>227</v>
      </c>
      <c r="F31" s="29" t="s">
        <v>164</v>
      </c>
      <c r="G31" s="29" t="s">
        <v>149</v>
      </c>
      <c r="H31" s="31">
        <v>100000</v>
      </c>
      <c r="I31" s="31">
        <v>15010720</v>
      </c>
      <c r="J31" s="31">
        <v>26221144</v>
      </c>
      <c r="K31" s="30">
        <v>4.3145999999999997E-2</v>
      </c>
      <c r="L31" s="31">
        <v>483685</v>
      </c>
      <c r="M31" s="3">
        <v>0</v>
      </c>
      <c r="N31" s="3">
        <v>48368.5</v>
      </c>
      <c r="O31" s="32">
        <v>0.2067461260944623</v>
      </c>
      <c r="P31" s="28">
        <v>1.43</v>
      </c>
      <c r="Q31" s="3">
        <v>69930.069930069934</v>
      </c>
      <c r="R31" s="3"/>
      <c r="S31" s="3">
        <v>250000</v>
      </c>
      <c r="T31" s="3"/>
      <c r="U31" s="3"/>
      <c r="V31" s="3"/>
      <c r="W31" s="3"/>
      <c r="X31" s="3"/>
      <c r="Y31" s="35"/>
      <c r="Z31" s="35"/>
      <c r="AA31" s="35">
        <v>250000</v>
      </c>
      <c r="AB31" s="35"/>
      <c r="AC31" s="35">
        <v>1209212.5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1209212.5</v>
      </c>
      <c r="AL31" s="35">
        <v>0</v>
      </c>
      <c r="AM31" s="35">
        <v>5848779.4806249999</v>
      </c>
      <c r="AN31" s="35">
        <v>0</v>
      </c>
      <c r="AO31" s="36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11">
        <v>5848779.4806249999</v>
      </c>
    </row>
    <row r="32" spans="1:47" x14ac:dyDescent="0.35">
      <c r="A32" s="22" t="s">
        <v>182</v>
      </c>
      <c r="B32" s="52" t="s">
        <v>226</v>
      </c>
      <c r="C32" s="21" t="s">
        <v>180</v>
      </c>
      <c r="D32" s="29" t="s">
        <v>147</v>
      </c>
      <c r="E32" s="29" t="s">
        <v>227</v>
      </c>
      <c r="F32" s="29" t="s">
        <v>164</v>
      </c>
      <c r="G32" s="29" t="s">
        <v>149</v>
      </c>
      <c r="H32" s="31">
        <v>800000</v>
      </c>
      <c r="I32" s="31">
        <v>6659002</v>
      </c>
      <c r="J32" s="31">
        <v>22648448</v>
      </c>
      <c r="K32" s="30">
        <v>0.23452970000000001</v>
      </c>
      <c r="L32" s="31">
        <v>3750000</v>
      </c>
      <c r="M32" s="3">
        <v>0</v>
      </c>
      <c r="N32" s="3">
        <v>375000</v>
      </c>
      <c r="O32" s="32">
        <v>0.21333333333333335</v>
      </c>
      <c r="P32" s="28">
        <v>1.43</v>
      </c>
      <c r="Q32" s="3">
        <v>559440.55944055947</v>
      </c>
      <c r="R32" s="3"/>
      <c r="S32" s="3"/>
      <c r="T32" s="3">
        <v>400000</v>
      </c>
      <c r="U32" s="3"/>
      <c r="V32" s="3"/>
      <c r="W32" s="3"/>
      <c r="X32" s="3"/>
      <c r="Y32" s="35"/>
      <c r="Z32" s="35"/>
      <c r="AA32" s="35"/>
      <c r="AB32" s="35"/>
      <c r="AC32" s="35">
        <v>0</v>
      </c>
      <c r="AD32" s="35">
        <v>1875000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8789062.5</v>
      </c>
      <c r="AO32" s="36">
        <v>0</v>
      </c>
      <c r="AP32" s="37">
        <v>0</v>
      </c>
      <c r="AQ32" s="37">
        <v>0</v>
      </c>
      <c r="AR32" s="37">
        <v>0</v>
      </c>
      <c r="AS32" s="37">
        <v>0</v>
      </c>
      <c r="AT32" s="37">
        <v>0</v>
      </c>
      <c r="AU32" s="11">
        <v>0</v>
      </c>
    </row>
    <row r="33" spans="1:47" x14ac:dyDescent="0.35">
      <c r="A33" s="22" t="s">
        <v>183</v>
      </c>
      <c r="B33" s="52" t="s">
        <v>226</v>
      </c>
      <c r="C33" s="21" t="s">
        <v>180</v>
      </c>
      <c r="D33" s="29" t="s">
        <v>147</v>
      </c>
      <c r="E33" s="29" t="s">
        <v>227</v>
      </c>
      <c r="F33" s="29" t="s">
        <v>164</v>
      </c>
      <c r="G33" s="29" t="s">
        <v>149</v>
      </c>
      <c r="H33" s="31">
        <v>700000</v>
      </c>
      <c r="I33" s="31">
        <v>20267169</v>
      </c>
      <c r="J33" s="31">
        <v>32761660</v>
      </c>
      <c r="K33" s="30">
        <v>0.218886</v>
      </c>
      <c r="L33" s="31">
        <v>2734869</v>
      </c>
      <c r="M33" s="3">
        <v>0</v>
      </c>
      <c r="N33" s="3">
        <v>273486.90000000002</v>
      </c>
      <c r="O33" s="32">
        <v>0.25595375866266357</v>
      </c>
      <c r="P33" s="28">
        <v>1.43</v>
      </c>
      <c r="Q33" s="3">
        <v>489510.48951048951</v>
      </c>
      <c r="R33" s="3"/>
      <c r="S33" s="3"/>
      <c r="T33" s="3">
        <v>100000</v>
      </c>
      <c r="U33" s="3"/>
      <c r="V33" s="3"/>
      <c r="W33" s="3"/>
      <c r="X33" s="3"/>
      <c r="Y33" s="35"/>
      <c r="Z33" s="35"/>
      <c r="AA33" s="35"/>
      <c r="AB33" s="35"/>
      <c r="AC33" s="35">
        <v>0</v>
      </c>
      <c r="AD33" s="35">
        <v>390695.57142857142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1526430.2953389795</v>
      </c>
      <c r="AO33" s="36"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11">
        <v>0</v>
      </c>
    </row>
    <row r="34" spans="1:47" x14ac:dyDescent="0.35">
      <c r="A34" s="22" t="s">
        <v>184</v>
      </c>
      <c r="B34" s="52" t="s">
        <v>226</v>
      </c>
      <c r="C34" s="21" t="s">
        <v>180</v>
      </c>
      <c r="D34" s="29" t="s">
        <v>42</v>
      </c>
      <c r="E34" s="29" t="s">
        <v>228</v>
      </c>
      <c r="F34" s="29" t="s">
        <v>164</v>
      </c>
      <c r="G34" s="29" t="s">
        <v>149</v>
      </c>
      <c r="H34" s="31">
        <v>350000</v>
      </c>
      <c r="I34" s="31">
        <v>161823775</v>
      </c>
      <c r="J34" s="31">
        <v>321804215</v>
      </c>
      <c r="K34" s="30">
        <v>1.9537700000000002E-2</v>
      </c>
      <c r="L34" s="31">
        <v>3125650</v>
      </c>
      <c r="M34" s="3">
        <v>0</v>
      </c>
      <c r="N34" s="3">
        <v>312565</v>
      </c>
      <c r="O34" s="32">
        <v>0.11197670884456033</v>
      </c>
      <c r="P34" s="28">
        <v>1.65</v>
      </c>
      <c r="Q34" s="3">
        <v>212121.21212121213</v>
      </c>
      <c r="R34" s="3"/>
      <c r="S34" s="3"/>
      <c r="T34" s="3">
        <v>800000</v>
      </c>
      <c r="U34" s="3"/>
      <c r="V34" s="3"/>
      <c r="W34" s="3"/>
      <c r="X34" s="3"/>
      <c r="Y34" s="35"/>
      <c r="Z34" s="35"/>
      <c r="AA34" s="35"/>
      <c r="AB34" s="35"/>
      <c r="AC34" s="35">
        <v>0</v>
      </c>
      <c r="AD34" s="35">
        <v>7144342.8571428563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63802043.575510196</v>
      </c>
      <c r="AO34" s="36">
        <v>0</v>
      </c>
      <c r="AP34" s="37">
        <v>0</v>
      </c>
      <c r="AQ34" s="37">
        <v>0</v>
      </c>
      <c r="AR34" s="37">
        <v>0</v>
      </c>
      <c r="AS34" s="37">
        <v>0</v>
      </c>
      <c r="AT34" s="37">
        <v>0</v>
      </c>
      <c r="AU34" s="11">
        <v>0</v>
      </c>
    </row>
    <row r="35" spans="1:47" x14ac:dyDescent="0.35">
      <c r="A35" s="22" t="s">
        <v>185</v>
      </c>
      <c r="B35" s="52" t="s">
        <v>226</v>
      </c>
      <c r="C35" s="21" t="s">
        <v>180</v>
      </c>
      <c r="D35" s="29" t="s">
        <v>42</v>
      </c>
      <c r="E35" s="29" t="s">
        <v>227</v>
      </c>
      <c r="F35" s="29" t="s">
        <v>164</v>
      </c>
      <c r="G35" s="29" t="s">
        <v>149</v>
      </c>
      <c r="H35" s="31">
        <v>250000</v>
      </c>
      <c r="I35" s="31">
        <v>9923084</v>
      </c>
      <c r="J35" s="31">
        <v>13438699</v>
      </c>
      <c r="K35" s="30">
        <v>0.29914200000000002</v>
      </c>
      <c r="L35" s="31">
        <v>1051668</v>
      </c>
      <c r="M35" s="3">
        <v>0</v>
      </c>
      <c r="N35" s="3">
        <v>105166.8</v>
      </c>
      <c r="O35" s="32">
        <v>0.2377176066971706</v>
      </c>
      <c r="P35" s="28">
        <v>1.43</v>
      </c>
      <c r="Q35" s="3">
        <v>174825.17482517482</v>
      </c>
      <c r="R35" s="3"/>
      <c r="S35" s="3"/>
      <c r="T35" s="3">
        <v>700000</v>
      </c>
      <c r="U35" s="3"/>
      <c r="V35" s="3"/>
      <c r="W35" s="3"/>
      <c r="X35" s="3"/>
      <c r="Y35" s="35"/>
      <c r="Z35" s="35"/>
      <c r="AA35" s="35"/>
      <c r="AB35" s="35"/>
      <c r="AC35" s="35">
        <v>0</v>
      </c>
      <c r="AD35" s="35">
        <v>2944670.4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12387262.520908799</v>
      </c>
      <c r="AO35" s="36"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11">
        <v>0</v>
      </c>
    </row>
    <row r="36" spans="1:47" x14ac:dyDescent="0.35">
      <c r="A36" s="22" t="s">
        <v>186</v>
      </c>
      <c r="B36" s="52" t="s">
        <v>226</v>
      </c>
      <c r="C36" s="21" t="s">
        <v>76</v>
      </c>
      <c r="D36" s="29" t="s">
        <v>42</v>
      </c>
      <c r="E36" s="29" t="s">
        <v>227</v>
      </c>
      <c r="F36" s="29" t="s">
        <v>164</v>
      </c>
      <c r="G36" s="29" t="s">
        <v>149</v>
      </c>
      <c r="H36" s="31">
        <v>400000</v>
      </c>
      <c r="I36" s="31">
        <v>35856664</v>
      </c>
      <c r="J36" s="31">
        <v>125212622</v>
      </c>
      <c r="K36" s="30">
        <v>2.7527699999999999</v>
      </c>
      <c r="L36" s="31">
        <v>2459764</v>
      </c>
      <c r="M36" s="3">
        <v>0</v>
      </c>
      <c r="N36" s="3">
        <v>245976.4</v>
      </c>
      <c r="O36" s="32">
        <v>0.16261722669329254</v>
      </c>
      <c r="P36" s="28">
        <v>1.43</v>
      </c>
      <c r="Q36" s="3">
        <v>279720.27972027974</v>
      </c>
      <c r="R36" s="3"/>
      <c r="S36" s="3"/>
      <c r="T36" s="3"/>
      <c r="U36" s="3"/>
      <c r="V36" s="3"/>
      <c r="W36" s="3"/>
      <c r="X36" s="3">
        <v>350000</v>
      </c>
      <c r="Y36" s="35"/>
      <c r="Z36" s="35"/>
      <c r="AA36" s="35"/>
      <c r="AB36" s="35"/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2152293.5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6">
        <v>0</v>
      </c>
      <c r="AP36" s="37">
        <v>0</v>
      </c>
      <c r="AQ36" s="37">
        <v>0</v>
      </c>
      <c r="AR36" s="37">
        <v>13235335.171835</v>
      </c>
      <c r="AS36" s="37">
        <v>0</v>
      </c>
      <c r="AT36" s="37">
        <v>0</v>
      </c>
      <c r="AU36" s="11">
        <v>0</v>
      </c>
    </row>
    <row r="37" spans="1:47" x14ac:dyDescent="0.35">
      <c r="A37" s="22" t="s">
        <v>101</v>
      </c>
      <c r="B37" s="52" t="s">
        <v>226</v>
      </c>
      <c r="C37" s="21" t="s">
        <v>187</v>
      </c>
      <c r="D37" s="29" t="s">
        <v>147</v>
      </c>
      <c r="E37" s="29" t="s">
        <v>228</v>
      </c>
      <c r="F37" s="29" t="s">
        <v>164</v>
      </c>
      <c r="G37" s="29" t="s">
        <v>149</v>
      </c>
      <c r="H37" s="31">
        <v>400000</v>
      </c>
      <c r="I37" s="31">
        <v>27414200</v>
      </c>
      <c r="J37" s="31">
        <v>40874629</v>
      </c>
      <c r="K37" s="30">
        <v>0.7</v>
      </c>
      <c r="L37" s="31">
        <v>9422300</v>
      </c>
      <c r="M37" s="3">
        <v>0</v>
      </c>
      <c r="N37" s="3">
        <v>942230</v>
      </c>
      <c r="O37" s="32">
        <v>4.245247975547372E-2</v>
      </c>
      <c r="P37" s="28">
        <v>1.65</v>
      </c>
      <c r="Q37" s="3">
        <v>242424.24242424243</v>
      </c>
      <c r="R37" s="3"/>
      <c r="S37" s="3"/>
      <c r="T37" s="3"/>
      <c r="U37" s="3"/>
      <c r="V37" s="3"/>
      <c r="W37" s="3"/>
      <c r="X37" s="3">
        <v>250000</v>
      </c>
      <c r="Y37" s="35"/>
      <c r="Z37" s="35"/>
      <c r="AA37" s="35"/>
      <c r="AB37" s="35"/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5888937.5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6">
        <v>0</v>
      </c>
      <c r="AP37" s="37">
        <v>0</v>
      </c>
      <c r="AQ37" s="37">
        <v>0</v>
      </c>
      <c r="AR37" s="37">
        <v>138718339.515625</v>
      </c>
      <c r="AS37" s="37">
        <v>0</v>
      </c>
      <c r="AT37" s="37">
        <v>0</v>
      </c>
      <c r="AU37" s="11">
        <v>0</v>
      </c>
    </row>
    <row r="38" spans="1:47" x14ac:dyDescent="0.35">
      <c r="A38" s="22" t="s">
        <v>188</v>
      </c>
      <c r="B38" s="52" t="s">
        <v>226</v>
      </c>
      <c r="C38" s="21" t="s">
        <v>78</v>
      </c>
      <c r="D38" s="29" t="s">
        <v>42</v>
      </c>
      <c r="E38" s="29" t="s">
        <v>227</v>
      </c>
      <c r="F38" s="29" t="s">
        <v>164</v>
      </c>
      <c r="G38" s="29" t="s">
        <v>149</v>
      </c>
      <c r="H38" s="31">
        <v>500000</v>
      </c>
      <c r="I38" s="31">
        <v>14786460</v>
      </c>
      <c r="J38" s="31">
        <v>28995035</v>
      </c>
      <c r="K38" s="30">
        <v>0.21326149999999999</v>
      </c>
      <c r="L38" s="31">
        <v>3030142</v>
      </c>
      <c r="M38" s="3">
        <v>0</v>
      </c>
      <c r="N38" s="3">
        <v>303014.2</v>
      </c>
      <c r="O38" s="32">
        <v>0.16500876856596158</v>
      </c>
      <c r="P38" s="28">
        <v>1.43</v>
      </c>
      <c r="Q38" s="3">
        <v>349650.34965034964</v>
      </c>
      <c r="R38" s="3"/>
      <c r="S38" s="3"/>
      <c r="T38" s="3"/>
      <c r="U38" s="3"/>
      <c r="V38" s="3"/>
      <c r="W38" s="3"/>
      <c r="X38" s="3">
        <v>400000</v>
      </c>
      <c r="Y38" s="35"/>
      <c r="Z38" s="35"/>
      <c r="AA38" s="35"/>
      <c r="AB38" s="35"/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2424113.6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6">
        <v>0</v>
      </c>
      <c r="AP38" s="37">
        <v>0</v>
      </c>
      <c r="AQ38" s="37">
        <v>0</v>
      </c>
      <c r="AR38" s="37">
        <v>14690816.8642624</v>
      </c>
      <c r="AS38" s="37">
        <v>0</v>
      </c>
      <c r="AT38" s="37">
        <v>0</v>
      </c>
      <c r="AU38" s="11">
        <v>0</v>
      </c>
    </row>
    <row r="39" spans="1:47" x14ac:dyDescent="0.35">
      <c r="A39" s="22" t="s">
        <v>189</v>
      </c>
      <c r="B39" s="52" t="s">
        <v>226</v>
      </c>
      <c r="C39" s="21" t="s">
        <v>78</v>
      </c>
      <c r="D39" s="29" t="s">
        <v>147</v>
      </c>
      <c r="E39" s="29" t="s">
        <v>227</v>
      </c>
      <c r="F39" s="29" t="s">
        <v>164</v>
      </c>
      <c r="G39" s="29" t="s">
        <v>149</v>
      </c>
      <c r="H39" s="31">
        <v>750000</v>
      </c>
      <c r="I39" s="31">
        <v>9116800</v>
      </c>
      <c r="J39" s="31">
        <v>29009310</v>
      </c>
      <c r="K39" s="30">
        <v>0.18074570000000001</v>
      </c>
      <c r="L39" s="31">
        <v>3595486</v>
      </c>
      <c r="M39" s="3">
        <v>0</v>
      </c>
      <c r="N39" s="3">
        <v>359548.6</v>
      </c>
      <c r="O39" s="32">
        <v>0.20859488814585844</v>
      </c>
      <c r="P39" s="28">
        <v>1.43</v>
      </c>
      <c r="Q39" s="3">
        <v>524475.52447552455</v>
      </c>
      <c r="R39" s="3"/>
      <c r="S39" s="3">
        <v>500000</v>
      </c>
      <c r="T39" s="3"/>
      <c r="U39" s="3"/>
      <c r="V39" s="3"/>
      <c r="W39" s="3"/>
      <c r="X39" s="3"/>
      <c r="Y39" s="35"/>
      <c r="Z39" s="35"/>
      <c r="AA39" s="35"/>
      <c r="AB39" s="35"/>
      <c r="AC39" s="35">
        <v>2396990.6666666665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5">
        <v>11491128.512174223</v>
      </c>
      <c r="AN39" s="35">
        <v>0</v>
      </c>
      <c r="AO39" s="36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11">
        <v>0</v>
      </c>
    </row>
    <row r="40" spans="1:47" x14ac:dyDescent="0.35">
      <c r="A40" s="22" t="s">
        <v>190</v>
      </c>
      <c r="B40" s="52" t="s">
        <v>226</v>
      </c>
      <c r="C40" s="21" t="s">
        <v>78</v>
      </c>
      <c r="D40" s="29" t="s">
        <v>147</v>
      </c>
      <c r="E40" s="29" t="s">
        <v>227</v>
      </c>
      <c r="F40" s="29" t="s">
        <v>164</v>
      </c>
      <c r="G40" s="29" t="s">
        <v>149</v>
      </c>
      <c r="H40" s="31">
        <v>600000</v>
      </c>
      <c r="I40" s="31">
        <v>17417640</v>
      </c>
      <c r="J40" s="31">
        <v>19669482</v>
      </c>
      <c r="K40" s="30">
        <v>0.82454000000000005</v>
      </c>
      <c r="L40" s="31">
        <v>1856733</v>
      </c>
      <c r="M40" s="3">
        <v>0</v>
      </c>
      <c r="N40" s="3">
        <v>185673.3</v>
      </c>
      <c r="O40" s="32">
        <v>0.32314823940760462</v>
      </c>
      <c r="P40" s="28">
        <v>1.43</v>
      </c>
      <c r="Q40" s="3">
        <v>419580.41958041961</v>
      </c>
      <c r="R40" s="3"/>
      <c r="S40" s="3"/>
      <c r="T40" s="3"/>
      <c r="U40" s="3"/>
      <c r="V40" s="3"/>
      <c r="W40" s="3"/>
      <c r="X40" s="3"/>
      <c r="Y40" s="35"/>
      <c r="Z40" s="35"/>
      <c r="AA40" s="35"/>
      <c r="AB40" s="35"/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6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11">
        <v>0</v>
      </c>
    </row>
    <row r="41" spans="1:47" x14ac:dyDescent="0.35">
      <c r="A41" s="22" t="s">
        <v>191</v>
      </c>
      <c r="B41" s="52" t="s">
        <v>226</v>
      </c>
      <c r="C41" s="21" t="s">
        <v>78</v>
      </c>
      <c r="D41" s="29" t="s">
        <v>147</v>
      </c>
      <c r="E41" s="29" t="s">
        <v>227</v>
      </c>
      <c r="F41" s="29" t="s">
        <v>164</v>
      </c>
      <c r="G41" s="29" t="s">
        <v>149</v>
      </c>
      <c r="H41" s="31">
        <v>1200000</v>
      </c>
      <c r="I41" s="31">
        <v>36349240</v>
      </c>
      <c r="J41" s="31">
        <v>51762543</v>
      </c>
      <c r="K41" s="30">
        <v>0.29943199999999998</v>
      </c>
      <c r="L41" s="31">
        <v>4615236</v>
      </c>
      <c r="M41" s="3">
        <v>0</v>
      </c>
      <c r="N41" s="3">
        <v>461523.6</v>
      </c>
      <c r="O41" s="32">
        <v>0.26000837226958706</v>
      </c>
      <c r="P41" s="28">
        <v>1.43</v>
      </c>
      <c r="Q41" s="3">
        <v>839160.83916083921</v>
      </c>
      <c r="R41" s="3"/>
      <c r="S41" s="3"/>
      <c r="T41" s="3"/>
      <c r="U41" s="3"/>
      <c r="V41" s="3"/>
      <c r="W41" s="3"/>
      <c r="X41" s="3"/>
      <c r="Y41" s="35"/>
      <c r="Z41" s="35"/>
      <c r="AA41" s="35"/>
      <c r="AB41" s="35"/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6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11">
        <v>0</v>
      </c>
    </row>
    <row r="42" spans="1:47" x14ac:dyDescent="0.35">
      <c r="A42" s="22" t="s">
        <v>192</v>
      </c>
      <c r="B42" s="52" t="s">
        <v>226</v>
      </c>
      <c r="C42" s="21" t="s">
        <v>78</v>
      </c>
      <c r="D42" s="29" t="s">
        <v>147</v>
      </c>
      <c r="E42" s="29" t="s">
        <v>227</v>
      </c>
      <c r="F42" s="29" t="s">
        <v>164</v>
      </c>
      <c r="G42" s="29" t="s">
        <v>149</v>
      </c>
      <c r="H42" s="31">
        <v>450000</v>
      </c>
      <c r="I42" s="31">
        <v>14786460</v>
      </c>
      <c r="J42" s="31">
        <v>26374082</v>
      </c>
      <c r="K42" s="30">
        <v>0.20746999999999999</v>
      </c>
      <c r="L42" s="31">
        <v>2404084</v>
      </c>
      <c r="M42" s="3">
        <v>0</v>
      </c>
      <c r="N42" s="3">
        <v>240408.4</v>
      </c>
      <c r="O42" s="32">
        <v>0.18718147951569081</v>
      </c>
      <c r="P42" s="28">
        <v>1.43</v>
      </c>
      <c r="Q42" s="3">
        <v>314685.31468531472</v>
      </c>
      <c r="R42" s="3"/>
      <c r="S42" s="3"/>
      <c r="T42" s="3"/>
      <c r="U42" s="3"/>
      <c r="V42" s="3"/>
      <c r="W42" s="3"/>
      <c r="X42" s="3"/>
      <c r="Y42" s="35"/>
      <c r="Z42" s="35"/>
      <c r="AA42" s="35"/>
      <c r="AB42" s="35"/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6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11">
        <v>0</v>
      </c>
    </row>
    <row r="43" spans="1:47" x14ac:dyDescent="0.35">
      <c r="A43" s="22" t="s">
        <v>193</v>
      </c>
      <c r="B43" s="52" t="s">
        <v>226</v>
      </c>
      <c r="C43" s="21" t="s">
        <v>76</v>
      </c>
      <c r="D43" s="29" t="s">
        <v>147</v>
      </c>
      <c r="E43" s="29" t="s">
        <v>227</v>
      </c>
      <c r="F43" s="29" t="s">
        <v>164</v>
      </c>
      <c r="G43" s="29" t="s">
        <v>149</v>
      </c>
      <c r="H43" s="31">
        <v>2000000</v>
      </c>
      <c r="I43" s="31">
        <v>32019120</v>
      </c>
      <c r="J43" s="31">
        <v>71756800</v>
      </c>
      <c r="K43" s="30">
        <v>0.18570349999999999</v>
      </c>
      <c r="L43" s="31">
        <v>7379426</v>
      </c>
      <c r="M43" s="3">
        <v>0</v>
      </c>
      <c r="N43" s="3">
        <v>737942.6</v>
      </c>
      <c r="O43" s="32">
        <v>0.27102378965518459</v>
      </c>
      <c r="P43" s="28">
        <v>1.43</v>
      </c>
      <c r="Q43" s="3">
        <v>1398601.3986013986</v>
      </c>
      <c r="R43" s="3"/>
      <c r="S43" s="3"/>
      <c r="T43" s="3"/>
      <c r="U43" s="3"/>
      <c r="V43" s="3"/>
      <c r="W43" s="3"/>
      <c r="X43" s="3"/>
      <c r="Y43" s="35"/>
      <c r="Z43" s="35"/>
      <c r="AA43" s="35"/>
      <c r="AB43" s="35"/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6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11">
        <v>0</v>
      </c>
    </row>
    <row r="44" spans="1:47" x14ac:dyDescent="0.35">
      <c r="A44" s="22" t="s">
        <v>194</v>
      </c>
      <c r="B44" s="52" t="s">
        <v>226</v>
      </c>
      <c r="C44" s="21" t="s">
        <v>76</v>
      </c>
      <c r="D44" s="29" t="s">
        <v>147</v>
      </c>
      <c r="E44" s="29" t="s">
        <v>227</v>
      </c>
      <c r="F44" s="29" t="s">
        <v>164</v>
      </c>
      <c r="G44" s="29" t="s">
        <v>149</v>
      </c>
      <c r="H44" s="31">
        <v>450000</v>
      </c>
      <c r="I44" s="31">
        <v>22168312</v>
      </c>
      <c r="J44" s="31">
        <v>29150728</v>
      </c>
      <c r="K44" s="30">
        <v>0.22092999999999999</v>
      </c>
      <c r="L44" s="31">
        <v>1542625</v>
      </c>
      <c r="M44" s="3">
        <v>0</v>
      </c>
      <c r="N44" s="3">
        <v>154262.5</v>
      </c>
      <c r="O44" s="32">
        <v>0.29171055830159631</v>
      </c>
      <c r="P44" s="28">
        <v>1.43</v>
      </c>
      <c r="Q44" s="3">
        <v>314685.31468531472</v>
      </c>
      <c r="R44" s="3"/>
      <c r="S44" s="3"/>
      <c r="T44" s="3"/>
      <c r="U44" s="3"/>
      <c r="V44" s="3"/>
      <c r="W44" s="3"/>
      <c r="X44" s="3"/>
      <c r="Y44" s="35"/>
      <c r="Z44" s="35"/>
      <c r="AA44" s="35"/>
      <c r="AB44" s="35"/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6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11">
        <v>0</v>
      </c>
    </row>
    <row r="45" spans="1:47" x14ac:dyDescent="0.35">
      <c r="A45" s="22" t="s">
        <v>195</v>
      </c>
      <c r="B45" s="52" t="s">
        <v>226</v>
      </c>
      <c r="C45" s="23" t="s">
        <v>75</v>
      </c>
      <c r="D45" s="29" t="s">
        <v>147</v>
      </c>
      <c r="E45" s="29" t="s">
        <v>227</v>
      </c>
      <c r="F45" s="29" t="s">
        <v>164</v>
      </c>
      <c r="G45" s="29" t="s">
        <v>149</v>
      </c>
      <c r="H45" s="31">
        <v>450000</v>
      </c>
      <c r="I45" s="31">
        <v>1597155</v>
      </c>
      <c r="J45" s="31">
        <v>9022456</v>
      </c>
      <c r="K45" s="30">
        <v>0.33055710468841598</v>
      </c>
      <c r="L45" s="31">
        <v>2454486</v>
      </c>
      <c r="M45" s="3"/>
      <c r="N45" s="3">
        <v>245448.6</v>
      </c>
      <c r="O45" s="32">
        <v>0.18333777418164129</v>
      </c>
      <c r="P45" s="28">
        <v>1.43</v>
      </c>
      <c r="Q45" s="3">
        <v>314685.31468531472</v>
      </c>
      <c r="R45" s="3"/>
      <c r="S45" s="3"/>
      <c r="T45" s="3"/>
      <c r="U45" s="3"/>
      <c r="V45" s="3"/>
      <c r="W45" s="3"/>
      <c r="X45" s="3"/>
      <c r="Y45" s="35"/>
      <c r="Z45" s="35"/>
      <c r="AA45" s="35"/>
      <c r="AB45" s="35"/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6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11">
        <v>0</v>
      </c>
    </row>
    <row r="46" spans="1:47" x14ac:dyDescent="0.35">
      <c r="A46" s="22" t="s">
        <v>196</v>
      </c>
      <c r="B46" s="52" t="s">
        <v>226</v>
      </c>
      <c r="C46" s="23" t="s">
        <v>75</v>
      </c>
      <c r="D46" s="29" t="s">
        <v>147</v>
      </c>
      <c r="E46" s="29" t="s">
        <v>227</v>
      </c>
      <c r="F46" s="29" t="s">
        <v>164</v>
      </c>
      <c r="G46" s="29" t="s">
        <v>149</v>
      </c>
      <c r="H46" s="31">
        <v>450000</v>
      </c>
      <c r="I46" s="31">
        <v>37441698</v>
      </c>
      <c r="J46" s="31">
        <v>145550692</v>
      </c>
      <c r="K46" s="30">
        <v>1.5199049951385173E-2</v>
      </c>
      <c r="L46" s="31">
        <v>1643154</v>
      </c>
      <c r="M46" s="3"/>
      <c r="N46" s="3">
        <v>164315.4</v>
      </c>
      <c r="O46" s="32">
        <v>0.27386355752412739</v>
      </c>
      <c r="P46" s="28">
        <v>1.43</v>
      </c>
      <c r="Q46" s="3">
        <v>314685.31468531472</v>
      </c>
      <c r="R46" s="3"/>
      <c r="S46" s="3"/>
      <c r="T46" s="3"/>
      <c r="U46" s="3"/>
      <c r="V46" s="3"/>
      <c r="W46" s="3"/>
      <c r="X46" s="3"/>
      <c r="Y46" s="35"/>
      <c r="Z46" s="35"/>
      <c r="AA46" s="35"/>
      <c r="AB46" s="35"/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6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11">
        <v>0</v>
      </c>
    </row>
    <row r="47" spans="1:47" x14ac:dyDescent="0.35">
      <c r="A47" s="22" t="s">
        <v>197</v>
      </c>
      <c r="B47" s="52" t="s">
        <v>226</v>
      </c>
      <c r="C47" s="23" t="s">
        <v>75</v>
      </c>
      <c r="D47" s="29" t="s">
        <v>147</v>
      </c>
      <c r="E47" s="29" t="s">
        <v>227</v>
      </c>
      <c r="F47" s="29" t="s">
        <v>164</v>
      </c>
      <c r="G47" s="29" t="s">
        <v>149</v>
      </c>
      <c r="H47" s="31">
        <v>900000</v>
      </c>
      <c r="I47" s="31">
        <v>45765531</v>
      </c>
      <c r="J47" s="31">
        <v>122323818</v>
      </c>
      <c r="K47" s="30">
        <v>3.4118004756297643E-2</v>
      </c>
      <c r="L47" s="31">
        <v>2612016</v>
      </c>
      <c r="M47" s="3"/>
      <c r="N47" s="3">
        <v>261201.6</v>
      </c>
      <c r="O47" s="32">
        <v>0.34456144219637247</v>
      </c>
      <c r="P47" s="28">
        <v>1.43</v>
      </c>
      <c r="Q47" s="3">
        <v>629370.62937062944</v>
      </c>
      <c r="R47" s="3"/>
      <c r="S47" s="3"/>
      <c r="T47" s="3"/>
      <c r="U47" s="3"/>
      <c r="V47" s="3"/>
      <c r="W47" s="3"/>
      <c r="X47" s="3"/>
      <c r="Y47" s="35"/>
      <c r="Z47" s="35"/>
      <c r="AA47" s="35"/>
      <c r="AB47" s="35"/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6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11">
        <v>0</v>
      </c>
    </row>
    <row r="48" spans="1:47" x14ac:dyDescent="0.35">
      <c r="A48" s="22" t="s">
        <v>198</v>
      </c>
      <c r="B48" s="52" t="s">
        <v>226</v>
      </c>
      <c r="C48" s="23" t="s">
        <v>75</v>
      </c>
      <c r="D48" s="29" t="s">
        <v>147</v>
      </c>
      <c r="E48" s="29" t="s">
        <v>227</v>
      </c>
      <c r="F48" s="29" t="s">
        <v>164</v>
      </c>
      <c r="G48" s="29" t="s">
        <v>149</v>
      </c>
      <c r="H48" s="31">
        <v>1200000</v>
      </c>
      <c r="I48" s="31">
        <v>10292835</v>
      </c>
      <c r="J48" s="31">
        <v>18455977</v>
      </c>
      <c r="K48" s="30">
        <v>0.42213059628265687</v>
      </c>
      <c r="L48" s="31">
        <v>3445912</v>
      </c>
      <c r="M48" s="3"/>
      <c r="N48" s="3">
        <v>344591.2</v>
      </c>
      <c r="O48" s="32">
        <v>0.34823872461049499</v>
      </c>
      <c r="P48" s="28">
        <v>1.43</v>
      </c>
      <c r="Q48" s="3">
        <v>839160.83916083921</v>
      </c>
      <c r="R48" s="3"/>
      <c r="S48" s="3">
        <v>500000</v>
      </c>
      <c r="T48" s="3">
        <v>1000000</v>
      </c>
      <c r="U48" s="3">
        <v>2000000</v>
      </c>
      <c r="V48" s="3"/>
      <c r="W48" s="3"/>
      <c r="X48" s="3"/>
      <c r="Y48" s="35"/>
      <c r="Z48" s="35"/>
      <c r="AA48" s="35"/>
      <c r="AB48" s="35"/>
      <c r="AC48" s="35">
        <v>1435796.6666666667</v>
      </c>
      <c r="AD48" s="35">
        <v>2871593.3333333335</v>
      </c>
      <c r="AE48" s="35">
        <v>5743186.666666667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4123024.1360222227</v>
      </c>
      <c r="AN48" s="35">
        <v>8246048.2720444454</v>
      </c>
      <c r="AO48" s="36">
        <v>16492096.544088891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11">
        <v>0</v>
      </c>
    </row>
    <row r="49" spans="1:47" x14ac:dyDescent="0.35">
      <c r="A49" s="22" t="s">
        <v>199</v>
      </c>
      <c r="B49" s="52" t="s">
        <v>226</v>
      </c>
      <c r="C49" s="23" t="s">
        <v>75</v>
      </c>
      <c r="D49" s="29" t="s">
        <v>147</v>
      </c>
      <c r="E49" s="29" t="s">
        <v>227</v>
      </c>
      <c r="F49" s="29" t="s">
        <v>164</v>
      </c>
      <c r="G49" s="29" t="s">
        <v>149</v>
      </c>
      <c r="H49" s="31">
        <v>250000</v>
      </c>
      <c r="I49" s="31">
        <v>37819455</v>
      </c>
      <c r="J49" s="31">
        <v>109699263</v>
      </c>
      <c r="K49" s="30">
        <v>2.7401200069983492E-2</v>
      </c>
      <c r="L49" s="31">
        <v>1969593</v>
      </c>
      <c r="M49" s="3"/>
      <c r="N49" s="3">
        <v>196959.3</v>
      </c>
      <c r="O49" s="32">
        <v>0.12692977686252946</v>
      </c>
      <c r="P49" s="28">
        <v>1.43</v>
      </c>
      <c r="Q49" s="3">
        <v>174825.17482517482</v>
      </c>
      <c r="R49" s="3"/>
      <c r="S49" s="3"/>
      <c r="T49" s="3"/>
      <c r="U49" s="3"/>
      <c r="V49" s="3"/>
      <c r="W49" s="3"/>
      <c r="X49" s="3"/>
      <c r="Y49" s="35"/>
      <c r="Z49" s="35"/>
      <c r="AA49" s="35"/>
      <c r="AB49" s="35"/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6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11">
        <v>0</v>
      </c>
    </row>
    <row r="50" spans="1:47" x14ac:dyDescent="0.35">
      <c r="A50" s="22" t="s">
        <v>200</v>
      </c>
      <c r="B50" s="52" t="s">
        <v>226</v>
      </c>
      <c r="C50" s="23" t="s">
        <v>75</v>
      </c>
      <c r="D50" s="29" t="s">
        <v>147</v>
      </c>
      <c r="E50" s="29" t="s">
        <v>227</v>
      </c>
      <c r="F50" s="29" t="s">
        <v>164</v>
      </c>
      <c r="G50" s="29" t="s">
        <v>149</v>
      </c>
      <c r="H50" s="31">
        <v>250000</v>
      </c>
      <c r="I50" s="31">
        <v>5501653</v>
      </c>
      <c r="J50" s="31">
        <v>15335263</v>
      </c>
      <c r="K50" s="30">
        <v>0.10230200302838938</v>
      </c>
      <c r="L50" s="31">
        <v>1005998</v>
      </c>
      <c r="M50" s="3"/>
      <c r="N50" s="3">
        <v>100599.8</v>
      </c>
      <c r="O50" s="32">
        <v>0.24850944037662104</v>
      </c>
      <c r="P50" s="28">
        <v>1.43</v>
      </c>
      <c r="Q50" s="3">
        <v>174825.17482517482</v>
      </c>
      <c r="R50" s="3"/>
      <c r="S50" s="3"/>
      <c r="T50" s="3"/>
      <c r="U50" s="3"/>
      <c r="V50" s="3"/>
      <c r="W50" s="3"/>
      <c r="X50" s="3"/>
      <c r="Y50" s="35"/>
      <c r="Z50" s="35"/>
      <c r="AA50" s="35"/>
      <c r="AB50" s="35"/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6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11">
        <v>0</v>
      </c>
    </row>
    <row r="51" spans="1:47" x14ac:dyDescent="0.35">
      <c r="A51" s="22" t="s">
        <v>201</v>
      </c>
      <c r="B51" s="52" t="s">
        <v>226</v>
      </c>
      <c r="C51" s="23" t="s">
        <v>223</v>
      </c>
      <c r="D51" s="29" t="s">
        <v>147</v>
      </c>
      <c r="E51" s="29" t="s">
        <v>227</v>
      </c>
      <c r="F51" s="29" t="s">
        <v>164</v>
      </c>
      <c r="G51" s="29" t="s">
        <v>149</v>
      </c>
      <c r="H51" s="31">
        <v>700000</v>
      </c>
      <c r="I51" s="31">
        <v>4532963</v>
      </c>
      <c r="J51" s="31">
        <v>26252734</v>
      </c>
      <c r="K51" s="30">
        <v>0.1279965152487105</v>
      </c>
      <c r="L51" s="31">
        <v>2780055</v>
      </c>
      <c r="M51" s="3"/>
      <c r="N51" s="3">
        <v>278005.5</v>
      </c>
      <c r="O51" s="32">
        <v>0.25179357962342469</v>
      </c>
      <c r="P51" s="28">
        <v>1.43</v>
      </c>
      <c r="Q51" s="3">
        <v>489510.48951048951</v>
      </c>
      <c r="R51" s="3"/>
      <c r="S51" s="3"/>
      <c r="T51" s="3"/>
      <c r="U51" s="3"/>
      <c r="V51" s="3"/>
      <c r="W51" s="3"/>
      <c r="X51" s="3"/>
      <c r="Y51" s="35"/>
      <c r="Z51" s="35"/>
      <c r="AA51" s="35"/>
      <c r="AB51" s="35"/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6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11">
        <v>0</v>
      </c>
    </row>
    <row r="52" spans="1:47" x14ac:dyDescent="0.35">
      <c r="A52" s="22" t="s">
        <v>202</v>
      </c>
      <c r="B52" s="52" t="s">
        <v>226</v>
      </c>
      <c r="C52" s="23" t="s">
        <v>223</v>
      </c>
      <c r="D52" s="29" t="s">
        <v>147</v>
      </c>
      <c r="E52" s="29" t="s">
        <v>227</v>
      </c>
      <c r="F52" s="29" t="s">
        <v>164</v>
      </c>
      <c r="G52" s="29" t="s">
        <v>149</v>
      </c>
      <c r="H52" s="31">
        <v>300000</v>
      </c>
      <c r="I52" s="31">
        <v>5769696</v>
      </c>
      <c r="J52" s="31">
        <v>24637897</v>
      </c>
      <c r="K52" s="30">
        <v>0.12304299705096421</v>
      </c>
      <c r="L52" s="31">
        <v>2321600</v>
      </c>
      <c r="M52" s="3"/>
      <c r="N52" s="3">
        <v>232160</v>
      </c>
      <c r="O52" s="32">
        <v>0.12922122674017919</v>
      </c>
      <c r="P52" s="28">
        <v>1.43</v>
      </c>
      <c r="Q52" s="3">
        <v>209790.2097902098</v>
      </c>
      <c r="R52" s="3"/>
      <c r="S52" s="3"/>
      <c r="T52" s="3"/>
      <c r="U52" s="3"/>
      <c r="V52" s="3"/>
      <c r="W52" s="3"/>
      <c r="X52" s="3"/>
      <c r="Y52" s="35"/>
      <c r="Z52" s="35"/>
      <c r="AA52" s="35"/>
      <c r="AB52" s="35"/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6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11">
        <v>0</v>
      </c>
    </row>
    <row r="53" spans="1:47" x14ac:dyDescent="0.35">
      <c r="A53" s="25" t="s">
        <v>36</v>
      </c>
      <c r="B53" s="57" t="s">
        <v>226</v>
      </c>
      <c r="C53" s="24" t="s">
        <v>162</v>
      </c>
      <c r="D53" s="29" t="s">
        <v>147</v>
      </c>
      <c r="E53" s="29" t="s">
        <v>227</v>
      </c>
      <c r="F53" s="29" t="s">
        <v>37</v>
      </c>
      <c r="G53" s="29" t="s">
        <v>38</v>
      </c>
      <c r="H53" s="31">
        <v>1125000</v>
      </c>
      <c r="I53" s="31">
        <v>68361874</v>
      </c>
      <c r="J53" s="31">
        <v>80067375</v>
      </c>
      <c r="K53" s="30">
        <v>0.44650944999999997</v>
      </c>
      <c r="L53" s="31">
        <v>5226617</v>
      </c>
      <c r="M53" s="3">
        <v>0</v>
      </c>
      <c r="N53" s="3">
        <v>522661.7</v>
      </c>
      <c r="O53" s="32">
        <v>0.2152443923095953</v>
      </c>
      <c r="P53" s="28">
        <v>1.35</v>
      </c>
      <c r="Q53" s="3">
        <v>833333.33333333326</v>
      </c>
      <c r="R53" s="3"/>
      <c r="S53" s="3"/>
      <c r="T53" s="3"/>
      <c r="U53" s="3"/>
      <c r="V53" s="3"/>
      <c r="W53" s="3"/>
      <c r="X53" s="3"/>
      <c r="Y53" s="35"/>
      <c r="Z53" s="35"/>
      <c r="AA53" s="35"/>
      <c r="AB53" s="35"/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6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11">
        <v>0</v>
      </c>
    </row>
    <row r="54" spans="1:47" x14ac:dyDescent="0.35">
      <c r="A54" s="25" t="s">
        <v>39</v>
      </c>
      <c r="B54" s="57" t="s">
        <v>226</v>
      </c>
      <c r="C54" s="24" t="s">
        <v>162</v>
      </c>
      <c r="D54" s="29" t="s">
        <v>147</v>
      </c>
      <c r="E54" s="29" t="s">
        <v>227</v>
      </c>
      <c r="F54" s="29" t="s">
        <v>37</v>
      </c>
      <c r="G54" s="29" t="s">
        <v>38</v>
      </c>
      <c r="H54" s="31">
        <v>375000</v>
      </c>
      <c r="I54" s="31">
        <v>73752210</v>
      </c>
      <c r="J54" s="31">
        <v>214306830</v>
      </c>
      <c r="K54" s="30">
        <v>1.516195E-2</v>
      </c>
      <c r="L54" s="31">
        <v>2131083</v>
      </c>
      <c r="M54" s="3">
        <v>0</v>
      </c>
      <c r="N54" s="3">
        <v>213108.3</v>
      </c>
      <c r="O54" s="32">
        <v>0.17596686755044266</v>
      </c>
      <c r="P54" s="28">
        <v>1.35</v>
      </c>
      <c r="Q54" s="3">
        <v>277777.77777777775</v>
      </c>
      <c r="R54" s="3"/>
      <c r="S54" s="3">
        <v>500000</v>
      </c>
      <c r="T54" s="3"/>
      <c r="U54" s="3">
        <v>500000</v>
      </c>
      <c r="V54" s="3"/>
      <c r="W54" s="3"/>
      <c r="X54" s="3"/>
      <c r="Y54" s="35"/>
      <c r="Z54" s="35"/>
      <c r="AA54" s="35"/>
      <c r="AB54" s="35"/>
      <c r="AC54" s="35">
        <v>2841444</v>
      </c>
      <c r="AD54" s="35">
        <v>0</v>
      </c>
      <c r="AE54" s="35">
        <v>2841444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16147608.010272</v>
      </c>
      <c r="AN54" s="35">
        <v>0</v>
      </c>
      <c r="AO54" s="36">
        <v>16147608.010272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11">
        <v>0</v>
      </c>
    </row>
    <row r="55" spans="1:47" x14ac:dyDescent="0.35">
      <c r="A55" s="25" t="s">
        <v>40</v>
      </c>
      <c r="B55" s="57" t="s">
        <v>226</v>
      </c>
      <c r="C55" s="24" t="s">
        <v>162</v>
      </c>
      <c r="D55" s="29" t="s">
        <v>147</v>
      </c>
      <c r="E55" s="29" t="s">
        <v>227</v>
      </c>
      <c r="F55" s="29" t="s">
        <v>46</v>
      </c>
      <c r="G55" s="29" t="s">
        <v>38</v>
      </c>
      <c r="H55" s="31">
        <v>1500000</v>
      </c>
      <c r="I55" s="31">
        <v>53264475</v>
      </c>
      <c r="J55" s="31">
        <v>84733225</v>
      </c>
      <c r="K55" s="30">
        <v>0.29599999999999999</v>
      </c>
      <c r="L55" s="31">
        <v>9314750</v>
      </c>
      <c r="M55" s="3">
        <v>0</v>
      </c>
      <c r="N55" s="3">
        <v>931475</v>
      </c>
      <c r="O55" s="32">
        <v>0.16103491773799619</v>
      </c>
      <c r="P55" s="28">
        <v>1.35</v>
      </c>
      <c r="Q55" s="3">
        <v>1111111.111111111</v>
      </c>
      <c r="R55" s="3"/>
      <c r="S55" s="3"/>
      <c r="T55" s="3"/>
      <c r="U55" s="3"/>
      <c r="V55" s="3"/>
      <c r="W55" s="3"/>
      <c r="X55" s="3"/>
      <c r="Y55" s="35"/>
      <c r="Z55" s="35"/>
      <c r="AA55" s="35"/>
      <c r="AB55" s="35"/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6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11">
        <v>0</v>
      </c>
    </row>
    <row r="56" spans="1:47" x14ac:dyDescent="0.35">
      <c r="A56" s="25" t="s">
        <v>203</v>
      </c>
      <c r="B56" s="57" t="s">
        <v>226</v>
      </c>
      <c r="C56" s="24" t="s">
        <v>162</v>
      </c>
      <c r="D56" s="29" t="s">
        <v>42</v>
      </c>
      <c r="E56" s="29" t="s">
        <v>227</v>
      </c>
      <c r="F56" s="29" t="s">
        <v>46</v>
      </c>
      <c r="G56" s="29" t="s">
        <v>38</v>
      </c>
      <c r="H56" s="31">
        <v>1000000</v>
      </c>
      <c r="I56" s="31">
        <v>53264475</v>
      </c>
      <c r="J56" s="31">
        <v>84733225</v>
      </c>
      <c r="K56" s="30">
        <v>0.1973</v>
      </c>
      <c r="L56" s="31">
        <v>6208785</v>
      </c>
      <c r="M56" s="3">
        <v>0</v>
      </c>
      <c r="N56" s="3">
        <v>620878.5</v>
      </c>
      <c r="O56" s="32">
        <v>0.16106210796476284</v>
      </c>
      <c r="P56" s="28">
        <v>1.35</v>
      </c>
      <c r="Q56" s="3">
        <v>740740.74074074067</v>
      </c>
      <c r="R56" s="3"/>
      <c r="S56" s="3"/>
      <c r="T56" s="3"/>
      <c r="U56" s="3"/>
      <c r="V56" s="3"/>
      <c r="W56" s="3"/>
      <c r="X56" s="3"/>
      <c r="Y56" s="35"/>
      <c r="Z56" s="35"/>
      <c r="AA56" s="35"/>
      <c r="AB56" s="35"/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6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11">
        <v>0</v>
      </c>
    </row>
    <row r="57" spans="1:47" x14ac:dyDescent="0.35">
      <c r="A57" s="25" t="s">
        <v>41</v>
      </c>
      <c r="B57" s="57" t="s">
        <v>226</v>
      </c>
      <c r="C57" s="24" t="s">
        <v>162</v>
      </c>
      <c r="D57" s="29" t="s">
        <v>42</v>
      </c>
      <c r="E57" s="29" t="s">
        <v>227</v>
      </c>
      <c r="F57" s="29" t="s">
        <v>37</v>
      </c>
      <c r="G57" s="29" t="s">
        <v>38</v>
      </c>
      <c r="H57" s="31">
        <v>750000</v>
      </c>
      <c r="I57" s="31">
        <v>68361874</v>
      </c>
      <c r="J57" s="31">
        <v>80067375</v>
      </c>
      <c r="K57" s="30">
        <v>0.2976767293</v>
      </c>
      <c r="L57" s="31">
        <v>3484411</v>
      </c>
      <c r="M57" s="3">
        <v>0</v>
      </c>
      <c r="N57" s="3">
        <v>348441.1</v>
      </c>
      <c r="O57" s="32">
        <v>0.21524441290077434</v>
      </c>
      <c r="P57" s="28">
        <v>1.35</v>
      </c>
      <c r="Q57" s="3">
        <v>555555.5555555555</v>
      </c>
      <c r="R57" s="3"/>
      <c r="S57" s="3"/>
      <c r="T57" s="3"/>
      <c r="U57" s="3"/>
      <c r="V57" s="3"/>
      <c r="W57" s="3"/>
      <c r="X57" s="3"/>
      <c r="Y57" s="35"/>
      <c r="Z57" s="35"/>
      <c r="AA57" s="35"/>
      <c r="AB57" s="35"/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6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11">
        <v>0</v>
      </c>
    </row>
    <row r="58" spans="1:47" x14ac:dyDescent="0.35">
      <c r="A58" s="25" t="s">
        <v>43</v>
      </c>
      <c r="B58" s="57" t="s">
        <v>226</v>
      </c>
      <c r="C58" s="24" t="s">
        <v>162</v>
      </c>
      <c r="D58" s="29" t="s">
        <v>42</v>
      </c>
      <c r="E58" s="29" t="s">
        <v>227</v>
      </c>
      <c r="F58" s="29" t="s">
        <v>37</v>
      </c>
      <c r="G58" s="29" t="s">
        <v>38</v>
      </c>
      <c r="H58" s="31">
        <v>250000</v>
      </c>
      <c r="I58" s="31">
        <v>73752210</v>
      </c>
      <c r="J58" s="31">
        <v>214306830</v>
      </c>
      <c r="K58" s="30">
        <v>1.0107970000000001E-2</v>
      </c>
      <c r="L58" s="31">
        <v>1420722</v>
      </c>
      <c r="M58" s="3">
        <v>0</v>
      </c>
      <c r="N58" s="3">
        <v>142072.20000000001</v>
      </c>
      <c r="O58" s="32">
        <v>0.17596686755044266</v>
      </c>
      <c r="P58" s="28">
        <v>1.35</v>
      </c>
      <c r="Q58" s="3">
        <v>185185.18518518517</v>
      </c>
      <c r="R58" s="3"/>
      <c r="S58" s="3"/>
      <c r="T58" s="3"/>
      <c r="U58" s="3"/>
      <c r="V58" s="3"/>
      <c r="W58" s="3"/>
      <c r="X58" s="3"/>
      <c r="Y58" s="35"/>
      <c r="Z58" s="35"/>
      <c r="AA58" s="35"/>
      <c r="AB58" s="35"/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6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11">
        <v>0</v>
      </c>
    </row>
    <row r="59" spans="1:47" x14ac:dyDescent="0.35">
      <c r="A59" s="25" t="s">
        <v>44</v>
      </c>
      <c r="B59" s="57" t="s">
        <v>225</v>
      </c>
      <c r="C59" s="24" t="s">
        <v>45</v>
      </c>
      <c r="D59" s="29" t="s">
        <v>147</v>
      </c>
      <c r="E59" s="29" t="s">
        <v>227</v>
      </c>
      <c r="F59" s="29" t="s">
        <v>46</v>
      </c>
      <c r="G59" s="29" t="s">
        <v>38</v>
      </c>
      <c r="H59" s="31">
        <v>876092</v>
      </c>
      <c r="I59" s="31">
        <v>2462637.5</v>
      </c>
      <c r="J59" s="31">
        <v>22951012.5</v>
      </c>
      <c r="K59" s="30">
        <v>0.24</v>
      </c>
      <c r="L59" s="31">
        <v>4917210</v>
      </c>
      <c r="M59" s="3">
        <v>0</v>
      </c>
      <c r="N59" s="3">
        <v>491721</v>
      </c>
      <c r="O59" s="32">
        <v>0.17816851425910221</v>
      </c>
      <c r="P59" s="28">
        <v>1.35</v>
      </c>
      <c r="Q59" s="3">
        <v>648957.03703703696</v>
      </c>
      <c r="R59" s="3"/>
      <c r="S59" s="3"/>
      <c r="T59" s="3"/>
      <c r="U59" s="3"/>
      <c r="V59" s="3"/>
      <c r="W59" s="3"/>
      <c r="X59" s="3"/>
      <c r="Y59" s="35"/>
      <c r="Z59" s="35"/>
      <c r="AA59" s="35"/>
      <c r="AB59" s="35"/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6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11">
        <v>0</v>
      </c>
    </row>
    <row r="60" spans="1:47" x14ac:dyDescent="0.35">
      <c r="A60" s="25" t="s">
        <v>47</v>
      </c>
      <c r="B60" s="57" t="s">
        <v>225</v>
      </c>
      <c r="C60" s="24" t="s">
        <v>45</v>
      </c>
      <c r="D60" s="29" t="s">
        <v>147</v>
      </c>
      <c r="E60" s="29" t="s">
        <v>227</v>
      </c>
      <c r="F60" s="29" t="s">
        <v>46</v>
      </c>
      <c r="G60" s="29" t="s">
        <v>38</v>
      </c>
      <c r="H60" s="31">
        <v>609790</v>
      </c>
      <c r="I60" s="31">
        <v>12130450</v>
      </c>
      <c r="J60" s="31">
        <v>29508372.884542599</v>
      </c>
      <c r="K60" s="30">
        <v>0.25</v>
      </c>
      <c r="L60" s="31">
        <v>4344480.7211356601</v>
      </c>
      <c r="M60" s="3">
        <v>0</v>
      </c>
      <c r="N60" s="3">
        <v>434448.07211356598</v>
      </c>
      <c r="O60" s="32">
        <v>0.14035969754300098</v>
      </c>
      <c r="P60" s="28">
        <v>1.35</v>
      </c>
      <c r="Q60" s="3">
        <v>451696.29629629629</v>
      </c>
      <c r="R60" s="3">
        <v>609790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5">
        <v>0</v>
      </c>
      <c r="Z60" s="35">
        <v>0</v>
      </c>
      <c r="AA60" s="35">
        <v>0</v>
      </c>
      <c r="AB60" s="35">
        <v>4344480.7211356601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30952479.929679766</v>
      </c>
      <c r="AM60" s="35">
        <v>0</v>
      </c>
      <c r="AN60" s="35">
        <v>0</v>
      </c>
      <c r="AO60" s="36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11">
        <v>0</v>
      </c>
    </row>
    <row r="61" spans="1:47" x14ac:dyDescent="0.35">
      <c r="A61" s="25" t="s">
        <v>48</v>
      </c>
      <c r="B61" s="57" t="s">
        <v>225</v>
      </c>
      <c r="C61" s="24" t="s">
        <v>49</v>
      </c>
      <c r="D61" s="29" t="s">
        <v>147</v>
      </c>
      <c r="E61" s="29" t="s">
        <v>227</v>
      </c>
      <c r="F61" s="29" t="s">
        <v>46</v>
      </c>
      <c r="G61" s="29" t="s">
        <v>38</v>
      </c>
      <c r="H61" s="31">
        <v>800000</v>
      </c>
      <c r="I61" s="31">
        <v>22379733</v>
      </c>
      <c r="J61" s="31">
        <v>30674085</v>
      </c>
      <c r="K61" s="30">
        <v>0.48249999999999998</v>
      </c>
      <c r="L61" s="31">
        <v>4002025</v>
      </c>
      <c r="M61" s="3">
        <v>0</v>
      </c>
      <c r="N61" s="3">
        <v>400202.5</v>
      </c>
      <c r="O61" s="32">
        <v>0.19989880123187637</v>
      </c>
      <c r="P61" s="28">
        <v>1.35</v>
      </c>
      <c r="Q61" s="3">
        <v>592592.59259259258</v>
      </c>
      <c r="R61" s="3">
        <v>250000</v>
      </c>
      <c r="S61" s="3">
        <v>0</v>
      </c>
      <c r="T61" s="3">
        <v>0</v>
      </c>
      <c r="U61" s="3">
        <v>250000</v>
      </c>
      <c r="V61" s="3">
        <v>0</v>
      </c>
      <c r="W61" s="3">
        <v>0</v>
      </c>
      <c r="X61" s="3">
        <v>0</v>
      </c>
      <c r="Y61" s="35">
        <v>0</v>
      </c>
      <c r="Z61" s="35">
        <v>0</v>
      </c>
      <c r="AA61" s="35">
        <v>0</v>
      </c>
      <c r="AB61" s="35">
        <v>1250632.8125</v>
      </c>
      <c r="AC61" s="35">
        <v>0</v>
      </c>
      <c r="AD61" s="35">
        <v>0</v>
      </c>
      <c r="AE61" s="35">
        <v>1250632.8125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6256329.7268066406</v>
      </c>
      <c r="AM61" s="35">
        <v>0</v>
      </c>
      <c r="AN61" s="35">
        <v>0</v>
      </c>
      <c r="AO61" s="36">
        <v>6256329.7268066406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11">
        <v>0</v>
      </c>
    </row>
    <row r="62" spans="1:47" x14ac:dyDescent="0.35">
      <c r="A62" s="25" t="s">
        <v>50</v>
      </c>
      <c r="B62" s="57" t="s">
        <v>225</v>
      </c>
      <c r="C62" s="24" t="s">
        <v>49</v>
      </c>
      <c r="D62" s="29" t="s">
        <v>147</v>
      </c>
      <c r="E62" s="29" t="s">
        <v>227</v>
      </c>
      <c r="F62" s="29" t="s">
        <v>46</v>
      </c>
      <c r="G62" s="29" t="s">
        <v>38</v>
      </c>
      <c r="H62" s="31">
        <v>200000</v>
      </c>
      <c r="I62" s="31">
        <v>31309551</v>
      </c>
      <c r="J62" s="31">
        <v>38758563</v>
      </c>
      <c r="K62" s="30">
        <v>0.1012</v>
      </c>
      <c r="L62" s="31">
        <v>753840</v>
      </c>
      <c r="M62" s="3">
        <v>0</v>
      </c>
      <c r="N62" s="3">
        <v>75384</v>
      </c>
      <c r="O62" s="32">
        <v>0.26530828823092434</v>
      </c>
      <c r="P62" s="28">
        <v>1.35</v>
      </c>
      <c r="Q62" s="3">
        <v>148148.14814814815</v>
      </c>
      <c r="R62" s="3">
        <v>250000</v>
      </c>
      <c r="S62" s="3">
        <v>0</v>
      </c>
      <c r="T62" s="3">
        <v>0</v>
      </c>
      <c r="U62" s="3">
        <v>250000</v>
      </c>
      <c r="V62" s="3">
        <v>0</v>
      </c>
      <c r="W62" s="3">
        <v>0</v>
      </c>
      <c r="X62" s="3">
        <v>0</v>
      </c>
      <c r="Y62" s="35">
        <v>0</v>
      </c>
      <c r="Z62" s="35">
        <v>0</v>
      </c>
      <c r="AA62" s="35">
        <v>0</v>
      </c>
      <c r="AB62" s="35">
        <v>942300</v>
      </c>
      <c r="AC62" s="35">
        <v>0</v>
      </c>
      <c r="AD62" s="35">
        <v>0</v>
      </c>
      <c r="AE62" s="35">
        <v>942300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3551717.16</v>
      </c>
      <c r="AM62" s="35">
        <v>0</v>
      </c>
      <c r="AN62" s="35">
        <v>0</v>
      </c>
      <c r="AO62" s="36">
        <v>3551717.16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11">
        <v>0</v>
      </c>
    </row>
    <row r="63" spans="1:47" x14ac:dyDescent="0.35">
      <c r="A63" s="27" t="s">
        <v>51</v>
      </c>
      <c r="B63" s="58" t="s">
        <v>225</v>
      </c>
      <c r="C63" s="26" t="s">
        <v>107</v>
      </c>
      <c r="D63" s="29" t="s">
        <v>147</v>
      </c>
      <c r="E63" s="29" t="s">
        <v>227</v>
      </c>
      <c r="F63" s="29" t="s">
        <v>46</v>
      </c>
      <c r="G63" s="29" t="s">
        <v>38</v>
      </c>
      <c r="H63" s="31">
        <v>2850000</v>
      </c>
      <c r="I63" s="31">
        <v>13306250</v>
      </c>
      <c r="J63" s="31">
        <v>37534944</v>
      </c>
      <c r="K63" s="30">
        <v>0.57799999999999996</v>
      </c>
      <c r="L63" s="31">
        <v>14004185</v>
      </c>
      <c r="M63" s="3">
        <v>0</v>
      </c>
      <c r="N63" s="3">
        <v>1400418.5</v>
      </c>
      <c r="O63" s="32">
        <v>0.20351059344046082</v>
      </c>
      <c r="P63" s="28">
        <v>1.35</v>
      </c>
      <c r="Q63" s="3">
        <v>2111111.111111111</v>
      </c>
      <c r="R63" s="3">
        <v>2906228.93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5">
        <v>0</v>
      </c>
      <c r="Z63" s="35">
        <v>0</v>
      </c>
      <c r="AA63" s="35">
        <v>0</v>
      </c>
      <c r="AB63" s="35">
        <v>14280479.855463877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70170695.363048911</v>
      </c>
      <c r="AM63" s="35">
        <v>0</v>
      </c>
      <c r="AN63" s="35">
        <v>0</v>
      </c>
      <c r="AO63" s="36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11">
        <v>0</v>
      </c>
    </row>
    <row r="64" spans="1:47" x14ac:dyDescent="0.35">
      <c r="A64" s="25" t="s">
        <v>52</v>
      </c>
      <c r="B64" s="58" t="s">
        <v>225</v>
      </c>
      <c r="C64" s="24" t="s">
        <v>107</v>
      </c>
      <c r="D64" s="29" t="s">
        <v>147</v>
      </c>
      <c r="E64" s="29" t="s">
        <v>227</v>
      </c>
      <c r="F64" s="29" t="s">
        <v>46</v>
      </c>
      <c r="G64" s="29" t="s">
        <v>38</v>
      </c>
      <c r="H64" s="31">
        <v>1000000</v>
      </c>
      <c r="I64" s="31">
        <v>9004477</v>
      </c>
      <c r="J64" s="31">
        <v>25826295</v>
      </c>
      <c r="K64" s="30">
        <v>0.28599999999999998</v>
      </c>
      <c r="L64" s="31">
        <v>4811040</v>
      </c>
      <c r="M64" s="3">
        <v>0</v>
      </c>
      <c r="N64" s="3">
        <v>481104</v>
      </c>
      <c r="O64" s="32">
        <v>0.20785526622102499</v>
      </c>
      <c r="P64" s="28">
        <v>1.35</v>
      </c>
      <c r="Q64" s="3">
        <v>740740.74074074067</v>
      </c>
      <c r="R64" s="3">
        <v>0</v>
      </c>
      <c r="S64" s="3">
        <v>1000000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4811040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23146105.8816</v>
      </c>
      <c r="AN64" s="35">
        <v>0</v>
      </c>
      <c r="AO64" s="36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11">
        <v>0</v>
      </c>
    </row>
    <row r="65" spans="1:47" x14ac:dyDescent="0.35">
      <c r="A65" s="25" t="s">
        <v>53</v>
      </c>
      <c r="B65" s="58" t="s">
        <v>225</v>
      </c>
      <c r="C65" s="24" t="s">
        <v>107</v>
      </c>
      <c r="D65" s="29" t="s">
        <v>42</v>
      </c>
      <c r="E65" s="29" t="s">
        <v>227</v>
      </c>
      <c r="F65" s="29" t="s">
        <v>46</v>
      </c>
      <c r="G65" s="29" t="s">
        <v>38</v>
      </c>
      <c r="H65" s="31">
        <v>1000000</v>
      </c>
      <c r="I65" s="31">
        <v>13306250</v>
      </c>
      <c r="J65" s="31">
        <v>37534944</v>
      </c>
      <c r="K65" s="30">
        <v>0.20280699999999999</v>
      </c>
      <c r="L65" s="31">
        <v>4913749</v>
      </c>
      <c r="M65" s="3">
        <v>0</v>
      </c>
      <c r="N65" s="3">
        <v>491374.9</v>
      </c>
      <c r="O65" s="32">
        <v>0.20351059852670536</v>
      </c>
      <c r="P65" s="28">
        <v>1.35</v>
      </c>
      <c r="Q65" s="3">
        <v>740740.74074074067</v>
      </c>
      <c r="R65" s="3">
        <v>0</v>
      </c>
      <c r="S65" s="3">
        <v>1000000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4913749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24144929.235001002</v>
      </c>
      <c r="AN65" s="35">
        <v>0</v>
      </c>
      <c r="AO65" s="36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11">
        <v>0</v>
      </c>
    </row>
    <row r="66" spans="1:47" x14ac:dyDescent="0.35">
      <c r="A66" s="25" t="s">
        <v>54</v>
      </c>
      <c r="B66" s="56" t="s">
        <v>225</v>
      </c>
      <c r="C66" s="24" t="s">
        <v>154</v>
      </c>
      <c r="D66" s="29" t="s">
        <v>147</v>
      </c>
      <c r="E66" s="29" t="s">
        <v>227</v>
      </c>
      <c r="F66" s="29" t="s">
        <v>46</v>
      </c>
      <c r="G66" s="29" t="s">
        <v>38</v>
      </c>
      <c r="H66" s="31">
        <v>400000</v>
      </c>
      <c r="I66" s="31">
        <v>2077143.75</v>
      </c>
      <c r="J66" s="31">
        <v>12840882</v>
      </c>
      <c r="K66" s="30">
        <v>0.17469999999999999</v>
      </c>
      <c r="L66" s="31">
        <v>1880425</v>
      </c>
      <c r="M66" s="3">
        <v>0</v>
      </c>
      <c r="N66" s="3">
        <v>188042.5</v>
      </c>
      <c r="O66" s="32">
        <v>0.21271786963053566</v>
      </c>
      <c r="P66" s="28">
        <v>1.35</v>
      </c>
      <c r="Q66" s="3">
        <v>296296.29629629629</v>
      </c>
      <c r="R66" s="3">
        <v>200000</v>
      </c>
      <c r="S66" s="3">
        <v>0</v>
      </c>
      <c r="T66" s="3">
        <v>200000</v>
      </c>
      <c r="U66" s="3">
        <v>0</v>
      </c>
      <c r="V66" s="3">
        <v>0</v>
      </c>
      <c r="W66" s="3">
        <v>0</v>
      </c>
      <c r="X66" s="3">
        <v>0</v>
      </c>
      <c r="Y66" s="35">
        <v>0</v>
      </c>
      <c r="Z66" s="35">
        <v>0</v>
      </c>
      <c r="AA66" s="35">
        <v>0</v>
      </c>
      <c r="AB66" s="35">
        <v>940212.5</v>
      </c>
      <c r="AC66" s="35">
        <v>0</v>
      </c>
      <c r="AD66" s="35">
        <v>940212.5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4419997.7257812498</v>
      </c>
      <c r="AM66" s="35">
        <v>0</v>
      </c>
      <c r="AN66" s="35">
        <v>4419997.7257812498</v>
      </c>
      <c r="AO66" s="36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11">
        <v>0</v>
      </c>
    </row>
    <row r="67" spans="1:47" x14ac:dyDescent="0.35">
      <c r="A67" s="25" t="s">
        <v>55</v>
      </c>
      <c r="B67" s="56" t="s">
        <v>225</v>
      </c>
      <c r="C67" s="24" t="s">
        <v>154</v>
      </c>
      <c r="D67" s="29" t="s">
        <v>42</v>
      </c>
      <c r="E67" s="29" t="s">
        <v>227</v>
      </c>
      <c r="F67" s="29" t="s">
        <v>46</v>
      </c>
      <c r="G67" s="29" t="s">
        <v>38</v>
      </c>
      <c r="H67" s="31">
        <v>400000</v>
      </c>
      <c r="I67" s="31">
        <v>2077143.75</v>
      </c>
      <c r="J67" s="31">
        <v>12840882</v>
      </c>
      <c r="K67" s="30">
        <v>0.17465946679446118</v>
      </c>
      <c r="L67" s="31">
        <v>1880425</v>
      </c>
      <c r="M67" s="3">
        <v>0</v>
      </c>
      <c r="N67" s="3">
        <v>188042.5</v>
      </c>
      <c r="O67" s="32">
        <v>0.21271786963053566</v>
      </c>
      <c r="P67" s="28">
        <v>1.35</v>
      </c>
      <c r="Q67" s="3">
        <v>296296.29629629629</v>
      </c>
      <c r="R67" s="3">
        <v>0</v>
      </c>
      <c r="S67" s="3">
        <v>297000</v>
      </c>
      <c r="T67" s="3">
        <v>0</v>
      </c>
      <c r="U67" s="3">
        <v>0</v>
      </c>
      <c r="V67" s="3">
        <v>0</v>
      </c>
      <c r="W67" s="3">
        <v>0</v>
      </c>
      <c r="X67" s="3">
        <v>103000</v>
      </c>
      <c r="Y67" s="35">
        <v>0</v>
      </c>
      <c r="Z67" s="35">
        <v>0</v>
      </c>
      <c r="AA67" s="35">
        <v>0</v>
      </c>
      <c r="AB67" s="35">
        <v>0</v>
      </c>
      <c r="AC67" s="35">
        <v>1396215.5625</v>
      </c>
      <c r="AD67" s="35">
        <v>0</v>
      </c>
      <c r="AE67" s="35">
        <v>0</v>
      </c>
      <c r="AF67" s="35">
        <v>0</v>
      </c>
      <c r="AG67" s="35">
        <v>0</v>
      </c>
      <c r="AH67" s="35">
        <v>484209.4375</v>
      </c>
      <c r="AI67" s="35">
        <v>0</v>
      </c>
      <c r="AJ67" s="35">
        <v>0</v>
      </c>
      <c r="AK67" s="35">
        <v>0</v>
      </c>
      <c r="AL67" s="35">
        <v>0</v>
      </c>
      <c r="AM67" s="35">
        <v>6563696.6227851557</v>
      </c>
      <c r="AN67" s="35">
        <v>0</v>
      </c>
      <c r="AO67" s="36">
        <v>0</v>
      </c>
      <c r="AP67" s="37">
        <v>0</v>
      </c>
      <c r="AQ67" s="37">
        <v>0</v>
      </c>
      <c r="AR67" s="37">
        <v>2276298.828777344</v>
      </c>
      <c r="AS67" s="37">
        <v>0</v>
      </c>
      <c r="AT67" s="37">
        <v>0</v>
      </c>
      <c r="AU67" s="11">
        <v>0</v>
      </c>
    </row>
    <row r="68" spans="1:47" x14ac:dyDescent="0.35">
      <c r="A68" s="24" t="s">
        <v>56</v>
      </c>
      <c r="B68" s="57" t="s">
        <v>225</v>
      </c>
      <c r="C68" s="24" t="s">
        <v>124</v>
      </c>
      <c r="D68" s="29" t="s">
        <v>147</v>
      </c>
      <c r="E68" s="29" t="s">
        <v>227</v>
      </c>
      <c r="F68" s="29" t="s">
        <v>46</v>
      </c>
      <c r="G68" s="29" t="s">
        <v>38</v>
      </c>
      <c r="H68" s="31">
        <v>500000</v>
      </c>
      <c r="I68" s="31">
        <v>8869137</v>
      </c>
      <c r="J68" s="31">
        <v>13098211</v>
      </c>
      <c r="K68" s="30">
        <v>0.62219999999999998</v>
      </c>
      <c r="L68" s="31">
        <v>2631330</v>
      </c>
      <c r="M68" s="3">
        <v>0</v>
      </c>
      <c r="N68" s="3">
        <v>263133</v>
      </c>
      <c r="O68" s="32">
        <v>0.19001797570050127</v>
      </c>
      <c r="P68" s="28">
        <v>1.35</v>
      </c>
      <c r="Q68" s="3">
        <v>370370.37037037034</v>
      </c>
      <c r="R68" s="3">
        <v>0</v>
      </c>
      <c r="S68" s="3">
        <v>0</v>
      </c>
      <c r="T68" s="3">
        <v>0</v>
      </c>
      <c r="U68" s="3">
        <v>500000</v>
      </c>
      <c r="V68" s="3">
        <v>0</v>
      </c>
      <c r="W68" s="3">
        <v>0</v>
      </c>
      <c r="X68" s="3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2631330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6">
        <v>13847795.137800001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11">
        <v>0</v>
      </c>
    </row>
    <row r="69" spans="1:47" x14ac:dyDescent="0.35">
      <c r="A69" s="25" t="s">
        <v>58</v>
      </c>
      <c r="B69" s="57" t="s">
        <v>226</v>
      </c>
      <c r="C69" s="24" t="s">
        <v>59</v>
      </c>
      <c r="D69" s="29" t="s">
        <v>42</v>
      </c>
      <c r="E69" s="29" t="s">
        <v>227</v>
      </c>
      <c r="F69" s="29" t="s">
        <v>46</v>
      </c>
      <c r="G69" s="29" t="s">
        <v>38</v>
      </c>
      <c r="H69" s="31">
        <v>500000</v>
      </c>
      <c r="I69" s="31">
        <v>24514854</v>
      </c>
      <c r="J69" s="31">
        <v>61890967</v>
      </c>
      <c r="K69" s="30">
        <v>7.0699999999999999E-2</v>
      </c>
      <c r="L69" s="31">
        <v>2642491</v>
      </c>
      <c r="M69" s="3">
        <v>0</v>
      </c>
      <c r="N69" s="3">
        <v>264249.09999999998</v>
      </c>
      <c r="O69" s="32">
        <v>0.1892154031934262</v>
      </c>
      <c r="P69" s="28">
        <v>1.35</v>
      </c>
      <c r="Q69" s="3">
        <v>370370.37037037034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500000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2642491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6">
        <v>0</v>
      </c>
      <c r="AP69" s="37">
        <v>0</v>
      </c>
      <c r="AQ69" s="37">
        <v>0</v>
      </c>
      <c r="AR69" s="37">
        <v>13965517.370162001</v>
      </c>
      <c r="AS69" s="37">
        <v>0</v>
      </c>
      <c r="AT69" s="37">
        <v>0</v>
      </c>
      <c r="AU69" s="11">
        <v>0</v>
      </c>
    </row>
    <row r="70" spans="1:47" x14ac:dyDescent="0.35">
      <c r="A70" s="25" t="s">
        <v>60</v>
      </c>
      <c r="B70" s="56" t="s">
        <v>225</v>
      </c>
      <c r="C70" s="24" t="s">
        <v>60</v>
      </c>
      <c r="D70" s="29" t="s">
        <v>147</v>
      </c>
      <c r="E70" s="29" t="s">
        <v>227</v>
      </c>
      <c r="F70" s="29" t="s">
        <v>46</v>
      </c>
      <c r="G70" s="29" t="s">
        <v>38</v>
      </c>
      <c r="H70" s="31">
        <v>3500000</v>
      </c>
      <c r="I70" s="31">
        <v>25922003.5</v>
      </c>
      <c r="J70" s="31">
        <v>61394042</v>
      </c>
      <c r="K70" s="30">
        <v>0.5665</v>
      </c>
      <c r="L70" s="31">
        <v>20094910</v>
      </c>
      <c r="M70" s="3">
        <v>0</v>
      </c>
      <c r="N70" s="3">
        <v>2009491</v>
      </c>
      <c r="O70" s="32">
        <v>0.17417345984629939</v>
      </c>
      <c r="P70" s="28">
        <v>1.35</v>
      </c>
      <c r="Q70" s="3">
        <v>2592592.5925925924</v>
      </c>
      <c r="R70" s="3">
        <v>406671.73</v>
      </c>
      <c r="S70" s="3">
        <v>693328.27</v>
      </c>
      <c r="T70" s="3">
        <v>1100000</v>
      </c>
      <c r="U70" s="3">
        <v>1300000</v>
      </c>
      <c r="V70" s="3">
        <v>0</v>
      </c>
      <c r="W70" s="3">
        <v>0</v>
      </c>
      <c r="X70" s="3">
        <v>0</v>
      </c>
      <c r="Y70" s="35">
        <v>0</v>
      </c>
      <c r="Z70" s="35">
        <v>0</v>
      </c>
      <c r="AA70" s="35">
        <v>0</v>
      </c>
      <c r="AB70" s="35">
        <v>2334866.2325412282</v>
      </c>
      <c r="AC70" s="35">
        <v>3980676.9103159145</v>
      </c>
      <c r="AD70" s="35">
        <v>6315543.1428571427</v>
      </c>
      <c r="AE70" s="35">
        <v>7463823.7142857146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13405407.658558587</v>
      </c>
      <c r="AM70" s="35">
        <v>22854669.78625039</v>
      </c>
      <c r="AN70" s="35">
        <v>36260077.444808982</v>
      </c>
      <c r="AO70" s="36">
        <v>42852818.798410617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11">
        <v>0</v>
      </c>
    </row>
    <row r="71" spans="1:47" x14ac:dyDescent="0.35">
      <c r="A71" s="25" t="s">
        <v>61</v>
      </c>
      <c r="B71" s="56" t="s">
        <v>225</v>
      </c>
      <c r="C71" s="24" t="s">
        <v>60</v>
      </c>
      <c r="D71" s="29" t="s">
        <v>42</v>
      </c>
      <c r="E71" s="29" t="s">
        <v>227</v>
      </c>
      <c r="F71" s="29" t="s">
        <v>46</v>
      </c>
      <c r="G71" s="29" t="s">
        <v>38</v>
      </c>
      <c r="H71" s="31">
        <v>2000000</v>
      </c>
      <c r="I71" s="31">
        <v>25922003.5</v>
      </c>
      <c r="J71" s="31">
        <v>61394042</v>
      </c>
      <c r="K71" s="30">
        <v>0.32369999999999999</v>
      </c>
      <c r="L71" s="31">
        <v>11482299</v>
      </c>
      <c r="M71" s="3">
        <v>0</v>
      </c>
      <c r="N71" s="3">
        <v>1148229.8999999999</v>
      </c>
      <c r="O71" s="32">
        <v>0.17418114612761781</v>
      </c>
      <c r="P71" s="28">
        <v>1.35</v>
      </c>
      <c r="Q71" s="3">
        <v>1481481.4814814813</v>
      </c>
      <c r="R71" s="3">
        <v>0</v>
      </c>
      <c r="S71" s="3">
        <v>1550000</v>
      </c>
      <c r="T71" s="3">
        <v>0</v>
      </c>
      <c r="U71" s="3">
        <v>0</v>
      </c>
      <c r="V71" s="3">
        <v>0</v>
      </c>
      <c r="W71" s="3">
        <v>0</v>
      </c>
      <c r="X71" s="3">
        <v>450000</v>
      </c>
      <c r="Y71" s="35">
        <v>0</v>
      </c>
      <c r="Z71" s="35">
        <v>0</v>
      </c>
      <c r="AA71" s="35">
        <v>0</v>
      </c>
      <c r="AB71" s="35">
        <v>0</v>
      </c>
      <c r="AC71" s="35">
        <v>8898781.7249999996</v>
      </c>
      <c r="AD71" s="35">
        <v>0</v>
      </c>
      <c r="AE71" s="35">
        <v>0</v>
      </c>
      <c r="AF71" s="35">
        <v>0</v>
      </c>
      <c r="AG71" s="35">
        <v>0</v>
      </c>
      <c r="AH71" s="35">
        <v>2583517.2749999999</v>
      </c>
      <c r="AI71" s="35">
        <v>0</v>
      </c>
      <c r="AJ71" s="35">
        <v>0</v>
      </c>
      <c r="AK71" s="35">
        <v>0</v>
      </c>
      <c r="AL71" s="35">
        <v>0</v>
      </c>
      <c r="AM71" s="35">
        <v>51089236.251092881</v>
      </c>
      <c r="AN71" s="35">
        <v>0</v>
      </c>
      <c r="AO71" s="36">
        <v>0</v>
      </c>
      <c r="AP71" s="37">
        <v>0</v>
      </c>
      <c r="AQ71" s="37">
        <v>0</v>
      </c>
      <c r="AR71" s="37">
        <v>14832358.91160761</v>
      </c>
      <c r="AS71" s="37">
        <v>0</v>
      </c>
      <c r="AT71" s="37">
        <v>0</v>
      </c>
      <c r="AU71" s="11">
        <v>0</v>
      </c>
    </row>
    <row r="72" spans="1:47" x14ac:dyDescent="0.35">
      <c r="A72" s="25" t="s">
        <v>62</v>
      </c>
      <c r="B72" s="55" t="s">
        <v>225</v>
      </c>
      <c r="C72" s="24" t="s">
        <v>125</v>
      </c>
      <c r="D72" s="29" t="s">
        <v>147</v>
      </c>
      <c r="E72" s="29" t="s">
        <v>227</v>
      </c>
      <c r="F72" s="29" t="s">
        <v>46</v>
      </c>
      <c r="G72" s="29" t="s">
        <v>38</v>
      </c>
      <c r="H72" s="31">
        <v>1695255</v>
      </c>
      <c r="I72" s="31">
        <v>24615260</v>
      </c>
      <c r="J72" s="31">
        <v>64615260</v>
      </c>
      <c r="K72" s="30">
        <v>0.2</v>
      </c>
      <c r="L72" s="31">
        <v>8000000</v>
      </c>
      <c r="M72" s="3">
        <v>4454244</v>
      </c>
      <c r="N72" s="3">
        <v>800000</v>
      </c>
      <c r="O72" s="32">
        <v>0.21190687499999999</v>
      </c>
      <c r="P72" s="28">
        <v>1.35</v>
      </c>
      <c r="Q72" s="3">
        <v>1255744.4444444443</v>
      </c>
      <c r="R72" s="3">
        <v>440000</v>
      </c>
      <c r="S72" s="3">
        <v>960000</v>
      </c>
      <c r="T72" s="3">
        <v>0</v>
      </c>
      <c r="U72" s="3">
        <v>1000000</v>
      </c>
      <c r="V72" s="3">
        <v>0</v>
      </c>
      <c r="W72" s="3">
        <v>0</v>
      </c>
      <c r="X72" s="3">
        <v>0</v>
      </c>
      <c r="Y72" s="35">
        <v>0</v>
      </c>
      <c r="Z72" s="35">
        <v>0</v>
      </c>
      <c r="AA72" s="35">
        <v>0</v>
      </c>
      <c r="AB72" s="35">
        <v>2076383.7888695211</v>
      </c>
      <c r="AC72" s="35">
        <v>4530291.9029880464</v>
      </c>
      <c r="AD72" s="35">
        <v>0</v>
      </c>
      <c r="AE72" s="35">
        <v>4719054.065612548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9798567.3606366999</v>
      </c>
      <c r="AM72" s="35">
        <v>21378692.423207346</v>
      </c>
      <c r="AN72" s="35">
        <v>0</v>
      </c>
      <c r="AO72" s="36">
        <v>22269471.274174318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11">
        <v>0</v>
      </c>
    </row>
    <row r="73" spans="1:47" x14ac:dyDescent="0.35">
      <c r="A73" s="25" t="s">
        <v>63</v>
      </c>
      <c r="B73" s="55" t="s">
        <v>225</v>
      </c>
      <c r="C73" s="24" t="s">
        <v>125</v>
      </c>
      <c r="D73" s="29" t="s">
        <v>147</v>
      </c>
      <c r="E73" s="29" t="s">
        <v>227</v>
      </c>
      <c r="F73" s="29" t="s">
        <v>46</v>
      </c>
      <c r="G73" s="29" t="s">
        <v>38</v>
      </c>
      <c r="H73" s="31">
        <v>704745</v>
      </c>
      <c r="I73" s="31">
        <v>61254590</v>
      </c>
      <c r="J73" s="31">
        <v>133041775</v>
      </c>
      <c r="K73" s="30">
        <v>4.0500000000000001E-2</v>
      </c>
      <c r="L73" s="31">
        <v>2907381</v>
      </c>
      <c r="M73" s="3">
        <v>0</v>
      </c>
      <c r="N73" s="3">
        <v>290738.09999999998</v>
      </c>
      <c r="O73" s="32">
        <v>0.24239857108511062</v>
      </c>
      <c r="P73" s="28">
        <v>1.35</v>
      </c>
      <c r="Q73" s="3">
        <v>522033.33333333331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6">
        <v>0</v>
      </c>
      <c r="AP73" s="37">
        <v>0</v>
      </c>
      <c r="AQ73" s="37">
        <v>0</v>
      </c>
      <c r="AR73" s="37">
        <v>0</v>
      </c>
      <c r="AS73" s="37">
        <v>0</v>
      </c>
      <c r="AT73" s="37">
        <v>0</v>
      </c>
      <c r="AU73" s="11">
        <v>0</v>
      </c>
    </row>
    <row r="74" spans="1:47" x14ac:dyDescent="0.35">
      <c r="A74" s="25" t="s">
        <v>64</v>
      </c>
      <c r="B74" s="55" t="s">
        <v>225</v>
      </c>
      <c r="C74" s="24" t="s">
        <v>125</v>
      </c>
      <c r="D74" s="29" t="s">
        <v>42</v>
      </c>
      <c r="E74" s="29" t="s">
        <v>227</v>
      </c>
      <c r="F74" s="29" t="s">
        <v>46</v>
      </c>
      <c r="G74" s="29" t="s">
        <v>38</v>
      </c>
      <c r="H74" s="31">
        <v>1000000</v>
      </c>
      <c r="I74" s="31">
        <v>24615260</v>
      </c>
      <c r="J74" s="31">
        <v>64615260</v>
      </c>
      <c r="K74" s="30">
        <v>0.11799999999999999</v>
      </c>
      <c r="L74" s="31">
        <v>4720000</v>
      </c>
      <c r="M74" s="3">
        <v>2628004</v>
      </c>
      <c r="N74" s="3">
        <v>472000</v>
      </c>
      <c r="O74" s="32">
        <v>0.21186440677966101</v>
      </c>
      <c r="P74" s="28">
        <v>1.35</v>
      </c>
      <c r="Q74" s="3">
        <v>740740.74074074067</v>
      </c>
      <c r="R74" s="3">
        <v>0</v>
      </c>
      <c r="S74" s="3">
        <v>717000</v>
      </c>
      <c r="T74" s="3">
        <v>0</v>
      </c>
      <c r="U74" s="3">
        <v>0</v>
      </c>
      <c r="V74" s="3">
        <v>0</v>
      </c>
      <c r="W74" s="3">
        <v>0</v>
      </c>
      <c r="X74" s="3">
        <v>283000</v>
      </c>
      <c r="Y74" s="35">
        <v>0</v>
      </c>
      <c r="Z74" s="35">
        <v>0</v>
      </c>
      <c r="AA74" s="35">
        <v>0</v>
      </c>
      <c r="AB74" s="35">
        <v>0</v>
      </c>
      <c r="AC74" s="35">
        <v>3384240</v>
      </c>
      <c r="AD74" s="35">
        <v>0</v>
      </c>
      <c r="AE74" s="35">
        <v>0</v>
      </c>
      <c r="AF74" s="35">
        <v>0</v>
      </c>
      <c r="AG74" s="35">
        <v>0</v>
      </c>
      <c r="AH74" s="35">
        <v>1335759.9999999998</v>
      </c>
      <c r="AI74" s="35">
        <v>0</v>
      </c>
      <c r="AJ74" s="35">
        <v>0</v>
      </c>
      <c r="AK74" s="35">
        <v>0</v>
      </c>
      <c r="AL74" s="35">
        <v>0</v>
      </c>
      <c r="AM74" s="35">
        <v>15973612.800000001</v>
      </c>
      <c r="AN74" s="35">
        <v>0</v>
      </c>
      <c r="AO74" s="36">
        <v>0</v>
      </c>
      <c r="AP74" s="37">
        <v>0</v>
      </c>
      <c r="AQ74" s="37">
        <v>0</v>
      </c>
      <c r="AR74" s="37">
        <v>6304787.1999999993</v>
      </c>
      <c r="AS74" s="37">
        <v>0</v>
      </c>
      <c r="AT74" s="37">
        <v>0</v>
      </c>
      <c r="AU74" s="11">
        <v>0</v>
      </c>
    </row>
    <row r="75" spans="1:47" x14ac:dyDescent="0.35">
      <c r="A75" s="27" t="s">
        <v>65</v>
      </c>
      <c r="B75" s="56" t="s">
        <v>225</v>
      </c>
      <c r="C75" s="26" t="s">
        <v>66</v>
      </c>
      <c r="D75" s="29" t="s">
        <v>147</v>
      </c>
      <c r="E75" s="29" t="s">
        <v>227</v>
      </c>
      <c r="F75" s="29" t="s">
        <v>46</v>
      </c>
      <c r="G75" s="29" t="s">
        <v>38</v>
      </c>
      <c r="H75" s="31">
        <v>1800000</v>
      </c>
      <c r="I75" s="31">
        <v>31158855</v>
      </c>
      <c r="J75" s="31">
        <v>53404528</v>
      </c>
      <c r="K75" s="30">
        <v>0.35360000000000003</v>
      </c>
      <c r="L75" s="31">
        <v>7866070</v>
      </c>
      <c r="M75" s="3">
        <v>0</v>
      </c>
      <c r="N75" s="3">
        <v>786607</v>
      </c>
      <c r="O75" s="32">
        <v>0.22883091556520602</v>
      </c>
      <c r="P75" s="28">
        <v>1.35</v>
      </c>
      <c r="Q75" s="3">
        <v>1333333.3333333333</v>
      </c>
      <c r="R75" s="3">
        <v>760097</v>
      </c>
      <c r="S75" s="3">
        <v>400000</v>
      </c>
      <c r="T75" s="3">
        <v>0</v>
      </c>
      <c r="U75" s="3">
        <v>650000</v>
      </c>
      <c r="V75" s="3">
        <v>0</v>
      </c>
      <c r="W75" s="3">
        <v>0</v>
      </c>
      <c r="X75" s="3">
        <v>0</v>
      </c>
      <c r="Y75" s="35">
        <v>0</v>
      </c>
      <c r="Z75" s="35">
        <v>0</v>
      </c>
      <c r="AA75" s="35">
        <v>0</v>
      </c>
      <c r="AB75" s="35">
        <v>3321653.4493277781</v>
      </c>
      <c r="AC75" s="35">
        <v>1748015.5555555555</v>
      </c>
      <c r="AD75" s="35">
        <v>0</v>
      </c>
      <c r="AE75" s="35">
        <v>2840525.2777777775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14515754.748974308</v>
      </c>
      <c r="AM75" s="35">
        <v>7638895.9561604941</v>
      </c>
      <c r="AN75" s="35">
        <v>0</v>
      </c>
      <c r="AO75" s="36">
        <v>12413205.928760801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11">
        <v>0</v>
      </c>
    </row>
    <row r="76" spans="1:47" x14ac:dyDescent="0.35">
      <c r="A76" s="25" t="s">
        <v>67</v>
      </c>
      <c r="B76" s="56" t="s">
        <v>225</v>
      </c>
      <c r="C76" s="24" t="s">
        <v>66</v>
      </c>
      <c r="D76" s="29" t="s">
        <v>42</v>
      </c>
      <c r="E76" s="29" t="s">
        <v>227</v>
      </c>
      <c r="F76" s="29" t="s">
        <v>46</v>
      </c>
      <c r="G76" s="29" t="s">
        <v>38</v>
      </c>
      <c r="H76" s="31">
        <v>500000</v>
      </c>
      <c r="I76" s="31">
        <v>31158855</v>
      </c>
      <c r="J76" s="31">
        <v>53404528</v>
      </c>
      <c r="K76" s="30">
        <v>9.8199999999999996E-2</v>
      </c>
      <c r="L76" s="31">
        <v>2184525.0885999999</v>
      </c>
      <c r="M76" s="3">
        <v>0</v>
      </c>
      <c r="N76" s="3">
        <v>218452.50886</v>
      </c>
      <c r="O76" s="32">
        <v>0.22888269977271619</v>
      </c>
      <c r="P76" s="28">
        <v>1.35</v>
      </c>
      <c r="Q76" s="3">
        <v>370370.37037037034</v>
      </c>
      <c r="R76" s="3">
        <v>0</v>
      </c>
      <c r="S76" s="3">
        <v>235500</v>
      </c>
      <c r="T76" s="3">
        <v>0</v>
      </c>
      <c r="U76" s="3">
        <v>0</v>
      </c>
      <c r="V76" s="3">
        <v>0</v>
      </c>
      <c r="W76" s="3">
        <v>0</v>
      </c>
      <c r="X76" s="3">
        <v>264500</v>
      </c>
      <c r="Y76" s="35">
        <v>0</v>
      </c>
      <c r="Z76" s="35">
        <v>0</v>
      </c>
      <c r="AA76" s="35">
        <v>0</v>
      </c>
      <c r="AB76" s="35">
        <v>0</v>
      </c>
      <c r="AC76" s="35">
        <v>1028911.3167305999</v>
      </c>
      <c r="AD76" s="35">
        <v>0</v>
      </c>
      <c r="AE76" s="35">
        <v>0</v>
      </c>
      <c r="AF76" s="35">
        <v>0</v>
      </c>
      <c r="AG76" s="35">
        <v>0</v>
      </c>
      <c r="AH76" s="35">
        <v>1155613.7718694001</v>
      </c>
      <c r="AI76" s="35">
        <v>0</v>
      </c>
      <c r="AJ76" s="35">
        <v>0</v>
      </c>
      <c r="AK76" s="35">
        <v>0</v>
      </c>
      <c r="AL76" s="35">
        <v>0</v>
      </c>
      <c r="AM76" s="35">
        <v>4495365.1706849122</v>
      </c>
      <c r="AN76" s="35">
        <v>0</v>
      </c>
      <c r="AO76" s="36">
        <v>0</v>
      </c>
      <c r="AP76" s="37">
        <v>0</v>
      </c>
      <c r="AQ76" s="37">
        <v>0</v>
      </c>
      <c r="AR76" s="37">
        <v>5048934.5547607616</v>
      </c>
      <c r="AS76" s="37">
        <v>0</v>
      </c>
      <c r="AT76" s="37">
        <v>0</v>
      </c>
      <c r="AU76" s="11">
        <v>0</v>
      </c>
    </row>
    <row r="77" spans="1:47" x14ac:dyDescent="0.35">
      <c r="A77" s="25" t="s">
        <v>68</v>
      </c>
      <c r="B77" s="56" t="s">
        <v>225</v>
      </c>
      <c r="C77" s="24" t="s">
        <v>66</v>
      </c>
      <c r="D77" s="29" t="s">
        <v>147</v>
      </c>
      <c r="E77" s="29" t="s">
        <v>227</v>
      </c>
      <c r="F77" s="29" t="s">
        <v>46</v>
      </c>
      <c r="G77" s="29" t="s">
        <v>38</v>
      </c>
      <c r="H77" s="31">
        <v>500000</v>
      </c>
      <c r="I77" s="31">
        <v>30934650</v>
      </c>
      <c r="J77" s="31">
        <v>38302646</v>
      </c>
      <c r="K77" s="30">
        <v>0.37369999999999998</v>
      </c>
      <c r="L77" s="31">
        <v>2753420</v>
      </c>
      <c r="M77" s="3">
        <v>0</v>
      </c>
      <c r="N77" s="3">
        <v>275342</v>
      </c>
      <c r="O77" s="32">
        <v>0.1815923469721292</v>
      </c>
      <c r="P77" s="28">
        <v>1.35</v>
      </c>
      <c r="Q77" s="3">
        <v>370370.37037037034</v>
      </c>
      <c r="R77" s="3">
        <v>0</v>
      </c>
      <c r="S77" s="3">
        <v>400000</v>
      </c>
      <c r="T77" s="3">
        <v>0</v>
      </c>
      <c r="U77" s="3">
        <v>100000</v>
      </c>
      <c r="V77" s="3">
        <v>0</v>
      </c>
      <c r="W77" s="3">
        <v>0</v>
      </c>
      <c r="X77" s="3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2202736</v>
      </c>
      <c r="AD77" s="35">
        <v>0</v>
      </c>
      <c r="AE77" s="35">
        <v>550684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12130114.71424</v>
      </c>
      <c r="AN77" s="35">
        <v>0</v>
      </c>
      <c r="AO77" s="36">
        <v>3032528.6785599999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11">
        <v>0</v>
      </c>
    </row>
    <row r="78" spans="1:47" x14ac:dyDescent="0.35">
      <c r="A78" s="25" t="s">
        <v>69</v>
      </c>
      <c r="B78" s="56" t="s">
        <v>225</v>
      </c>
      <c r="C78" s="24" t="s">
        <v>66</v>
      </c>
      <c r="D78" s="29" t="s">
        <v>42</v>
      </c>
      <c r="E78" s="29" t="s">
        <v>227</v>
      </c>
      <c r="F78" s="29" t="s">
        <v>46</v>
      </c>
      <c r="G78" s="29" t="s">
        <v>38</v>
      </c>
      <c r="H78" s="31">
        <v>500000</v>
      </c>
      <c r="I78" s="31">
        <v>30934650</v>
      </c>
      <c r="J78" s="31">
        <v>38302646</v>
      </c>
      <c r="K78" s="30">
        <v>0.37369999999999998</v>
      </c>
      <c r="L78" s="31">
        <v>2753420</v>
      </c>
      <c r="M78" s="3">
        <v>0</v>
      </c>
      <c r="N78" s="3">
        <v>275342</v>
      </c>
      <c r="O78" s="32">
        <v>0.1815923469721292</v>
      </c>
      <c r="P78" s="28">
        <v>1.35</v>
      </c>
      <c r="Q78" s="3">
        <v>370370.37037037034</v>
      </c>
      <c r="R78" s="3">
        <v>0</v>
      </c>
      <c r="S78" s="3">
        <v>235500</v>
      </c>
      <c r="T78" s="3">
        <v>0</v>
      </c>
      <c r="U78" s="3">
        <v>0</v>
      </c>
      <c r="V78" s="3">
        <v>0</v>
      </c>
      <c r="W78" s="3">
        <v>0</v>
      </c>
      <c r="X78" s="3">
        <v>264500</v>
      </c>
      <c r="Y78" s="35">
        <v>0</v>
      </c>
      <c r="Z78" s="35">
        <v>0</v>
      </c>
      <c r="AA78" s="35">
        <v>0</v>
      </c>
      <c r="AB78" s="35">
        <v>0</v>
      </c>
      <c r="AC78" s="35">
        <v>1296860.8199999998</v>
      </c>
      <c r="AD78" s="35">
        <v>0</v>
      </c>
      <c r="AE78" s="35">
        <v>0</v>
      </c>
      <c r="AF78" s="35">
        <v>0</v>
      </c>
      <c r="AG78" s="35">
        <v>0</v>
      </c>
      <c r="AH78" s="35">
        <v>1456559.1800000002</v>
      </c>
      <c r="AI78" s="35">
        <v>0</v>
      </c>
      <c r="AJ78" s="35">
        <v>0</v>
      </c>
      <c r="AK78" s="35">
        <v>0</v>
      </c>
      <c r="AL78" s="35">
        <v>0</v>
      </c>
      <c r="AM78" s="35">
        <v>7141605.0380087988</v>
      </c>
      <c r="AN78" s="35">
        <v>0</v>
      </c>
      <c r="AO78" s="36">
        <v>0</v>
      </c>
      <c r="AP78" s="37">
        <v>0</v>
      </c>
      <c r="AQ78" s="37">
        <v>0</v>
      </c>
      <c r="AR78" s="37">
        <v>8021038.3547912007</v>
      </c>
      <c r="AS78" s="37">
        <v>0</v>
      </c>
      <c r="AT78" s="37">
        <v>0</v>
      </c>
      <c r="AU78" s="11">
        <v>0</v>
      </c>
    </row>
    <row r="79" spans="1:47" x14ac:dyDescent="0.35">
      <c r="A79" s="25" t="s">
        <v>70</v>
      </c>
      <c r="B79" s="56" t="s">
        <v>225</v>
      </c>
      <c r="C79" s="24" t="s">
        <v>71</v>
      </c>
      <c r="D79" s="29" t="s">
        <v>147</v>
      </c>
      <c r="E79" s="29" t="s">
        <v>227</v>
      </c>
      <c r="F79" s="29" t="s">
        <v>46</v>
      </c>
      <c r="G79" s="29" t="s">
        <v>38</v>
      </c>
      <c r="H79" s="31">
        <v>1000000</v>
      </c>
      <c r="I79" s="31">
        <v>80826555</v>
      </c>
      <c r="J79" s="31">
        <v>236731444</v>
      </c>
      <c r="K79" s="30">
        <v>4.4999999999999998E-2</v>
      </c>
      <c r="L79" s="31">
        <v>7015720</v>
      </c>
      <c r="M79" s="3">
        <v>0</v>
      </c>
      <c r="N79" s="3">
        <v>701572</v>
      </c>
      <c r="O79" s="32">
        <v>0.14253704537809378</v>
      </c>
      <c r="P79" s="28">
        <v>1.35</v>
      </c>
      <c r="Q79" s="3">
        <v>740740.74074074067</v>
      </c>
      <c r="R79" s="3">
        <v>700000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5">
        <v>0</v>
      </c>
      <c r="Z79" s="35">
        <v>0</v>
      </c>
      <c r="AA79" s="35">
        <v>0</v>
      </c>
      <c r="AB79" s="35">
        <v>4911004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34454228.982880004</v>
      </c>
      <c r="AM79" s="35">
        <v>0</v>
      </c>
      <c r="AN79" s="35">
        <v>0</v>
      </c>
      <c r="AO79" s="36"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11">
        <v>0</v>
      </c>
    </row>
    <row r="80" spans="1:47" x14ac:dyDescent="0.35">
      <c r="A80" s="25" t="s">
        <v>72</v>
      </c>
      <c r="B80" s="56" t="s">
        <v>225</v>
      </c>
      <c r="C80" s="24" t="s">
        <v>71</v>
      </c>
      <c r="D80" s="29" t="s">
        <v>147</v>
      </c>
      <c r="E80" s="29" t="s">
        <v>227</v>
      </c>
      <c r="F80" s="29" t="s">
        <v>46</v>
      </c>
      <c r="G80" s="29" t="s">
        <v>38</v>
      </c>
      <c r="H80" s="31">
        <v>400000</v>
      </c>
      <c r="I80" s="31">
        <v>18356845.25</v>
      </c>
      <c r="J80" s="31">
        <v>39913204</v>
      </c>
      <c r="K80" s="30">
        <v>9.1999999999999998E-2</v>
      </c>
      <c r="L80" s="31">
        <v>1983185</v>
      </c>
      <c r="M80" s="3">
        <v>0</v>
      </c>
      <c r="N80" s="3">
        <v>198318.5</v>
      </c>
      <c r="O80" s="32">
        <v>0.20169575707763018</v>
      </c>
      <c r="P80" s="28">
        <v>1.35</v>
      </c>
      <c r="Q80" s="3">
        <v>296296.29629629629</v>
      </c>
      <c r="R80" s="3">
        <v>0</v>
      </c>
      <c r="S80" s="3">
        <v>0</v>
      </c>
      <c r="T80" s="3">
        <v>700000</v>
      </c>
      <c r="U80" s="3">
        <v>0</v>
      </c>
      <c r="V80" s="3">
        <v>0</v>
      </c>
      <c r="W80" s="3">
        <v>0</v>
      </c>
      <c r="X80" s="3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3470573.75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17206974.505984373</v>
      </c>
      <c r="AO80" s="36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11">
        <v>0</v>
      </c>
    </row>
    <row r="81" spans="1:47" x14ac:dyDescent="0.35">
      <c r="A81" s="25" t="s">
        <v>73</v>
      </c>
      <c r="B81" s="57" t="s">
        <v>226</v>
      </c>
      <c r="C81" s="24" t="s">
        <v>73</v>
      </c>
      <c r="D81" s="29" t="s">
        <v>147</v>
      </c>
      <c r="E81" s="29" t="s">
        <v>227</v>
      </c>
      <c r="F81" s="29" t="s">
        <v>37</v>
      </c>
      <c r="G81" s="29" t="s">
        <v>38</v>
      </c>
      <c r="H81" s="31">
        <v>500000</v>
      </c>
      <c r="I81" s="31">
        <v>43611948</v>
      </c>
      <c r="J81" s="31">
        <v>57690755</v>
      </c>
      <c r="K81" s="30">
        <v>0.18779999999999999</v>
      </c>
      <c r="L81" s="31">
        <v>2644000</v>
      </c>
      <c r="M81" s="3">
        <v>0</v>
      </c>
      <c r="N81" s="3">
        <v>264400</v>
      </c>
      <c r="O81" s="32">
        <v>0.18910741301059</v>
      </c>
      <c r="P81" s="28">
        <v>1.35</v>
      </c>
      <c r="Q81" s="3">
        <v>370370.37037037034</v>
      </c>
      <c r="R81" s="3">
        <v>250000</v>
      </c>
      <c r="S81" s="3">
        <v>0</v>
      </c>
      <c r="T81" s="3">
        <v>250000</v>
      </c>
      <c r="U81" s="3">
        <v>0</v>
      </c>
      <c r="V81" s="3">
        <v>0</v>
      </c>
      <c r="W81" s="3">
        <v>0</v>
      </c>
      <c r="X81" s="3">
        <v>0</v>
      </c>
      <c r="Y81" s="35">
        <v>0</v>
      </c>
      <c r="Z81" s="35">
        <v>0</v>
      </c>
      <c r="AA81" s="35">
        <v>0</v>
      </c>
      <c r="AB81" s="35">
        <v>1322000</v>
      </c>
      <c r="AC81" s="35">
        <v>0</v>
      </c>
      <c r="AD81" s="35">
        <v>1322000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6990736</v>
      </c>
      <c r="AM81" s="35">
        <v>0</v>
      </c>
      <c r="AN81" s="35">
        <v>6990736</v>
      </c>
      <c r="AO81" s="36"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11">
        <v>0</v>
      </c>
    </row>
    <row r="82" spans="1:47" x14ac:dyDescent="0.35">
      <c r="A82" s="25" t="s">
        <v>74</v>
      </c>
      <c r="B82" s="57" t="s">
        <v>226</v>
      </c>
      <c r="C82" s="24" t="s">
        <v>73</v>
      </c>
      <c r="D82" s="29" t="s">
        <v>42</v>
      </c>
      <c r="E82" s="29" t="s">
        <v>227</v>
      </c>
      <c r="F82" s="29" t="s">
        <v>37</v>
      </c>
      <c r="G82" s="29" t="s">
        <v>38</v>
      </c>
      <c r="H82" s="31">
        <v>750000</v>
      </c>
      <c r="I82" s="31" t="s">
        <v>204</v>
      </c>
      <c r="J82" s="31" t="s">
        <v>205</v>
      </c>
      <c r="K82" s="30">
        <v>0.28170000000000001</v>
      </c>
      <c r="L82" s="31">
        <v>3966000</v>
      </c>
      <c r="M82" s="3">
        <v>0</v>
      </c>
      <c r="N82" s="3">
        <v>396600</v>
      </c>
      <c r="O82" s="32">
        <v>0.18910741301059</v>
      </c>
      <c r="P82" s="28">
        <v>1.35</v>
      </c>
      <c r="Q82" s="3">
        <v>555555.5555555555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750000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3966000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6">
        <v>0</v>
      </c>
      <c r="AP82" s="37">
        <v>0</v>
      </c>
      <c r="AQ82" s="37">
        <v>0</v>
      </c>
      <c r="AR82" s="37">
        <v>20972208</v>
      </c>
      <c r="AS82" s="37">
        <v>0</v>
      </c>
      <c r="AT82" s="37">
        <v>0</v>
      </c>
      <c r="AU82" s="11">
        <v>0</v>
      </c>
    </row>
    <row r="83" spans="1:47" x14ac:dyDescent="0.35">
      <c r="A83" s="25" t="s">
        <v>206</v>
      </c>
      <c r="B83" s="57" t="s">
        <v>226</v>
      </c>
      <c r="C83" s="24" t="s">
        <v>73</v>
      </c>
      <c r="D83" s="29" t="s">
        <v>147</v>
      </c>
      <c r="E83" s="29" t="s">
        <v>228</v>
      </c>
      <c r="F83" s="29" t="s">
        <v>37</v>
      </c>
      <c r="G83" s="29" t="s">
        <v>38</v>
      </c>
      <c r="H83" s="31">
        <v>2000000</v>
      </c>
      <c r="I83" s="31">
        <v>180699608</v>
      </c>
      <c r="J83" s="31">
        <v>2214389852</v>
      </c>
      <c r="K83" s="30">
        <v>4.1000000000000003E-3</v>
      </c>
      <c r="L83" s="31">
        <v>8338130</v>
      </c>
      <c r="M83" s="3">
        <v>0</v>
      </c>
      <c r="N83" s="3">
        <v>833813</v>
      </c>
      <c r="O83" s="32">
        <v>0.2398619354699435</v>
      </c>
      <c r="P83" s="28">
        <v>1.35</v>
      </c>
      <c r="Q83" s="3">
        <v>1481481.4814814813</v>
      </c>
      <c r="R83" s="3">
        <v>0</v>
      </c>
      <c r="S83" s="3">
        <v>0</v>
      </c>
      <c r="T83" s="3">
        <v>500000</v>
      </c>
      <c r="U83" s="3">
        <v>1500000</v>
      </c>
      <c r="V83" s="3">
        <v>0</v>
      </c>
      <c r="W83" s="3">
        <v>0</v>
      </c>
      <c r="X83" s="3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2084532.5</v>
      </c>
      <c r="AE83" s="35">
        <v>6253597.5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8690551.4871124998</v>
      </c>
      <c r="AO83" s="36">
        <v>26071654.461337499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11">
        <v>0</v>
      </c>
    </row>
    <row r="84" spans="1:47" x14ac:dyDescent="0.35">
      <c r="A84" s="25" t="s">
        <v>207</v>
      </c>
      <c r="B84" s="57" t="s">
        <v>226</v>
      </c>
      <c r="C84" s="24" t="s">
        <v>73</v>
      </c>
      <c r="D84" s="29" t="s">
        <v>42</v>
      </c>
      <c r="E84" s="29" t="s">
        <v>228</v>
      </c>
      <c r="F84" s="29" t="s">
        <v>37</v>
      </c>
      <c r="G84" s="29" t="s">
        <v>38</v>
      </c>
      <c r="H84" s="31">
        <v>1000000</v>
      </c>
      <c r="I84" s="31">
        <v>180699608</v>
      </c>
      <c r="J84" s="31">
        <v>2214389852</v>
      </c>
      <c r="K84" s="30">
        <v>2.0500000000000002E-3</v>
      </c>
      <c r="L84" s="31">
        <v>4169065</v>
      </c>
      <c r="M84" s="3">
        <v>0</v>
      </c>
      <c r="N84" s="3">
        <v>416906.5</v>
      </c>
      <c r="O84" s="32">
        <v>0.2398619354699435</v>
      </c>
      <c r="P84" s="28">
        <v>1.35</v>
      </c>
      <c r="Q84" s="3">
        <v>740740.74074074067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1000000</v>
      </c>
      <c r="X84" s="3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4169065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6">
        <v>0</v>
      </c>
      <c r="AP84" s="37">
        <v>0</v>
      </c>
      <c r="AQ84" s="37">
        <v>17381102.974225</v>
      </c>
      <c r="AR84" s="37">
        <v>0</v>
      </c>
      <c r="AS84" s="37">
        <v>0</v>
      </c>
      <c r="AT84" s="37">
        <v>0</v>
      </c>
      <c r="AU84" s="11">
        <v>0</v>
      </c>
    </row>
    <row r="85" spans="1:47" x14ac:dyDescent="0.35">
      <c r="A85" s="25" t="s">
        <v>208</v>
      </c>
      <c r="B85" s="57" t="s">
        <v>226</v>
      </c>
      <c r="C85" s="24" t="s">
        <v>73</v>
      </c>
      <c r="D85" s="29" t="s">
        <v>42</v>
      </c>
      <c r="E85" s="29" t="s">
        <v>228</v>
      </c>
      <c r="F85" s="29" t="s">
        <v>37</v>
      </c>
      <c r="G85" s="29" t="s">
        <v>38</v>
      </c>
      <c r="H85" s="31">
        <v>750000</v>
      </c>
      <c r="I85" s="31">
        <v>253443283</v>
      </c>
      <c r="J85" s="31">
        <v>2610187185</v>
      </c>
      <c r="K85" s="30">
        <v>1.64E-3</v>
      </c>
      <c r="L85" s="31">
        <v>3865060</v>
      </c>
      <c r="M85" s="3">
        <v>0</v>
      </c>
      <c r="N85" s="3">
        <v>386506</v>
      </c>
      <c r="O85" s="32">
        <v>0.19404614676098172</v>
      </c>
      <c r="P85" s="28">
        <v>1.35</v>
      </c>
      <c r="Q85" s="3">
        <v>555555.5555555555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4">
        <v>750000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3">
        <v>3865060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5">
        <v>0</v>
      </c>
      <c r="AP85" s="37">
        <v>0</v>
      </c>
      <c r="AQ85" s="37">
        <v>0</v>
      </c>
      <c r="AR85" s="37">
        <v>19918251.738133334</v>
      </c>
      <c r="AS85" s="37">
        <v>0</v>
      </c>
      <c r="AT85" s="37">
        <v>0</v>
      </c>
      <c r="AU85" s="11">
        <v>0</v>
      </c>
    </row>
    <row r="86" spans="1:47" x14ac:dyDescent="0.35">
      <c r="A86" s="24" t="s">
        <v>209</v>
      </c>
      <c r="B86" s="57" t="s">
        <v>226</v>
      </c>
      <c r="C86" s="24" t="s">
        <v>75</v>
      </c>
      <c r="D86" s="29" t="s">
        <v>147</v>
      </c>
      <c r="E86" s="29" t="s">
        <v>227</v>
      </c>
      <c r="F86" s="29" t="s">
        <v>37</v>
      </c>
      <c r="G86" s="29" t="s">
        <v>38</v>
      </c>
      <c r="H86" s="31">
        <v>420000</v>
      </c>
      <c r="I86" s="31">
        <v>1035500</v>
      </c>
      <c r="J86" s="31">
        <v>8795521</v>
      </c>
      <c r="K86" s="30">
        <v>0.4274</v>
      </c>
      <c r="L86" s="31">
        <v>3316633</v>
      </c>
      <c r="M86" s="3">
        <v>2363837.4212000002</v>
      </c>
      <c r="N86" s="3">
        <v>331663.3</v>
      </c>
      <c r="O86" s="32">
        <v>0.12663445126427916</v>
      </c>
      <c r="P86" s="28">
        <v>1.35</v>
      </c>
      <c r="Q86" s="3">
        <v>311111.11111111107</v>
      </c>
      <c r="R86" s="3">
        <v>250000</v>
      </c>
      <c r="S86" s="3">
        <v>0</v>
      </c>
      <c r="T86" s="3">
        <v>1800000</v>
      </c>
      <c r="U86" s="3">
        <v>750000</v>
      </c>
      <c r="V86" s="3">
        <v>0</v>
      </c>
      <c r="W86" s="3">
        <v>0</v>
      </c>
      <c r="X86" s="4">
        <v>0</v>
      </c>
      <c r="Y86" s="4">
        <v>0</v>
      </c>
      <c r="Z86" s="4">
        <v>0</v>
      </c>
      <c r="AA86" s="4">
        <v>0</v>
      </c>
      <c r="AB86" s="4">
        <v>1974186.3095238095</v>
      </c>
      <c r="AC86" s="4">
        <v>0</v>
      </c>
      <c r="AD86" s="4">
        <v>14214141.428571427</v>
      </c>
      <c r="AE86" s="4">
        <v>5922558.9285714291</v>
      </c>
      <c r="AF86" s="4">
        <v>0</v>
      </c>
      <c r="AG86" s="4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15589646.338844953</v>
      </c>
      <c r="AM86" s="3">
        <v>0</v>
      </c>
      <c r="AN86" s="3">
        <v>112245453.63968366</v>
      </c>
      <c r="AO86" s="5">
        <v>46768939.016534865</v>
      </c>
      <c r="AP86" s="37">
        <v>0</v>
      </c>
      <c r="AQ86" s="37">
        <v>0</v>
      </c>
      <c r="AR86" s="37">
        <v>0</v>
      </c>
      <c r="AS86" s="37">
        <v>0</v>
      </c>
      <c r="AT86" s="37">
        <v>0</v>
      </c>
      <c r="AU86" s="11">
        <v>0</v>
      </c>
    </row>
    <row r="87" spans="1:47" x14ac:dyDescent="0.35">
      <c r="A87" s="24" t="s">
        <v>94</v>
      </c>
      <c r="B87" s="57" t="s">
        <v>226</v>
      </c>
      <c r="C87" s="24" t="s">
        <v>75</v>
      </c>
      <c r="D87" s="29" t="s">
        <v>147</v>
      </c>
      <c r="E87" s="29" t="s">
        <v>227</v>
      </c>
      <c r="F87" s="29" t="s">
        <v>37</v>
      </c>
      <c r="G87" s="29" t="s">
        <v>38</v>
      </c>
      <c r="H87" s="31">
        <v>420000</v>
      </c>
      <c r="I87" s="31">
        <v>28902531</v>
      </c>
      <c r="J87" s="31">
        <v>145761373</v>
      </c>
      <c r="K87" s="30">
        <v>1.9E-2</v>
      </c>
      <c r="L87" s="31">
        <v>2220318</v>
      </c>
      <c r="M87" s="3">
        <v>683444.30700000003</v>
      </c>
      <c r="N87" s="3">
        <v>222031.8</v>
      </c>
      <c r="O87" s="32">
        <v>0.18916209299748954</v>
      </c>
      <c r="P87" s="28">
        <v>1.35</v>
      </c>
      <c r="Q87" s="3">
        <v>311111.11111111107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5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11">
        <v>0</v>
      </c>
    </row>
    <row r="88" spans="1:47" x14ac:dyDescent="0.35">
      <c r="A88" s="24" t="s">
        <v>210</v>
      </c>
      <c r="B88" s="57" t="s">
        <v>226</v>
      </c>
      <c r="C88" s="24" t="s">
        <v>75</v>
      </c>
      <c r="D88" s="29" t="s">
        <v>147</v>
      </c>
      <c r="E88" s="29" t="s">
        <v>227</v>
      </c>
      <c r="F88" s="29" t="s">
        <v>37</v>
      </c>
      <c r="G88" s="29" t="s">
        <v>38</v>
      </c>
      <c r="H88" s="31">
        <v>840000</v>
      </c>
      <c r="I88" s="31">
        <v>41494142</v>
      </c>
      <c r="J88" s="31">
        <v>122283058</v>
      </c>
      <c r="K88" s="30">
        <v>4.8899999999999999E-2</v>
      </c>
      <c r="L88" s="31">
        <v>3950578</v>
      </c>
      <c r="M88" s="3">
        <v>3918244.2365999999</v>
      </c>
      <c r="N88" s="3">
        <v>395057.8</v>
      </c>
      <c r="O88" s="32">
        <v>0.21262711431086792</v>
      </c>
      <c r="P88" s="28">
        <v>1.35</v>
      </c>
      <c r="Q88" s="3">
        <v>622222.22222222213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5">
        <v>0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11">
        <v>0</v>
      </c>
    </row>
    <row r="89" spans="1:47" x14ac:dyDescent="0.35">
      <c r="A89" s="24" t="s">
        <v>96</v>
      </c>
      <c r="B89" s="57" t="s">
        <v>226</v>
      </c>
      <c r="C89" s="24" t="s">
        <v>75</v>
      </c>
      <c r="D89" s="29" t="s">
        <v>147</v>
      </c>
      <c r="E89" s="29" t="s">
        <v>227</v>
      </c>
      <c r="F89" s="29" t="s">
        <v>37</v>
      </c>
      <c r="G89" s="29" t="s">
        <v>38</v>
      </c>
      <c r="H89" s="31">
        <v>1120000</v>
      </c>
      <c r="I89" s="31">
        <v>8425862</v>
      </c>
      <c r="J89" s="31">
        <v>18700529</v>
      </c>
      <c r="K89" s="30">
        <v>0.41220000000000001</v>
      </c>
      <c r="L89" s="31">
        <v>4235218</v>
      </c>
      <c r="M89" s="3">
        <v>4235218</v>
      </c>
      <c r="N89" s="3">
        <v>423521.8</v>
      </c>
      <c r="O89" s="32">
        <v>0.26444919718418275</v>
      </c>
      <c r="P89" s="28">
        <v>1.35</v>
      </c>
      <c r="Q89" s="3">
        <v>829629.62962962955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5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11">
        <v>0</v>
      </c>
    </row>
    <row r="90" spans="1:47" x14ac:dyDescent="0.35">
      <c r="A90" s="24" t="s">
        <v>211</v>
      </c>
      <c r="B90" s="57" t="s">
        <v>226</v>
      </c>
      <c r="C90" s="24" t="s">
        <v>75</v>
      </c>
      <c r="D90" s="29" t="s">
        <v>42</v>
      </c>
      <c r="E90" s="29" t="s">
        <v>227</v>
      </c>
      <c r="F90" s="29" t="s">
        <v>37</v>
      </c>
      <c r="G90" s="29" t="s">
        <v>38</v>
      </c>
      <c r="H90" s="31">
        <v>250000</v>
      </c>
      <c r="I90" s="31">
        <v>28902531</v>
      </c>
      <c r="J90" s="31">
        <v>144633560</v>
      </c>
      <c r="K90" s="30">
        <v>1.1333330000000001E-2</v>
      </c>
      <c r="L90" s="31">
        <v>1311618</v>
      </c>
      <c r="M90" s="3">
        <v>407668.41409749002</v>
      </c>
      <c r="N90" s="3">
        <v>131161.79999999999</v>
      </c>
      <c r="O90" s="32">
        <v>0.19060427655003209</v>
      </c>
      <c r="P90" s="28">
        <v>1.35</v>
      </c>
      <c r="Q90" s="3">
        <v>185185.18518518517</v>
      </c>
      <c r="R90" s="3">
        <v>0</v>
      </c>
      <c r="S90" s="3">
        <v>250000</v>
      </c>
      <c r="T90" s="3">
        <v>0</v>
      </c>
      <c r="U90" s="3">
        <v>0</v>
      </c>
      <c r="V90" s="3">
        <v>0</v>
      </c>
      <c r="W90" s="3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1311618</v>
      </c>
      <c r="AD90" s="4">
        <v>0</v>
      </c>
      <c r="AE90" s="4">
        <v>0</v>
      </c>
      <c r="AF90" s="4">
        <v>0</v>
      </c>
      <c r="AG90" s="4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6881367.1116959993</v>
      </c>
      <c r="AN90" s="3">
        <v>0</v>
      </c>
      <c r="AO90" s="5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11">
        <v>0</v>
      </c>
    </row>
    <row r="91" spans="1:47" x14ac:dyDescent="0.35">
      <c r="A91" s="24" t="s">
        <v>212</v>
      </c>
      <c r="B91" s="57" t="s">
        <v>226</v>
      </c>
      <c r="C91" s="24" t="s">
        <v>75</v>
      </c>
      <c r="D91" s="29" t="s">
        <v>147</v>
      </c>
      <c r="E91" s="29" t="s">
        <v>227</v>
      </c>
      <c r="F91" s="29" t="s">
        <v>37</v>
      </c>
      <c r="G91" s="29" t="s">
        <v>38</v>
      </c>
      <c r="H91" s="31">
        <v>250000</v>
      </c>
      <c r="I91" s="31">
        <v>37591665.899999999</v>
      </c>
      <c r="J91" s="31">
        <v>125537511</v>
      </c>
      <c r="K91" s="30">
        <v>3.0262020000000001E-2</v>
      </c>
      <c r="L91" s="31">
        <v>2661419</v>
      </c>
      <c r="M91" s="3">
        <v>0</v>
      </c>
      <c r="N91" s="3">
        <v>266141.90000000002</v>
      </c>
      <c r="O91" s="32">
        <v>9.3934852046971939E-2</v>
      </c>
      <c r="P91" s="28">
        <v>1.35</v>
      </c>
      <c r="Q91" s="3">
        <v>185185.18518518517</v>
      </c>
      <c r="R91" s="3">
        <v>0</v>
      </c>
      <c r="S91" s="3">
        <v>250000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2661419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28332604.374244001</v>
      </c>
      <c r="AN91" s="3">
        <v>0</v>
      </c>
      <c r="AO91" s="5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11">
        <v>0</v>
      </c>
    </row>
    <row r="92" spans="1:47" x14ac:dyDescent="0.35">
      <c r="A92" s="24" t="s">
        <v>213</v>
      </c>
      <c r="B92" s="57" t="s">
        <v>226</v>
      </c>
      <c r="C92" s="24" t="s">
        <v>75</v>
      </c>
      <c r="D92" s="29" t="s">
        <v>147</v>
      </c>
      <c r="E92" s="29" t="s">
        <v>227</v>
      </c>
      <c r="F92" s="29" t="s">
        <v>37</v>
      </c>
      <c r="G92" s="29" t="s">
        <v>38</v>
      </c>
      <c r="H92" s="31">
        <v>250000</v>
      </c>
      <c r="I92" s="31">
        <v>5573542.9500000002</v>
      </c>
      <c r="J92" s="31">
        <v>19259249</v>
      </c>
      <c r="K92" s="30">
        <v>9.932684E-2</v>
      </c>
      <c r="L92" s="31">
        <v>1359357.9718262393</v>
      </c>
      <c r="M92" s="3">
        <v>0</v>
      </c>
      <c r="N92" s="3">
        <v>135935.79718262394</v>
      </c>
      <c r="O92" s="32">
        <v>0.18391034972497766</v>
      </c>
      <c r="P92" s="28">
        <v>1.35</v>
      </c>
      <c r="Q92" s="3">
        <v>185185.18518518517</v>
      </c>
      <c r="R92" s="3">
        <v>0</v>
      </c>
      <c r="S92" s="3">
        <v>250000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1359357.9718262393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7391416.3822701862</v>
      </c>
      <c r="AN92" s="3">
        <v>0</v>
      </c>
      <c r="AO92" s="5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11">
        <v>0</v>
      </c>
    </row>
    <row r="93" spans="1:47" x14ac:dyDescent="0.35">
      <c r="A93" s="25" t="s">
        <v>76</v>
      </c>
      <c r="B93" s="57" t="s">
        <v>226</v>
      </c>
      <c r="C93" s="24" t="s">
        <v>76</v>
      </c>
      <c r="D93" s="29" t="s">
        <v>147</v>
      </c>
      <c r="E93" s="29" t="s">
        <v>227</v>
      </c>
      <c r="F93" s="29" t="s">
        <v>37</v>
      </c>
      <c r="G93" s="29" t="s">
        <v>38</v>
      </c>
      <c r="H93" s="31">
        <v>1500000</v>
      </c>
      <c r="I93" s="31">
        <v>27165040</v>
      </c>
      <c r="J93" s="31">
        <v>85454409</v>
      </c>
      <c r="K93" s="30">
        <v>0.17119999999999999</v>
      </c>
      <c r="L93" s="31">
        <v>9979139.9934449438</v>
      </c>
      <c r="M93" s="3">
        <v>9979140</v>
      </c>
      <c r="N93" s="3">
        <v>997913.99934449443</v>
      </c>
      <c r="O93" s="32">
        <v>0.15031355417253528</v>
      </c>
      <c r="P93" s="28">
        <v>1.35</v>
      </c>
      <c r="Q93" s="3">
        <v>1111111.111111111</v>
      </c>
      <c r="R93" s="3">
        <v>200000</v>
      </c>
      <c r="S93" s="3">
        <v>100000</v>
      </c>
      <c r="T93" s="3">
        <v>1000000</v>
      </c>
      <c r="U93" s="3">
        <v>0</v>
      </c>
      <c r="V93" s="3">
        <v>0</v>
      </c>
      <c r="W93" s="3">
        <v>0</v>
      </c>
      <c r="X93" s="3">
        <v>0</v>
      </c>
      <c r="Y93" s="3">
        <v>200000</v>
      </c>
      <c r="Z93" s="3">
        <v>0</v>
      </c>
      <c r="AA93" s="3">
        <v>0</v>
      </c>
      <c r="AB93" s="3">
        <v>1330551.9991259924</v>
      </c>
      <c r="AC93" s="3">
        <v>665275.99956299621</v>
      </c>
      <c r="AD93" s="3">
        <v>6652759.9956299625</v>
      </c>
      <c r="AE93" s="3">
        <v>0</v>
      </c>
      <c r="AF93" s="3">
        <v>0</v>
      </c>
      <c r="AG93" s="3">
        <v>0</v>
      </c>
      <c r="AH93" s="3">
        <v>0</v>
      </c>
      <c r="AI93" s="3">
        <v>1330551.9991259924</v>
      </c>
      <c r="AJ93" s="3">
        <v>0</v>
      </c>
      <c r="AK93" s="3">
        <v>0</v>
      </c>
      <c r="AL93" s="3">
        <v>8851843.1118908748</v>
      </c>
      <c r="AM93" s="3">
        <v>4425921.5559454374</v>
      </c>
      <c r="AN93" s="3">
        <v>44259215.559454374</v>
      </c>
      <c r="AO93" s="5">
        <v>0</v>
      </c>
      <c r="AP93" s="37">
        <v>0</v>
      </c>
      <c r="AQ93" s="37">
        <v>0</v>
      </c>
      <c r="AR93" s="37">
        <v>0</v>
      </c>
      <c r="AS93" s="37">
        <v>8851843.1118908748</v>
      </c>
      <c r="AT93" s="37">
        <v>0</v>
      </c>
      <c r="AU93" s="11">
        <v>0</v>
      </c>
    </row>
    <row r="94" spans="1:47" x14ac:dyDescent="0.35">
      <c r="A94" s="25" t="s">
        <v>214</v>
      </c>
      <c r="B94" s="57" t="s">
        <v>226</v>
      </c>
      <c r="C94" s="24" t="s">
        <v>76</v>
      </c>
      <c r="D94" s="29" t="s">
        <v>42</v>
      </c>
      <c r="E94" s="29" t="s">
        <v>227</v>
      </c>
      <c r="F94" s="29" t="s">
        <v>37</v>
      </c>
      <c r="G94" s="29" t="s">
        <v>38</v>
      </c>
      <c r="H94" s="31">
        <v>500000</v>
      </c>
      <c r="I94" s="31">
        <v>27165040</v>
      </c>
      <c r="J94" s="31">
        <v>85454409</v>
      </c>
      <c r="K94" s="30">
        <v>5.7065640000000001E-2</v>
      </c>
      <c r="L94" s="31">
        <v>3326320</v>
      </c>
      <c r="M94" s="3">
        <v>3326320</v>
      </c>
      <c r="N94" s="3">
        <v>332632</v>
      </c>
      <c r="O94" s="32">
        <v>0.15031626542244883</v>
      </c>
      <c r="P94" s="28">
        <v>1.35</v>
      </c>
      <c r="Q94" s="3">
        <v>370370.37037037034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500000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3326320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5">
        <v>0</v>
      </c>
      <c r="AP94" s="37">
        <v>0</v>
      </c>
      <c r="AQ94" s="37">
        <v>0</v>
      </c>
      <c r="AR94" s="37">
        <v>22128809.4848</v>
      </c>
      <c r="AS94" s="37">
        <v>0</v>
      </c>
      <c r="AT94" s="37">
        <v>0</v>
      </c>
      <c r="AU94" s="11">
        <v>0</v>
      </c>
    </row>
    <row r="95" spans="1:47" x14ac:dyDescent="0.35">
      <c r="A95" s="25" t="s">
        <v>215</v>
      </c>
      <c r="B95" s="57" t="s">
        <v>226</v>
      </c>
      <c r="C95" s="24" t="s">
        <v>76</v>
      </c>
      <c r="D95" s="29" t="s">
        <v>147</v>
      </c>
      <c r="E95" s="29" t="s">
        <v>227</v>
      </c>
      <c r="F95" s="29" t="s">
        <v>37</v>
      </c>
      <c r="G95" s="29" t="s">
        <v>38</v>
      </c>
      <c r="H95" s="31">
        <v>500000</v>
      </c>
      <c r="I95" s="31">
        <v>22939446</v>
      </c>
      <c r="J95" s="31">
        <v>33878513</v>
      </c>
      <c r="K95" s="30">
        <v>0.19070000000000001</v>
      </c>
      <c r="L95" s="31">
        <v>2086080</v>
      </c>
      <c r="M95" s="3">
        <v>0</v>
      </c>
      <c r="N95" s="3">
        <v>208608</v>
      </c>
      <c r="O95" s="32">
        <v>0.23968400061359105</v>
      </c>
      <c r="P95" s="28">
        <v>1.35</v>
      </c>
      <c r="Q95" s="3">
        <v>370370.37037037034</v>
      </c>
      <c r="R95" s="3">
        <v>0</v>
      </c>
      <c r="S95" s="3">
        <v>500000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2086080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8703459.5328000002</v>
      </c>
      <c r="AN95" s="3">
        <v>0</v>
      </c>
      <c r="AO95" s="5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11">
        <v>0</v>
      </c>
    </row>
    <row r="96" spans="1:47" x14ac:dyDescent="0.35">
      <c r="A96" s="25" t="s">
        <v>77</v>
      </c>
      <c r="B96" s="57" t="s">
        <v>226</v>
      </c>
      <c r="C96" s="24" t="s">
        <v>78</v>
      </c>
      <c r="D96" s="29" t="s">
        <v>147</v>
      </c>
      <c r="E96" s="29" t="s">
        <v>227</v>
      </c>
      <c r="F96" s="29" t="s">
        <v>37</v>
      </c>
      <c r="G96" s="29" t="s">
        <v>38</v>
      </c>
      <c r="H96" s="31">
        <v>750000</v>
      </c>
      <c r="I96" s="31">
        <v>7625810</v>
      </c>
      <c r="J96" s="31">
        <v>27051088</v>
      </c>
      <c r="K96" s="30">
        <v>0.25030000000000002</v>
      </c>
      <c r="L96" s="31">
        <v>4862147</v>
      </c>
      <c r="M96" s="3">
        <v>4862147</v>
      </c>
      <c r="N96" s="3">
        <v>486214.7</v>
      </c>
      <c r="O96" s="32">
        <v>0.15425284344549847</v>
      </c>
      <c r="P96" s="28">
        <v>1.35</v>
      </c>
      <c r="Q96" s="3">
        <v>555555.5555555555</v>
      </c>
      <c r="R96" s="3">
        <v>125000</v>
      </c>
      <c r="S96" s="3">
        <v>900000</v>
      </c>
      <c r="T96" s="3">
        <v>0</v>
      </c>
      <c r="U96" s="3">
        <v>800000</v>
      </c>
      <c r="V96" s="3">
        <v>0</v>
      </c>
      <c r="W96" s="3">
        <v>0</v>
      </c>
      <c r="X96" s="3">
        <v>0</v>
      </c>
      <c r="Y96" s="3">
        <v>200000</v>
      </c>
      <c r="Z96" s="3">
        <v>0</v>
      </c>
      <c r="AA96" s="3">
        <v>0</v>
      </c>
      <c r="AB96" s="3">
        <v>810357.83333333326</v>
      </c>
      <c r="AC96" s="3">
        <v>5834576.3999999994</v>
      </c>
      <c r="AD96" s="3">
        <v>0</v>
      </c>
      <c r="AE96" s="3">
        <v>5186290.1333333328</v>
      </c>
      <c r="AF96" s="3">
        <v>0</v>
      </c>
      <c r="AG96" s="3">
        <v>0</v>
      </c>
      <c r="AH96" s="3">
        <v>0</v>
      </c>
      <c r="AI96" s="3">
        <v>1296572.5333333332</v>
      </c>
      <c r="AJ96" s="3">
        <v>0</v>
      </c>
      <c r="AK96" s="3">
        <v>0</v>
      </c>
      <c r="AL96" s="3">
        <v>5253438.5443575559</v>
      </c>
      <c r="AM96" s="3">
        <v>37824757.519374393</v>
      </c>
      <c r="AN96" s="3">
        <v>0</v>
      </c>
      <c r="AO96" s="5">
        <v>33622006.683888353</v>
      </c>
      <c r="AP96" s="37">
        <v>0</v>
      </c>
      <c r="AQ96" s="37">
        <v>0</v>
      </c>
      <c r="AR96" s="37">
        <v>0</v>
      </c>
      <c r="AS96" s="37">
        <v>8405501.6709720884</v>
      </c>
      <c r="AT96" s="37">
        <v>0</v>
      </c>
      <c r="AU96" s="11">
        <v>0</v>
      </c>
    </row>
    <row r="97" spans="1:47" x14ac:dyDescent="0.35">
      <c r="A97" s="25" t="s">
        <v>79</v>
      </c>
      <c r="B97" s="57" t="s">
        <v>226</v>
      </c>
      <c r="C97" s="24" t="s">
        <v>78</v>
      </c>
      <c r="D97" s="29" t="s">
        <v>147</v>
      </c>
      <c r="E97" s="29" t="s">
        <v>227</v>
      </c>
      <c r="F97" s="29" t="s">
        <v>37</v>
      </c>
      <c r="G97" s="29" t="s">
        <v>38</v>
      </c>
      <c r="H97" s="31">
        <v>600000</v>
      </c>
      <c r="I97" s="31">
        <v>14338550</v>
      </c>
      <c r="J97" s="31">
        <v>27532696</v>
      </c>
      <c r="K97" s="30">
        <v>0.1903</v>
      </c>
      <c r="L97" s="31">
        <v>2510846</v>
      </c>
      <c r="M97" s="3">
        <v>2510846</v>
      </c>
      <c r="N97" s="3">
        <v>251084.6</v>
      </c>
      <c r="O97" s="32">
        <v>0.23896328169867845</v>
      </c>
      <c r="P97" s="28">
        <v>1.35</v>
      </c>
      <c r="Q97" s="3">
        <v>444444.44444444444</v>
      </c>
      <c r="R97" s="3">
        <v>125000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200000</v>
      </c>
      <c r="Z97" s="3">
        <v>0</v>
      </c>
      <c r="AA97" s="3">
        <v>0</v>
      </c>
      <c r="AB97" s="3">
        <v>523092.91666666669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836948.66666666663</v>
      </c>
      <c r="AJ97" s="3">
        <v>0</v>
      </c>
      <c r="AK97" s="3">
        <v>0</v>
      </c>
      <c r="AL97" s="3">
        <v>2189009.595734722</v>
      </c>
      <c r="AM97" s="3">
        <v>0</v>
      </c>
      <c r="AN97" s="3">
        <v>0</v>
      </c>
      <c r="AO97" s="5">
        <v>0</v>
      </c>
      <c r="AP97" s="37">
        <v>0</v>
      </c>
      <c r="AQ97" s="37">
        <v>0</v>
      </c>
      <c r="AR97" s="37">
        <v>0</v>
      </c>
      <c r="AS97" s="37">
        <v>3502415.3531755554</v>
      </c>
      <c r="AT97" s="37">
        <v>0</v>
      </c>
      <c r="AU97" s="11">
        <v>0</v>
      </c>
    </row>
    <row r="98" spans="1:47" x14ac:dyDescent="0.35">
      <c r="A98" s="25" t="s">
        <v>80</v>
      </c>
      <c r="B98" s="57" t="s">
        <v>226</v>
      </c>
      <c r="C98" s="24" t="s">
        <v>78</v>
      </c>
      <c r="D98" s="29" t="s">
        <v>147</v>
      </c>
      <c r="E98" s="29" t="s">
        <v>227</v>
      </c>
      <c r="F98" s="29" t="s">
        <v>37</v>
      </c>
      <c r="G98" s="29" t="s">
        <v>38</v>
      </c>
      <c r="H98" s="31">
        <v>1200000</v>
      </c>
      <c r="I98" s="31">
        <v>31623200</v>
      </c>
      <c r="J98" s="31">
        <v>60814720</v>
      </c>
      <c r="K98" s="30">
        <v>0.21379999999999999</v>
      </c>
      <c r="L98" s="31">
        <v>6241147</v>
      </c>
      <c r="M98" s="3">
        <v>6241147</v>
      </c>
      <c r="N98" s="3">
        <v>624114.69999999995</v>
      </c>
      <c r="O98" s="32">
        <v>0.19227234993824052</v>
      </c>
      <c r="P98" s="28">
        <v>1.35</v>
      </c>
      <c r="Q98" s="3">
        <v>888888.88888888888</v>
      </c>
      <c r="R98" s="3">
        <v>125000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200000</v>
      </c>
      <c r="Z98" s="3">
        <v>0</v>
      </c>
      <c r="AA98" s="3">
        <v>0</v>
      </c>
      <c r="AB98" s="3">
        <v>650119.47916666674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1040191.1666666666</v>
      </c>
      <c r="AJ98" s="3">
        <v>0</v>
      </c>
      <c r="AK98" s="3">
        <v>0</v>
      </c>
      <c r="AL98" s="3">
        <v>3381242.6975355037</v>
      </c>
      <c r="AM98" s="3">
        <v>0</v>
      </c>
      <c r="AN98" s="3">
        <v>0</v>
      </c>
      <c r="AO98" s="5">
        <v>0</v>
      </c>
      <c r="AP98" s="37">
        <v>0</v>
      </c>
      <c r="AQ98" s="37">
        <v>0</v>
      </c>
      <c r="AR98" s="37">
        <v>0</v>
      </c>
      <c r="AS98" s="37">
        <v>5409988.3160568057</v>
      </c>
      <c r="AT98" s="37">
        <v>0</v>
      </c>
      <c r="AU98" s="11">
        <v>0</v>
      </c>
    </row>
    <row r="99" spans="1:47" x14ac:dyDescent="0.35">
      <c r="A99" s="25" t="s">
        <v>81</v>
      </c>
      <c r="B99" s="57" t="s">
        <v>226</v>
      </c>
      <c r="C99" s="24" t="s">
        <v>78</v>
      </c>
      <c r="D99" s="29" t="s">
        <v>147</v>
      </c>
      <c r="E99" s="29" t="s">
        <v>227</v>
      </c>
      <c r="F99" s="29" t="s">
        <v>37</v>
      </c>
      <c r="G99" s="29" t="s">
        <v>38</v>
      </c>
      <c r="H99" s="31">
        <v>450000</v>
      </c>
      <c r="I99" s="31">
        <v>13019160</v>
      </c>
      <c r="J99" s="31">
        <v>27184842</v>
      </c>
      <c r="K99" s="30">
        <v>0.22950000000000001</v>
      </c>
      <c r="L99" s="31">
        <v>3251024</v>
      </c>
      <c r="M99" s="3">
        <v>3211494.48</v>
      </c>
      <c r="N99" s="3">
        <v>325102.40000000002</v>
      </c>
      <c r="O99" s="32">
        <v>0.13841792616726298</v>
      </c>
      <c r="P99" s="28">
        <v>1.35</v>
      </c>
      <c r="Q99" s="3">
        <v>333333.33333333331</v>
      </c>
      <c r="R99" s="3">
        <v>125000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200000</v>
      </c>
      <c r="Z99" s="3">
        <v>0</v>
      </c>
      <c r="AA99" s="3">
        <v>0</v>
      </c>
      <c r="AB99" s="3">
        <v>903062.22222222225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1444899.5555555555</v>
      </c>
      <c r="AJ99" s="3">
        <v>0</v>
      </c>
      <c r="AK99" s="3">
        <v>0</v>
      </c>
      <c r="AL99" s="3">
        <v>6524171.0176395066</v>
      </c>
      <c r="AM99" s="3">
        <v>0</v>
      </c>
      <c r="AN99" s="3">
        <v>0</v>
      </c>
      <c r="AO99" s="5">
        <v>0</v>
      </c>
      <c r="AP99" s="37">
        <v>0</v>
      </c>
      <c r="AQ99" s="37">
        <v>0</v>
      </c>
      <c r="AR99" s="37">
        <v>0</v>
      </c>
      <c r="AS99" s="37">
        <v>10438673.628223211</v>
      </c>
      <c r="AT99" s="37">
        <v>0</v>
      </c>
      <c r="AU99" s="11">
        <v>0</v>
      </c>
    </row>
    <row r="100" spans="1:47" x14ac:dyDescent="0.35">
      <c r="A100" s="25" t="s">
        <v>82</v>
      </c>
      <c r="B100" s="57" t="s">
        <v>226</v>
      </c>
      <c r="C100" s="24" t="s">
        <v>78</v>
      </c>
      <c r="D100" s="29" t="s">
        <v>42</v>
      </c>
      <c r="E100" s="29" t="s">
        <v>227</v>
      </c>
      <c r="F100" s="29" t="s">
        <v>37</v>
      </c>
      <c r="G100" s="29" t="s">
        <v>38</v>
      </c>
      <c r="H100" s="31">
        <v>250000</v>
      </c>
      <c r="I100" s="31">
        <v>7625810</v>
      </c>
      <c r="J100" s="31">
        <v>27051088</v>
      </c>
      <c r="K100" s="30">
        <v>8.3400000000000002E-2</v>
      </c>
      <c r="L100" s="31">
        <v>1620716</v>
      </c>
      <c r="M100" s="3">
        <v>1620716</v>
      </c>
      <c r="N100" s="3">
        <v>162071.6</v>
      </c>
      <c r="O100" s="32">
        <v>0.15425281172025204</v>
      </c>
      <c r="P100" s="28">
        <v>1.35</v>
      </c>
      <c r="Q100" s="3">
        <v>185185.18518518517</v>
      </c>
      <c r="R100" s="3">
        <v>0</v>
      </c>
      <c r="S100" s="3">
        <v>1500000</v>
      </c>
      <c r="T100" s="3">
        <v>0</v>
      </c>
      <c r="U100" s="3">
        <v>0</v>
      </c>
      <c r="V100" s="3">
        <v>0</v>
      </c>
      <c r="W100" s="3">
        <v>61889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9724296</v>
      </c>
      <c r="AD100" s="3">
        <v>0</v>
      </c>
      <c r="AE100" s="3">
        <v>0</v>
      </c>
      <c r="AF100" s="3">
        <v>0</v>
      </c>
      <c r="AG100" s="3">
        <v>401217.970096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63041288.463744007</v>
      </c>
      <c r="AN100" s="3">
        <v>0</v>
      </c>
      <c r="AO100" s="5">
        <v>0</v>
      </c>
      <c r="AP100" s="37">
        <v>0</v>
      </c>
      <c r="AQ100" s="37">
        <v>2601041.5344884349</v>
      </c>
      <c r="AR100" s="37">
        <v>0</v>
      </c>
      <c r="AS100" s="37">
        <v>0</v>
      </c>
      <c r="AT100" s="37">
        <v>0</v>
      </c>
      <c r="AU100" s="11">
        <v>0</v>
      </c>
    </row>
    <row r="101" spans="1:47" x14ac:dyDescent="0.35">
      <c r="A101" s="25" t="s">
        <v>83</v>
      </c>
      <c r="B101" s="57" t="s">
        <v>226</v>
      </c>
      <c r="C101" s="24" t="s">
        <v>78</v>
      </c>
      <c r="D101" s="29" t="s">
        <v>42</v>
      </c>
      <c r="E101" s="29" t="s">
        <v>227</v>
      </c>
      <c r="F101" s="29" t="s">
        <v>37</v>
      </c>
      <c r="G101" s="29" t="s">
        <v>38</v>
      </c>
      <c r="H101" s="31">
        <v>200000</v>
      </c>
      <c r="I101" s="31">
        <v>14338550</v>
      </c>
      <c r="J101" s="31">
        <v>27532696</v>
      </c>
      <c r="K101" s="30">
        <v>6.3399999999999998E-2</v>
      </c>
      <c r="L101" s="31">
        <v>836980</v>
      </c>
      <c r="M101" s="3">
        <v>836949</v>
      </c>
      <c r="N101" s="3">
        <v>83698</v>
      </c>
      <c r="O101" s="32">
        <v>0.23895433582642356</v>
      </c>
      <c r="P101" s="28">
        <v>1.35</v>
      </c>
      <c r="Q101" s="3">
        <v>148148.14814814815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5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11">
        <v>0</v>
      </c>
    </row>
    <row r="102" spans="1:47" x14ac:dyDescent="0.35">
      <c r="A102" s="25" t="s">
        <v>84</v>
      </c>
      <c r="B102" s="57" t="s">
        <v>226</v>
      </c>
      <c r="C102" s="24" t="s">
        <v>78</v>
      </c>
      <c r="D102" s="29" t="s">
        <v>42</v>
      </c>
      <c r="E102" s="29" t="s">
        <v>227</v>
      </c>
      <c r="F102" s="29" t="s">
        <v>37</v>
      </c>
      <c r="G102" s="29" t="s">
        <v>38</v>
      </c>
      <c r="H102" s="31">
        <v>730000</v>
      </c>
      <c r="I102" s="31">
        <v>31623200</v>
      </c>
      <c r="J102" s="31">
        <v>60814720</v>
      </c>
      <c r="K102" s="30">
        <v>0.13006166</v>
      </c>
      <c r="L102" s="31">
        <v>3796698</v>
      </c>
      <c r="M102" s="3">
        <v>3796698</v>
      </c>
      <c r="N102" s="3">
        <v>379669.8</v>
      </c>
      <c r="O102" s="32">
        <v>0.1922723376997591</v>
      </c>
      <c r="P102" s="28">
        <v>1.35</v>
      </c>
      <c r="Q102" s="3">
        <v>540740.74074074067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5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11">
        <v>0</v>
      </c>
    </row>
    <row r="103" spans="1:47" x14ac:dyDescent="0.35">
      <c r="A103" s="25" t="s">
        <v>85</v>
      </c>
      <c r="B103" s="57" t="s">
        <v>226</v>
      </c>
      <c r="C103" s="24" t="s">
        <v>78</v>
      </c>
      <c r="D103" s="29" t="s">
        <v>42</v>
      </c>
      <c r="E103" s="29" t="s">
        <v>227</v>
      </c>
      <c r="F103" s="29" t="s">
        <v>37</v>
      </c>
      <c r="G103" s="29" t="s">
        <v>38</v>
      </c>
      <c r="H103" s="31">
        <v>381889</v>
      </c>
      <c r="I103" s="31">
        <v>13019160</v>
      </c>
      <c r="J103" s="31">
        <v>27184842</v>
      </c>
      <c r="K103" s="30">
        <v>0.19476338000000001</v>
      </c>
      <c r="L103" s="31">
        <v>2758956</v>
      </c>
      <c r="M103" s="3">
        <v>2725409.6722272001</v>
      </c>
      <c r="N103" s="3">
        <v>275895.59999999998</v>
      </c>
      <c r="O103" s="32">
        <v>0.13841793779966044</v>
      </c>
      <c r="P103" s="28">
        <v>1.35</v>
      </c>
      <c r="Q103" s="3">
        <v>282880.74074074073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5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11">
        <v>0</v>
      </c>
    </row>
    <row r="104" spans="1:47" x14ac:dyDescent="0.35">
      <c r="A104" s="25" t="s">
        <v>86</v>
      </c>
      <c r="B104" s="57" t="s">
        <v>226</v>
      </c>
      <c r="C104" s="24" t="s">
        <v>78</v>
      </c>
      <c r="D104" s="29" t="s">
        <v>42</v>
      </c>
      <c r="E104" s="29" t="s">
        <v>227</v>
      </c>
      <c r="F104" s="29" t="s">
        <v>37</v>
      </c>
      <c r="G104" s="29" t="s">
        <v>38</v>
      </c>
      <c r="H104" s="31">
        <v>540000</v>
      </c>
      <c r="I104" s="31">
        <v>31623200</v>
      </c>
      <c r="J104" s="31">
        <v>60814720</v>
      </c>
      <c r="K104" s="30">
        <v>9.6210000000000004E-2</v>
      </c>
      <c r="L104" s="31">
        <v>2808516</v>
      </c>
      <c r="M104" s="3">
        <v>2808516</v>
      </c>
      <c r="N104" s="3">
        <v>280851.59999999998</v>
      </c>
      <c r="O104" s="32">
        <v>0.19227236020731234</v>
      </c>
      <c r="P104" s="28">
        <v>1.35</v>
      </c>
      <c r="Q104" s="3">
        <v>400000</v>
      </c>
      <c r="R104" s="3">
        <v>0</v>
      </c>
      <c r="S104" s="3">
        <v>540000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2808516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14606966.893066667</v>
      </c>
      <c r="AN104" s="3">
        <v>0</v>
      </c>
      <c r="AO104" s="5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11">
        <v>0</v>
      </c>
    </row>
    <row r="105" spans="1:47" x14ac:dyDescent="0.35">
      <c r="A105" s="25" t="s">
        <v>87</v>
      </c>
      <c r="B105" s="57" t="s">
        <v>226</v>
      </c>
      <c r="C105" s="24" t="s">
        <v>78</v>
      </c>
      <c r="D105" s="29" t="s">
        <v>42</v>
      </c>
      <c r="E105" s="29" t="s">
        <v>227</v>
      </c>
      <c r="F105" s="29" t="s">
        <v>37</v>
      </c>
      <c r="G105" s="29" t="s">
        <v>38</v>
      </c>
      <c r="H105" s="31">
        <v>460000</v>
      </c>
      <c r="I105" s="31">
        <v>13019160</v>
      </c>
      <c r="J105" s="31">
        <v>27184842</v>
      </c>
      <c r="K105" s="30">
        <v>0.2346</v>
      </c>
      <c r="L105" s="31">
        <v>3323269</v>
      </c>
      <c r="M105" s="3">
        <v>3282861.0240000002</v>
      </c>
      <c r="N105" s="3">
        <v>332326.90000000002</v>
      </c>
      <c r="O105" s="32">
        <v>0.1384179252416822</v>
      </c>
      <c r="P105" s="28">
        <v>1.35</v>
      </c>
      <c r="Q105" s="3">
        <v>340740.74074074073</v>
      </c>
      <c r="R105" s="3">
        <v>0</v>
      </c>
      <c r="S105" s="3">
        <v>460000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3323269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24008949.666002173</v>
      </c>
      <c r="AN105" s="3">
        <v>0</v>
      </c>
      <c r="AO105" s="5"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11">
        <v>0</v>
      </c>
    </row>
    <row r="106" spans="1:47" x14ac:dyDescent="0.35">
      <c r="A106" s="25" t="s">
        <v>216</v>
      </c>
      <c r="B106" s="57" t="s">
        <v>226</v>
      </c>
      <c r="C106" s="24" t="s">
        <v>180</v>
      </c>
      <c r="D106" s="29" t="s">
        <v>147</v>
      </c>
      <c r="E106" s="29" t="s">
        <v>227</v>
      </c>
      <c r="F106" s="29" t="s">
        <v>37</v>
      </c>
      <c r="G106" s="29" t="s">
        <v>38</v>
      </c>
      <c r="H106" s="31">
        <v>900000</v>
      </c>
      <c r="I106" s="31">
        <v>9131835</v>
      </c>
      <c r="J106" s="31">
        <v>14203535</v>
      </c>
      <c r="K106" s="30">
        <v>0.72150000000000003</v>
      </c>
      <c r="L106" s="31">
        <v>3659232</v>
      </c>
      <c r="M106" s="3">
        <v>0</v>
      </c>
      <c r="N106" s="3">
        <v>365923.2</v>
      </c>
      <c r="O106" s="32">
        <v>0.24595324920639086</v>
      </c>
      <c r="P106" s="28">
        <v>1.35</v>
      </c>
      <c r="Q106" s="3">
        <v>666666.66666666663</v>
      </c>
      <c r="R106" s="3">
        <v>0</v>
      </c>
      <c r="S106" s="3">
        <v>0</v>
      </c>
      <c r="T106" s="3">
        <v>900000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3659232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14877754.255360002</v>
      </c>
      <c r="AO106" s="5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11">
        <v>0</v>
      </c>
    </row>
    <row r="107" spans="1:47" x14ac:dyDescent="0.35">
      <c r="A107" s="25" t="s">
        <v>217</v>
      </c>
      <c r="B107" s="57" t="s">
        <v>226</v>
      </c>
      <c r="C107" s="24" t="s">
        <v>180</v>
      </c>
      <c r="D107" s="29" t="s">
        <v>147</v>
      </c>
      <c r="E107" s="29" t="s">
        <v>227</v>
      </c>
      <c r="F107" s="29" t="s">
        <v>37</v>
      </c>
      <c r="G107" s="29" t="s">
        <v>38</v>
      </c>
      <c r="H107" s="31">
        <v>200000</v>
      </c>
      <c r="I107" s="31">
        <v>15463284</v>
      </c>
      <c r="J107" s="31">
        <v>26215575</v>
      </c>
      <c r="K107" s="30">
        <v>9.2100000000000001E-2</v>
      </c>
      <c r="L107" s="31">
        <v>990286</v>
      </c>
      <c r="M107" s="3">
        <v>0</v>
      </c>
      <c r="N107" s="3">
        <v>99028.6</v>
      </c>
      <c r="O107" s="32">
        <v>0.20196185748359566</v>
      </c>
      <c r="P107" s="28">
        <v>1.35</v>
      </c>
      <c r="Q107" s="3">
        <v>148148.14814814815</v>
      </c>
      <c r="R107" s="3">
        <v>0</v>
      </c>
      <c r="S107" s="3">
        <v>0</v>
      </c>
      <c r="T107" s="3">
        <v>200000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990286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4903331.8089800002</v>
      </c>
      <c r="AO107" s="5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11">
        <v>0</v>
      </c>
    </row>
    <row r="108" spans="1:47" x14ac:dyDescent="0.35">
      <c r="A108" s="25" t="s">
        <v>218</v>
      </c>
      <c r="B108" s="57" t="s">
        <v>226</v>
      </c>
      <c r="C108" s="24" t="s">
        <v>180</v>
      </c>
      <c r="D108" s="29" t="s">
        <v>147</v>
      </c>
      <c r="E108" s="29" t="s">
        <v>227</v>
      </c>
      <c r="F108" s="29" t="s">
        <v>37</v>
      </c>
      <c r="G108" s="29" t="s">
        <v>38</v>
      </c>
      <c r="H108" s="31">
        <v>600000</v>
      </c>
      <c r="I108" s="31">
        <v>6075126</v>
      </c>
      <c r="J108" s="31">
        <v>23085310</v>
      </c>
      <c r="K108" s="30">
        <v>0.27129999999999999</v>
      </c>
      <c r="L108" s="31">
        <v>4614863</v>
      </c>
      <c r="M108" s="3">
        <v>4614863</v>
      </c>
      <c r="N108" s="3">
        <v>461486.3</v>
      </c>
      <c r="O108" s="32">
        <v>0.13001469382731404</v>
      </c>
      <c r="P108" s="28">
        <v>1.35</v>
      </c>
      <c r="Q108" s="3">
        <v>444444.44444444444</v>
      </c>
      <c r="R108" s="3">
        <v>0</v>
      </c>
      <c r="S108" s="3">
        <v>0</v>
      </c>
      <c r="T108" s="3">
        <v>600000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4614863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35494934.181281663</v>
      </c>
      <c r="AO108" s="5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11">
        <v>0</v>
      </c>
    </row>
    <row r="109" spans="1:47" x14ac:dyDescent="0.35">
      <c r="A109" s="25" t="s">
        <v>219</v>
      </c>
      <c r="B109" s="57" t="s">
        <v>226</v>
      </c>
      <c r="C109" s="24" t="s">
        <v>180</v>
      </c>
      <c r="D109" s="29" t="s">
        <v>147</v>
      </c>
      <c r="E109" s="29" t="s">
        <v>227</v>
      </c>
      <c r="F109" s="29" t="s">
        <v>37</v>
      </c>
      <c r="G109" s="29" t="s">
        <v>38</v>
      </c>
      <c r="H109" s="31">
        <v>300000</v>
      </c>
      <c r="I109" s="31">
        <v>18463544</v>
      </c>
      <c r="J109" s="31">
        <v>53995572</v>
      </c>
      <c r="K109" s="30">
        <v>5.8700000000000002E-2</v>
      </c>
      <c r="L109" s="31">
        <v>2085730</v>
      </c>
      <c r="M109" s="3">
        <v>897658.94920000003</v>
      </c>
      <c r="N109" s="3">
        <v>208573</v>
      </c>
      <c r="O109" s="32">
        <v>0.14383453275352034</v>
      </c>
      <c r="P109" s="28">
        <v>1.35</v>
      </c>
      <c r="Q109" s="3">
        <v>222222.22222222222</v>
      </c>
      <c r="R109" s="3">
        <v>0</v>
      </c>
      <c r="S109" s="3">
        <v>0</v>
      </c>
      <c r="T109" s="3">
        <v>300000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2085730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14500898.776333334</v>
      </c>
      <c r="AO109" s="5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11">
        <v>0</v>
      </c>
    </row>
    <row r="110" spans="1:47" x14ac:dyDescent="0.35">
      <c r="A110" s="25" t="s">
        <v>220</v>
      </c>
      <c r="B110" s="57" t="s">
        <v>226</v>
      </c>
      <c r="C110" s="24" t="s">
        <v>180</v>
      </c>
      <c r="D110" s="29" t="s">
        <v>42</v>
      </c>
      <c r="E110" s="29" t="s">
        <v>228</v>
      </c>
      <c r="F110" s="29" t="s">
        <v>37</v>
      </c>
      <c r="G110" s="29" t="s">
        <v>38</v>
      </c>
      <c r="H110" s="31">
        <v>250000</v>
      </c>
      <c r="I110" s="31">
        <v>9131835</v>
      </c>
      <c r="J110" s="31">
        <v>14203535</v>
      </c>
      <c r="K110" s="30">
        <v>0.2004167</v>
      </c>
      <c r="L110" s="31">
        <v>1016453</v>
      </c>
      <c r="M110" s="3">
        <v>0</v>
      </c>
      <c r="N110" s="3">
        <v>101645.3</v>
      </c>
      <c r="O110" s="32">
        <v>0.24595332986375168</v>
      </c>
      <c r="P110" s="28">
        <v>1.35</v>
      </c>
      <c r="Q110" s="3">
        <v>185185.18518518517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250000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1016453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5">
        <v>0</v>
      </c>
      <c r="AP110" s="37">
        <v>0</v>
      </c>
      <c r="AQ110" s="37">
        <v>0</v>
      </c>
      <c r="AR110" s="37">
        <v>4132706.8048360003</v>
      </c>
      <c r="AS110" s="37">
        <v>0</v>
      </c>
      <c r="AT110" s="37">
        <v>0</v>
      </c>
      <c r="AU110" s="11">
        <v>0</v>
      </c>
    </row>
    <row r="111" spans="1:47" x14ac:dyDescent="0.35">
      <c r="A111" s="25" t="s">
        <v>221</v>
      </c>
      <c r="B111" s="57" t="s">
        <v>226</v>
      </c>
      <c r="C111" s="24" t="s">
        <v>180</v>
      </c>
      <c r="D111" s="29" t="s">
        <v>42</v>
      </c>
      <c r="E111" s="29" t="s">
        <v>228</v>
      </c>
      <c r="F111" s="29" t="s">
        <v>37</v>
      </c>
      <c r="G111" s="29" t="s">
        <v>38</v>
      </c>
      <c r="H111" s="31">
        <v>500000</v>
      </c>
      <c r="I111" s="31">
        <v>124465073</v>
      </c>
      <c r="J111" s="31">
        <v>431625524</v>
      </c>
      <c r="K111" s="30">
        <v>1.55E-2</v>
      </c>
      <c r="L111" s="31">
        <v>4760987</v>
      </c>
      <c r="M111" s="3">
        <v>0</v>
      </c>
      <c r="N111" s="3">
        <v>476098.7</v>
      </c>
      <c r="O111" s="32">
        <v>0.10502024055096139</v>
      </c>
      <c r="P111" s="28">
        <v>1.35</v>
      </c>
      <c r="Q111" s="3">
        <v>370370.37037037034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500000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4760987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5">
        <v>0</v>
      </c>
      <c r="AP111" s="37">
        <v>0</v>
      </c>
      <c r="AQ111" s="37">
        <v>0</v>
      </c>
      <c r="AR111" s="37">
        <v>45333994.428337999</v>
      </c>
      <c r="AS111" s="37">
        <v>0</v>
      </c>
      <c r="AT111" s="37">
        <v>0</v>
      </c>
      <c r="AU111" s="11">
        <v>0</v>
      </c>
    </row>
    <row r="112" spans="1:47" x14ac:dyDescent="0.35">
      <c r="A112" s="25" t="s">
        <v>222</v>
      </c>
      <c r="B112" s="57" t="s">
        <v>226</v>
      </c>
      <c r="C112" s="24" t="s">
        <v>187</v>
      </c>
      <c r="D112" s="29" t="s">
        <v>147</v>
      </c>
      <c r="E112" s="29" t="s">
        <v>228</v>
      </c>
      <c r="F112" s="29" t="s">
        <v>37</v>
      </c>
      <c r="G112" s="29" t="s">
        <v>38</v>
      </c>
      <c r="H112" s="31">
        <v>500000</v>
      </c>
      <c r="I112" s="31">
        <v>27414200</v>
      </c>
      <c r="J112" s="31">
        <v>43870915</v>
      </c>
      <c r="K112" s="30">
        <v>0.7</v>
      </c>
      <c r="L112" s="31">
        <v>11519700</v>
      </c>
      <c r="M112" s="3">
        <v>0</v>
      </c>
      <c r="N112" s="3">
        <v>1151970</v>
      </c>
      <c r="O112" s="32">
        <v>4.3403908087884233E-2</v>
      </c>
      <c r="P112" s="28">
        <v>1.35</v>
      </c>
      <c r="Q112" s="3">
        <v>370370.37037037034</v>
      </c>
      <c r="R112" s="3">
        <v>0</v>
      </c>
      <c r="S112" s="3">
        <v>0</v>
      </c>
      <c r="T112" s="3">
        <v>0</v>
      </c>
      <c r="U112" s="3">
        <v>500000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11519700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5">
        <v>265406976.18000001</v>
      </c>
      <c r="AP112" s="37">
        <v>0</v>
      </c>
      <c r="AQ112" s="37">
        <v>0</v>
      </c>
      <c r="AR112" s="37">
        <v>0</v>
      </c>
      <c r="AS112" s="37">
        <v>0</v>
      </c>
      <c r="AT112" s="37">
        <v>0</v>
      </c>
      <c r="AU112" s="11">
        <v>0</v>
      </c>
    </row>
    <row r="113" spans="1:47" x14ac:dyDescent="0.35">
      <c r="A113" s="1" t="s">
        <v>61</v>
      </c>
      <c r="B113" s="56" t="s">
        <v>225</v>
      </c>
      <c r="C113" s="28" t="s">
        <v>60</v>
      </c>
      <c r="D113" s="29" t="s">
        <v>42</v>
      </c>
      <c r="E113" s="29" t="s">
        <v>227</v>
      </c>
      <c r="F113" s="29">
        <v>9</v>
      </c>
      <c r="G113" s="29" t="s">
        <v>88</v>
      </c>
      <c r="H113" s="3">
        <v>2150000</v>
      </c>
      <c r="I113" s="3">
        <v>33061622</v>
      </c>
      <c r="J113" s="3">
        <v>59506692</v>
      </c>
      <c r="K113" s="8">
        <v>0.59530000000000005</v>
      </c>
      <c r="L113" s="3">
        <v>15742750</v>
      </c>
      <c r="M113" s="3">
        <v>8056409</v>
      </c>
      <c r="N113" s="3">
        <v>1574275</v>
      </c>
      <c r="O113" s="33">
        <v>0.13657080243286593</v>
      </c>
      <c r="P113" s="29">
        <v>1.35</v>
      </c>
      <c r="Q113" s="4">
        <v>1592592.5925925926</v>
      </c>
      <c r="R113" s="3">
        <v>0</v>
      </c>
      <c r="S113" s="4">
        <v>0</v>
      </c>
      <c r="T113" s="4">
        <v>0</v>
      </c>
      <c r="U113" s="4">
        <v>0</v>
      </c>
      <c r="V113" s="4">
        <v>600000</v>
      </c>
      <c r="W113" s="4">
        <v>0</v>
      </c>
      <c r="X113" s="3">
        <v>0</v>
      </c>
      <c r="Y113" s="3">
        <v>0</v>
      </c>
      <c r="Z113" s="3">
        <v>1550000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4393325.5813953485</v>
      </c>
      <c r="AG113" s="3">
        <v>0</v>
      </c>
      <c r="AH113" s="3">
        <v>0</v>
      </c>
      <c r="AI113" s="3">
        <v>0</v>
      </c>
      <c r="AJ113" s="3">
        <v>11349424.41860465</v>
      </c>
      <c r="AK113" s="3">
        <v>0</v>
      </c>
      <c r="AL113" s="3">
        <v>0</v>
      </c>
      <c r="AM113" s="3">
        <v>0</v>
      </c>
      <c r="AN113" s="3">
        <v>0</v>
      </c>
      <c r="AO113" s="5">
        <v>0</v>
      </c>
      <c r="AP113" s="37">
        <v>32168849.440237965</v>
      </c>
      <c r="AQ113" s="37">
        <v>0</v>
      </c>
      <c r="AR113" s="37">
        <v>0</v>
      </c>
      <c r="AS113" s="37">
        <v>0</v>
      </c>
      <c r="AT113" s="37">
        <v>83102861.053948075</v>
      </c>
      <c r="AU113" s="11">
        <v>0</v>
      </c>
    </row>
    <row r="114" spans="1:47" x14ac:dyDescent="0.35">
      <c r="A114" s="1" t="s">
        <v>89</v>
      </c>
      <c r="B114" s="55" t="s">
        <v>225</v>
      </c>
      <c r="C114" s="28" t="s">
        <v>125</v>
      </c>
      <c r="D114" s="29" t="s">
        <v>42</v>
      </c>
      <c r="E114" s="29" t="s">
        <v>227</v>
      </c>
      <c r="F114" s="29">
        <v>9</v>
      </c>
      <c r="G114" s="29" t="s">
        <v>88</v>
      </c>
      <c r="H114" s="3">
        <v>1117000</v>
      </c>
      <c r="I114" s="3">
        <v>55915280</v>
      </c>
      <c r="J114" s="3">
        <v>166195951</v>
      </c>
      <c r="K114" s="8">
        <v>6.5199999999999994E-2</v>
      </c>
      <c r="L114" s="3">
        <v>7185705</v>
      </c>
      <c r="M114" s="3">
        <v>7185705</v>
      </c>
      <c r="N114" s="3">
        <v>718570.5</v>
      </c>
      <c r="O114" s="33">
        <v>0.15544751697989273</v>
      </c>
      <c r="P114" s="29">
        <v>1.35</v>
      </c>
      <c r="Q114" s="4">
        <v>827407.4074074073</v>
      </c>
      <c r="R114" s="3">
        <v>0</v>
      </c>
      <c r="S114" s="4">
        <v>117000</v>
      </c>
      <c r="T114" s="4">
        <v>0</v>
      </c>
      <c r="U114" s="4">
        <v>0</v>
      </c>
      <c r="V114" s="4">
        <v>400000</v>
      </c>
      <c r="W114" s="4">
        <v>0</v>
      </c>
      <c r="X114" s="3">
        <v>0</v>
      </c>
      <c r="Y114" s="3">
        <v>0</v>
      </c>
      <c r="Z114" s="3">
        <v>600000</v>
      </c>
      <c r="AA114" s="3">
        <v>0</v>
      </c>
      <c r="AB114" s="3">
        <v>0</v>
      </c>
      <c r="AC114" s="3">
        <v>752665.60877350054</v>
      </c>
      <c r="AD114" s="3">
        <v>0</v>
      </c>
      <c r="AE114" s="3">
        <v>0</v>
      </c>
      <c r="AF114" s="3">
        <v>2573215.7564905998</v>
      </c>
      <c r="AG114" s="3">
        <v>0</v>
      </c>
      <c r="AH114" s="3">
        <v>0</v>
      </c>
      <c r="AI114" s="3">
        <v>0</v>
      </c>
      <c r="AJ114" s="3">
        <v>3859823.6347359</v>
      </c>
      <c r="AK114" s="3">
        <v>0</v>
      </c>
      <c r="AL114" s="3">
        <v>0</v>
      </c>
      <c r="AM114" s="3">
        <v>4841927.5096614026</v>
      </c>
      <c r="AN114" s="3">
        <v>0</v>
      </c>
      <c r="AO114" s="5">
        <v>0</v>
      </c>
      <c r="AP114" s="37">
        <v>16553598.323628724</v>
      </c>
      <c r="AQ114" s="37">
        <v>0</v>
      </c>
      <c r="AR114" s="37">
        <v>0</v>
      </c>
      <c r="AS114" s="37">
        <v>0</v>
      </c>
      <c r="AT114" s="37">
        <v>24830397.485443089</v>
      </c>
      <c r="AU114" s="11">
        <v>0</v>
      </c>
    </row>
    <row r="115" spans="1:47" x14ac:dyDescent="0.35">
      <c r="A115" s="1" t="s">
        <v>54</v>
      </c>
      <c r="B115" s="56" t="s">
        <v>225</v>
      </c>
      <c r="C115" s="28" t="s">
        <v>154</v>
      </c>
      <c r="D115" s="29" t="s">
        <v>147</v>
      </c>
      <c r="E115" s="29" t="s">
        <v>227</v>
      </c>
      <c r="F115" s="29">
        <v>9</v>
      </c>
      <c r="G115" s="29" t="s">
        <v>88</v>
      </c>
      <c r="H115" s="3">
        <v>332245</v>
      </c>
      <c r="I115" s="3">
        <v>7124315</v>
      </c>
      <c r="J115" s="3">
        <v>26728680</v>
      </c>
      <c r="K115" s="8">
        <v>0.14000000000000001</v>
      </c>
      <c r="L115" s="3">
        <v>2744611</v>
      </c>
      <c r="M115" s="3">
        <v>187641</v>
      </c>
      <c r="N115" s="3">
        <v>274461.09999999998</v>
      </c>
      <c r="O115" s="33">
        <v>0.12105358464277816</v>
      </c>
      <c r="P115" s="29">
        <v>1.35</v>
      </c>
      <c r="Q115" s="4">
        <v>246107.40740740739</v>
      </c>
      <c r="R115" s="3">
        <v>166122.5</v>
      </c>
      <c r="S115" s="4">
        <v>0</v>
      </c>
      <c r="T115" s="3">
        <v>166122.5</v>
      </c>
      <c r="U115" s="4">
        <v>0</v>
      </c>
      <c r="V115" s="4">
        <v>0</v>
      </c>
      <c r="W115" s="4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1372305.5</v>
      </c>
      <c r="AC115" s="3">
        <v>0</v>
      </c>
      <c r="AD115" s="3">
        <v>1372305.5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11336347.486525005</v>
      </c>
      <c r="AM115" s="3">
        <v>0</v>
      </c>
      <c r="AN115" s="3">
        <v>11336347.486525005</v>
      </c>
      <c r="AO115" s="5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11">
        <v>0</v>
      </c>
    </row>
    <row r="116" spans="1:47" x14ac:dyDescent="0.35">
      <c r="A116" s="1" t="s">
        <v>55</v>
      </c>
      <c r="B116" s="56" t="s">
        <v>225</v>
      </c>
      <c r="C116" s="28" t="s">
        <v>154</v>
      </c>
      <c r="D116" s="29" t="s">
        <v>42</v>
      </c>
      <c r="E116" s="29" t="s">
        <v>227</v>
      </c>
      <c r="F116" s="29">
        <v>9</v>
      </c>
      <c r="G116" s="29" t="s">
        <v>88</v>
      </c>
      <c r="H116" s="3">
        <v>332245</v>
      </c>
      <c r="I116" s="3">
        <v>7124315</v>
      </c>
      <c r="J116" s="3">
        <v>26728680</v>
      </c>
      <c r="K116" s="8">
        <v>0.14000000000000001</v>
      </c>
      <c r="L116" s="3">
        <v>2744611</v>
      </c>
      <c r="M116" s="3">
        <v>187641</v>
      </c>
      <c r="N116" s="3">
        <v>274461.09999999998</v>
      </c>
      <c r="O116" s="33">
        <v>0.12105358464277816</v>
      </c>
      <c r="P116" s="29">
        <v>1.35</v>
      </c>
      <c r="Q116" s="4">
        <v>246107.40740740739</v>
      </c>
      <c r="R116" s="3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3">
        <v>0</v>
      </c>
      <c r="Y116" s="3">
        <v>0</v>
      </c>
      <c r="Z116" s="3">
        <v>332245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2744611</v>
      </c>
      <c r="AK116" s="3">
        <v>0</v>
      </c>
      <c r="AL116" s="3">
        <v>0</v>
      </c>
      <c r="AM116" s="3">
        <v>0</v>
      </c>
      <c r="AN116" s="3">
        <v>0</v>
      </c>
      <c r="AO116" s="5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22672694.973050009</v>
      </c>
      <c r="AU116" s="11">
        <v>0</v>
      </c>
    </row>
    <row r="117" spans="1:47" x14ac:dyDescent="0.35">
      <c r="A117" s="1" t="s">
        <v>72</v>
      </c>
      <c r="B117" s="56" t="s">
        <v>225</v>
      </c>
      <c r="C117" s="28" t="s">
        <v>71</v>
      </c>
      <c r="D117" s="29" t="s">
        <v>147</v>
      </c>
      <c r="E117" s="29" t="s">
        <v>227</v>
      </c>
      <c r="F117" s="29">
        <v>9</v>
      </c>
      <c r="G117" s="29" t="s">
        <v>88</v>
      </c>
      <c r="H117" s="3">
        <v>280000</v>
      </c>
      <c r="I117" s="3">
        <v>56691660</v>
      </c>
      <c r="J117" s="3">
        <v>133475841</v>
      </c>
      <c r="K117" s="8">
        <v>1.77E-2</v>
      </c>
      <c r="L117" s="3">
        <v>1359080</v>
      </c>
      <c r="M117" s="3"/>
      <c r="N117" s="3">
        <v>135908</v>
      </c>
      <c r="O117" s="33">
        <v>0.20602172057568355</v>
      </c>
      <c r="P117" s="29">
        <v>1.35</v>
      </c>
      <c r="Q117" s="4">
        <v>207407.40740740739</v>
      </c>
      <c r="R117" s="3">
        <v>140000</v>
      </c>
      <c r="S117" s="4">
        <v>0</v>
      </c>
      <c r="T117" s="3">
        <v>140000</v>
      </c>
      <c r="U117" s="4">
        <v>0</v>
      </c>
      <c r="V117" s="4">
        <v>0</v>
      </c>
      <c r="W117" s="4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679540</v>
      </c>
      <c r="AC117" s="3">
        <v>0</v>
      </c>
      <c r="AD117" s="3">
        <v>679540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3298390.0828571427</v>
      </c>
      <c r="AM117" s="3">
        <v>0</v>
      </c>
      <c r="AN117" s="3">
        <v>3298390.0828571427</v>
      </c>
      <c r="AO117" s="5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11">
        <v>0</v>
      </c>
    </row>
    <row r="118" spans="1:47" x14ac:dyDescent="0.35">
      <c r="A118" s="1" t="s">
        <v>70</v>
      </c>
      <c r="B118" s="56" t="s">
        <v>225</v>
      </c>
      <c r="C118" s="28" t="s">
        <v>71</v>
      </c>
      <c r="D118" s="29" t="s">
        <v>147</v>
      </c>
      <c r="E118" s="29" t="s">
        <v>227</v>
      </c>
      <c r="F118" s="29">
        <v>9</v>
      </c>
      <c r="G118" s="29" t="s">
        <v>88</v>
      </c>
      <c r="H118" s="3">
        <v>1120000</v>
      </c>
      <c r="I118" s="3">
        <v>113528220</v>
      </c>
      <c r="J118" s="3">
        <v>301964751</v>
      </c>
      <c r="K118" s="8">
        <v>2.4500000000000001E-2</v>
      </c>
      <c r="L118" s="3">
        <v>4616695</v>
      </c>
      <c r="M118" s="3">
        <v>4616695</v>
      </c>
      <c r="N118" s="3">
        <v>461669.5</v>
      </c>
      <c r="O118" s="33">
        <v>0.24259778911104155</v>
      </c>
      <c r="P118" s="29">
        <v>1.35</v>
      </c>
      <c r="Q118" s="4">
        <v>829629.62962962955</v>
      </c>
      <c r="R118" s="3">
        <v>560000</v>
      </c>
      <c r="S118" s="4">
        <v>0</v>
      </c>
      <c r="T118" s="4">
        <v>560000</v>
      </c>
      <c r="U118" s="4">
        <v>0</v>
      </c>
      <c r="V118" s="4">
        <v>0</v>
      </c>
      <c r="W118" s="4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2308347.5</v>
      </c>
      <c r="AC118" s="3">
        <v>0</v>
      </c>
      <c r="AD118" s="3">
        <v>2308347.5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9515121.7513504457</v>
      </c>
      <c r="AM118" s="3">
        <v>0</v>
      </c>
      <c r="AN118" s="3">
        <v>9515121.7513504457</v>
      </c>
      <c r="AO118" s="5">
        <v>0</v>
      </c>
      <c r="AP118" s="37">
        <v>0</v>
      </c>
      <c r="AQ118" s="37">
        <v>0</v>
      </c>
      <c r="AR118" s="37">
        <v>0</v>
      </c>
      <c r="AS118" s="37">
        <v>0</v>
      </c>
      <c r="AT118" s="37">
        <v>0</v>
      </c>
      <c r="AU118" s="11">
        <v>0</v>
      </c>
    </row>
    <row r="119" spans="1:47" x14ac:dyDescent="0.35">
      <c r="A119" s="1" t="s">
        <v>90</v>
      </c>
      <c r="B119" s="56" t="s">
        <v>225</v>
      </c>
      <c r="C119" s="28" t="s">
        <v>66</v>
      </c>
      <c r="D119" s="29" t="s">
        <v>147</v>
      </c>
      <c r="E119" s="29" t="s">
        <v>227</v>
      </c>
      <c r="F119" s="29">
        <v>9</v>
      </c>
      <c r="G119" s="29" t="s">
        <v>88</v>
      </c>
      <c r="H119" s="3">
        <v>511616</v>
      </c>
      <c r="I119" s="3">
        <v>27874890</v>
      </c>
      <c r="J119" s="3">
        <v>35119276</v>
      </c>
      <c r="K119" s="8">
        <v>0.32150000000000001</v>
      </c>
      <c r="L119" s="3">
        <v>2329070</v>
      </c>
      <c r="M119" s="3"/>
      <c r="N119" s="3">
        <v>232907</v>
      </c>
      <c r="O119" s="33">
        <v>0.21966535999347378</v>
      </c>
      <c r="P119" s="29">
        <v>1.35</v>
      </c>
      <c r="Q119" s="3">
        <v>378974.81481481477</v>
      </c>
      <c r="R119" s="3">
        <v>255808</v>
      </c>
      <c r="S119" s="3">
        <v>0</v>
      </c>
      <c r="T119" s="3">
        <v>0</v>
      </c>
      <c r="U119" s="3">
        <v>255808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1164535</v>
      </c>
      <c r="AC119" s="3">
        <v>0</v>
      </c>
      <c r="AD119" s="3">
        <v>0</v>
      </c>
      <c r="AE119" s="3">
        <v>1164535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5301404.827937359</v>
      </c>
      <c r="AM119" s="3">
        <v>0</v>
      </c>
      <c r="AN119" s="3">
        <v>0</v>
      </c>
      <c r="AO119" s="5">
        <v>5301404.827937359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11">
        <v>0</v>
      </c>
    </row>
    <row r="120" spans="1:47" x14ac:dyDescent="0.35">
      <c r="A120" s="1" t="s">
        <v>65</v>
      </c>
      <c r="B120" s="56" t="s">
        <v>225</v>
      </c>
      <c r="C120" s="28" t="s">
        <v>66</v>
      </c>
      <c r="D120" s="29" t="s">
        <v>147</v>
      </c>
      <c r="E120" s="29" t="s">
        <v>227</v>
      </c>
      <c r="F120" s="29">
        <v>9</v>
      </c>
      <c r="G120" s="29" t="s">
        <v>88</v>
      </c>
      <c r="H120" s="3">
        <v>988384</v>
      </c>
      <c r="I120" s="3">
        <v>11515440</v>
      </c>
      <c r="J120" s="3">
        <v>21029520</v>
      </c>
      <c r="K120" s="8">
        <v>0.40200000000000002</v>
      </c>
      <c r="L120" s="3">
        <v>3824660</v>
      </c>
      <c r="M120" s="3"/>
      <c r="N120" s="3">
        <v>382466</v>
      </c>
      <c r="O120" s="33">
        <v>0.25842401677534738</v>
      </c>
      <c r="P120" s="29">
        <v>1.35</v>
      </c>
      <c r="Q120" s="3">
        <v>732136.29629629629</v>
      </c>
      <c r="R120" s="3">
        <v>494192</v>
      </c>
      <c r="S120" s="3">
        <v>0</v>
      </c>
      <c r="T120" s="3">
        <v>0</v>
      </c>
      <c r="U120" s="3">
        <v>494192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1912330</v>
      </c>
      <c r="AC120" s="3">
        <v>0</v>
      </c>
      <c r="AD120" s="3">
        <v>0</v>
      </c>
      <c r="AE120" s="3">
        <v>1912330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7399970.1106047854</v>
      </c>
      <c r="AM120" s="3">
        <v>0</v>
      </c>
      <c r="AN120" s="3">
        <v>0</v>
      </c>
      <c r="AO120" s="5">
        <v>7399970.1106047854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11">
        <v>0</v>
      </c>
    </row>
    <row r="121" spans="1:47" x14ac:dyDescent="0.35">
      <c r="A121" s="1" t="s">
        <v>69</v>
      </c>
      <c r="B121" s="56" t="s">
        <v>225</v>
      </c>
      <c r="C121" s="28" t="s">
        <v>66</v>
      </c>
      <c r="D121" s="29" t="s">
        <v>42</v>
      </c>
      <c r="E121" s="29" t="s">
        <v>227</v>
      </c>
      <c r="F121" s="29">
        <v>9</v>
      </c>
      <c r="G121" s="29" t="s">
        <v>88</v>
      </c>
      <c r="H121" s="3">
        <v>511616</v>
      </c>
      <c r="I121" s="3">
        <v>27874890</v>
      </c>
      <c r="J121" s="3">
        <v>35119276</v>
      </c>
      <c r="K121" s="8">
        <v>0.32150000000000001</v>
      </c>
      <c r="L121" s="3">
        <v>2329070</v>
      </c>
      <c r="M121" s="3"/>
      <c r="N121" s="3">
        <v>232907</v>
      </c>
      <c r="O121" s="33">
        <v>0.21966535999347378</v>
      </c>
      <c r="P121" s="29">
        <v>1.35</v>
      </c>
      <c r="Q121" s="3">
        <v>378974.81481481477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511616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2329070</v>
      </c>
      <c r="AK121" s="3">
        <v>0</v>
      </c>
      <c r="AL121" s="3">
        <v>0</v>
      </c>
      <c r="AM121" s="3">
        <v>0</v>
      </c>
      <c r="AN121" s="3">
        <v>0</v>
      </c>
      <c r="AO121" s="5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10602809.655874718</v>
      </c>
      <c r="AU121" s="11">
        <v>0</v>
      </c>
    </row>
    <row r="122" spans="1:47" x14ac:dyDescent="0.35">
      <c r="A122" s="1" t="s">
        <v>67</v>
      </c>
      <c r="B122" s="56" t="s">
        <v>225</v>
      </c>
      <c r="C122" s="28" t="s">
        <v>66</v>
      </c>
      <c r="D122" s="29" t="s">
        <v>42</v>
      </c>
      <c r="E122" s="29" t="s">
        <v>227</v>
      </c>
      <c r="F122" s="29">
        <v>9</v>
      </c>
      <c r="G122" s="29" t="s">
        <v>88</v>
      </c>
      <c r="H122" s="3">
        <v>500000</v>
      </c>
      <c r="I122" s="3">
        <v>11515440</v>
      </c>
      <c r="J122" s="3">
        <v>21029520</v>
      </c>
      <c r="K122" s="8">
        <v>0.2034</v>
      </c>
      <c r="L122" s="3">
        <v>1934805</v>
      </c>
      <c r="M122" s="3"/>
      <c r="N122" s="3">
        <v>193480.5</v>
      </c>
      <c r="O122" s="33">
        <v>0.25842397554275498</v>
      </c>
      <c r="P122" s="29">
        <v>1.35</v>
      </c>
      <c r="Q122" s="3">
        <v>370370.37037037034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500000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1934805</v>
      </c>
      <c r="AK122" s="3">
        <v>0</v>
      </c>
      <c r="AL122" s="3">
        <v>0</v>
      </c>
      <c r="AM122" s="3">
        <v>0</v>
      </c>
      <c r="AN122" s="3">
        <v>0</v>
      </c>
      <c r="AO122" s="5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7486940.7760500005</v>
      </c>
      <c r="AU122" s="11">
        <v>0</v>
      </c>
    </row>
    <row r="123" spans="1:47" x14ac:dyDescent="0.35">
      <c r="A123" s="1" t="s">
        <v>48</v>
      </c>
      <c r="B123" s="55" t="s">
        <v>225</v>
      </c>
      <c r="C123" s="28" t="s">
        <v>49</v>
      </c>
      <c r="D123" s="29" t="s">
        <v>147</v>
      </c>
      <c r="E123" s="29" t="s">
        <v>227</v>
      </c>
      <c r="F123" s="29">
        <v>9</v>
      </c>
      <c r="G123" s="29" t="s">
        <v>88</v>
      </c>
      <c r="H123" s="3">
        <v>607493</v>
      </c>
      <c r="I123" s="3">
        <v>10304640</v>
      </c>
      <c r="J123" s="3">
        <v>19720836</v>
      </c>
      <c r="K123" s="8">
        <v>0.26550000000000001</v>
      </c>
      <c r="L123" s="3">
        <v>2500000</v>
      </c>
      <c r="M123" s="3">
        <v>2500000</v>
      </c>
      <c r="N123" s="3">
        <v>250000</v>
      </c>
      <c r="O123" s="33">
        <v>0.2429972</v>
      </c>
      <c r="P123" s="29">
        <v>1.35</v>
      </c>
      <c r="Q123" s="3">
        <v>449994.81481481477</v>
      </c>
      <c r="R123" s="3">
        <v>303746.5</v>
      </c>
      <c r="S123" s="3">
        <v>0</v>
      </c>
      <c r="T123" s="3">
        <v>0</v>
      </c>
      <c r="U123" s="3">
        <v>303746.5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1250000</v>
      </c>
      <c r="AC123" s="3">
        <v>0</v>
      </c>
      <c r="AD123" s="3">
        <v>0</v>
      </c>
      <c r="AE123" s="3">
        <v>1250000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5144092.1953010159</v>
      </c>
      <c r="AM123" s="3">
        <v>0</v>
      </c>
      <c r="AN123" s="3">
        <v>0</v>
      </c>
      <c r="AO123" s="5">
        <v>5144092.1953010159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11">
        <v>0</v>
      </c>
    </row>
    <row r="124" spans="1:47" x14ac:dyDescent="0.35">
      <c r="A124" s="6" t="s">
        <v>50</v>
      </c>
      <c r="B124" s="55" t="s">
        <v>225</v>
      </c>
      <c r="C124" s="38" t="s">
        <v>49</v>
      </c>
      <c r="D124" s="29" t="s">
        <v>147</v>
      </c>
      <c r="E124" s="29" t="s">
        <v>227</v>
      </c>
      <c r="F124" s="29">
        <v>9</v>
      </c>
      <c r="G124" s="29" t="s">
        <v>88</v>
      </c>
      <c r="H124" s="3">
        <v>392507</v>
      </c>
      <c r="I124" s="3">
        <v>20279520</v>
      </c>
      <c r="J124" s="3">
        <v>28694692</v>
      </c>
      <c r="K124" s="8">
        <v>0.25</v>
      </c>
      <c r="L124" s="3">
        <v>2103793</v>
      </c>
      <c r="M124" s="7"/>
      <c r="N124" s="3">
        <v>210379.3</v>
      </c>
      <c r="O124" s="33">
        <v>0.18657111227197734</v>
      </c>
      <c r="P124" s="29">
        <v>1.35</v>
      </c>
      <c r="Q124" s="3">
        <v>290745.9259259259</v>
      </c>
      <c r="R124" s="3">
        <v>196253.5</v>
      </c>
      <c r="S124" s="3">
        <v>0</v>
      </c>
      <c r="T124" s="3">
        <v>0</v>
      </c>
      <c r="U124" s="3">
        <v>196253.5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1051896.5</v>
      </c>
      <c r="AC124" s="3">
        <v>0</v>
      </c>
      <c r="AD124" s="3">
        <v>0</v>
      </c>
      <c r="AE124" s="3">
        <v>1051896.5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5638045.9289248344</v>
      </c>
      <c r="AM124" s="3">
        <v>0</v>
      </c>
      <c r="AN124" s="3">
        <v>0</v>
      </c>
      <c r="AO124" s="5">
        <v>5638045.9289248344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11">
        <v>0</v>
      </c>
    </row>
    <row r="125" spans="1:47" x14ac:dyDescent="0.35">
      <c r="A125" s="1" t="s">
        <v>57</v>
      </c>
      <c r="B125" s="55" t="s">
        <v>225</v>
      </c>
      <c r="C125" s="28" t="s">
        <v>124</v>
      </c>
      <c r="D125" s="29" t="s">
        <v>147</v>
      </c>
      <c r="E125" s="29" t="s">
        <v>227</v>
      </c>
      <c r="F125" s="29">
        <v>9</v>
      </c>
      <c r="G125" s="29" t="s">
        <v>88</v>
      </c>
      <c r="H125" s="3">
        <v>500000</v>
      </c>
      <c r="I125" s="3">
        <v>10707168</v>
      </c>
      <c r="J125" s="3">
        <v>23621414</v>
      </c>
      <c r="K125" s="8">
        <v>0.252</v>
      </c>
      <c r="L125" s="3">
        <v>3254390</v>
      </c>
      <c r="M125" s="3"/>
      <c r="N125" s="3">
        <v>325439</v>
      </c>
      <c r="O125" s="33">
        <v>0.15363862352084415</v>
      </c>
      <c r="P125" s="29">
        <v>1.35</v>
      </c>
      <c r="Q125" s="3">
        <v>370370.37037037034</v>
      </c>
      <c r="R125" s="3">
        <v>0</v>
      </c>
      <c r="S125" s="3">
        <v>0</v>
      </c>
      <c r="T125" s="3">
        <v>0</v>
      </c>
      <c r="U125" s="3">
        <v>500000</v>
      </c>
      <c r="V125" s="3">
        <v>0</v>
      </c>
      <c r="W125" s="3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3254390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11">
        <v>21182108.544199999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11">
        <v>0</v>
      </c>
    </row>
    <row r="126" spans="1:47" x14ac:dyDescent="0.35">
      <c r="A126" s="1" t="s">
        <v>91</v>
      </c>
      <c r="B126" s="55" t="s">
        <v>226</v>
      </c>
      <c r="C126" s="28" t="s">
        <v>73</v>
      </c>
      <c r="D126" s="29" t="s">
        <v>147</v>
      </c>
      <c r="E126" s="29" t="s">
        <v>227</v>
      </c>
      <c r="F126" s="29">
        <v>9</v>
      </c>
      <c r="G126" s="29" t="s">
        <v>88</v>
      </c>
      <c r="H126" s="3">
        <v>500000</v>
      </c>
      <c r="I126" s="3">
        <v>42231780</v>
      </c>
      <c r="J126" s="3">
        <v>57651182</v>
      </c>
      <c r="K126" s="8">
        <v>0.15720000000000001</v>
      </c>
      <c r="L126" s="3">
        <v>2423930</v>
      </c>
      <c r="M126" s="3"/>
      <c r="N126" s="3">
        <v>242393</v>
      </c>
      <c r="O126" s="33">
        <v>0.20627658389474943</v>
      </c>
      <c r="P126" s="29">
        <v>1.35</v>
      </c>
      <c r="Q126" s="3">
        <v>370370.37037037034</v>
      </c>
      <c r="R126" s="3">
        <v>250000</v>
      </c>
      <c r="S126" s="3">
        <v>0</v>
      </c>
      <c r="T126" s="3">
        <v>250000</v>
      </c>
      <c r="U126" s="3">
        <v>0</v>
      </c>
      <c r="V126" s="3">
        <v>0</v>
      </c>
      <c r="W126" s="3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1211965</v>
      </c>
      <c r="AC126" s="37">
        <v>0</v>
      </c>
      <c r="AD126" s="37">
        <v>1211965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5875436.6448999997</v>
      </c>
      <c r="AM126" s="37">
        <v>0</v>
      </c>
      <c r="AN126" s="37">
        <v>5875436.6448999997</v>
      </c>
      <c r="AO126" s="11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11">
        <v>0</v>
      </c>
    </row>
    <row r="127" spans="1:47" x14ac:dyDescent="0.35">
      <c r="A127" s="1" t="s">
        <v>92</v>
      </c>
      <c r="B127" s="55" t="s">
        <v>226</v>
      </c>
      <c r="C127" s="28" t="s">
        <v>73</v>
      </c>
      <c r="D127" s="29" t="s">
        <v>42</v>
      </c>
      <c r="E127" s="29" t="s">
        <v>227</v>
      </c>
      <c r="F127" s="29">
        <v>9</v>
      </c>
      <c r="G127" s="29" t="s">
        <v>88</v>
      </c>
      <c r="H127" s="3">
        <v>500000</v>
      </c>
      <c r="I127" s="3">
        <v>42231780</v>
      </c>
      <c r="J127" s="3">
        <v>57651182</v>
      </c>
      <c r="K127" s="8">
        <v>0.15720000000000001</v>
      </c>
      <c r="L127" s="3">
        <v>2423930</v>
      </c>
      <c r="M127" s="3"/>
      <c r="N127" s="3">
        <v>242393</v>
      </c>
      <c r="O127" s="33">
        <v>0.20627658389474943</v>
      </c>
      <c r="P127" s="29">
        <v>1.35</v>
      </c>
      <c r="Q127" s="3">
        <v>370370.37037037034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7">
        <v>0</v>
      </c>
      <c r="Y127" s="37">
        <v>0</v>
      </c>
      <c r="Z127" s="37">
        <v>500000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2423930</v>
      </c>
      <c r="AK127" s="37">
        <v>0</v>
      </c>
      <c r="AL127" s="37">
        <v>0</v>
      </c>
      <c r="AM127" s="37">
        <v>0</v>
      </c>
      <c r="AN127" s="37">
        <v>0</v>
      </c>
      <c r="AO127" s="11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11750873.289799999</v>
      </c>
      <c r="AU127" s="11">
        <v>0</v>
      </c>
    </row>
    <row r="128" spans="1:47" x14ac:dyDescent="0.35">
      <c r="A128" s="1" t="s">
        <v>93</v>
      </c>
      <c r="B128" s="57" t="s">
        <v>226</v>
      </c>
      <c r="C128" s="28" t="s">
        <v>75</v>
      </c>
      <c r="D128" s="29" t="s">
        <v>147</v>
      </c>
      <c r="E128" s="29" t="s">
        <v>227</v>
      </c>
      <c r="F128" s="29">
        <v>9</v>
      </c>
      <c r="G128" s="29" t="s">
        <v>88</v>
      </c>
      <c r="H128" s="3">
        <v>450000</v>
      </c>
      <c r="I128" s="3">
        <v>4155438</v>
      </c>
      <c r="J128" s="3">
        <v>12245729</v>
      </c>
      <c r="K128" s="8">
        <v>0.3785</v>
      </c>
      <c r="L128" s="3">
        <v>3062175</v>
      </c>
      <c r="M128" s="3"/>
      <c r="N128" s="3">
        <v>306217.5</v>
      </c>
      <c r="O128" s="33">
        <v>0.14695437066790762</v>
      </c>
      <c r="P128" s="29">
        <v>1.35</v>
      </c>
      <c r="Q128" s="3">
        <v>333333.33333333331</v>
      </c>
      <c r="R128" s="3">
        <v>22500</v>
      </c>
      <c r="S128" s="3">
        <v>0</v>
      </c>
      <c r="T128" s="3">
        <v>187500</v>
      </c>
      <c r="U128" s="3">
        <v>240000</v>
      </c>
      <c r="V128" s="3">
        <v>0</v>
      </c>
      <c r="W128" s="3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153108.75</v>
      </c>
      <c r="AC128" s="37">
        <v>0</v>
      </c>
      <c r="AD128" s="37">
        <v>1275906.25</v>
      </c>
      <c r="AE128" s="37">
        <v>1633160</v>
      </c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1041879.525625</v>
      </c>
      <c r="AM128" s="37">
        <v>0</v>
      </c>
      <c r="AN128" s="37">
        <v>8682329.3802083321</v>
      </c>
      <c r="AO128" s="11">
        <v>11113381.606666666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11">
        <v>0</v>
      </c>
    </row>
    <row r="129" spans="1:47" x14ac:dyDescent="0.35">
      <c r="A129" s="1" t="s">
        <v>94</v>
      </c>
      <c r="B129" s="57" t="s">
        <v>226</v>
      </c>
      <c r="C129" s="28" t="s">
        <v>75</v>
      </c>
      <c r="D129" s="29" t="s">
        <v>147</v>
      </c>
      <c r="E129" s="29" t="s">
        <v>227</v>
      </c>
      <c r="F129" s="29">
        <v>9</v>
      </c>
      <c r="G129" s="29" t="s">
        <v>88</v>
      </c>
      <c r="H129" s="3">
        <v>450000</v>
      </c>
      <c r="I129" s="3">
        <v>53062716</v>
      </c>
      <c r="J129" s="3">
        <v>122328568</v>
      </c>
      <c r="K129" s="8">
        <v>3.5200000000000002E-2</v>
      </c>
      <c r="L129" s="3">
        <v>2438158</v>
      </c>
      <c r="M129" s="3"/>
      <c r="N129" s="3">
        <v>243815.8</v>
      </c>
      <c r="O129" s="33">
        <v>0.18456556137871294</v>
      </c>
      <c r="P129" s="29">
        <v>1.35</v>
      </c>
      <c r="Q129" s="3">
        <v>333333.33333333331</v>
      </c>
      <c r="R129" s="3">
        <v>22500</v>
      </c>
      <c r="S129" s="3">
        <v>0</v>
      </c>
      <c r="T129" s="3">
        <v>187500</v>
      </c>
      <c r="U129" s="3">
        <v>240000</v>
      </c>
      <c r="V129" s="3">
        <v>0</v>
      </c>
      <c r="W129" s="3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121907.90000000001</v>
      </c>
      <c r="AC129" s="37">
        <v>0</v>
      </c>
      <c r="AD129" s="37">
        <v>1015899.1666666667</v>
      </c>
      <c r="AE129" s="37">
        <v>1300350.9333333333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660512.71477377776</v>
      </c>
      <c r="AM129" s="37">
        <v>0</v>
      </c>
      <c r="AN129" s="37">
        <v>5504272.623114815</v>
      </c>
      <c r="AO129" s="11">
        <v>7045468.9575869627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11">
        <v>0</v>
      </c>
    </row>
    <row r="130" spans="1:47" x14ac:dyDescent="0.35">
      <c r="A130" s="1" t="s">
        <v>95</v>
      </c>
      <c r="B130" s="57" t="s">
        <v>226</v>
      </c>
      <c r="C130" s="28" t="s">
        <v>75</v>
      </c>
      <c r="D130" s="29" t="s">
        <v>147</v>
      </c>
      <c r="E130" s="29" t="s">
        <v>227</v>
      </c>
      <c r="F130" s="29">
        <v>9</v>
      </c>
      <c r="G130" s="29" t="s">
        <v>88</v>
      </c>
      <c r="H130" s="3">
        <v>600000</v>
      </c>
      <c r="I130" s="3">
        <v>75096882</v>
      </c>
      <c r="J130" s="3">
        <v>130069413</v>
      </c>
      <c r="K130" s="8">
        <v>4.82E-2</v>
      </c>
      <c r="L130" s="3">
        <v>2649676</v>
      </c>
      <c r="M130" s="3"/>
      <c r="N130" s="3">
        <v>264967.59999999998</v>
      </c>
      <c r="O130" s="33">
        <v>0.22644278017387787</v>
      </c>
      <c r="P130" s="29">
        <v>1.35</v>
      </c>
      <c r="Q130" s="3">
        <v>444444.44444444444</v>
      </c>
      <c r="R130" s="3">
        <v>30000</v>
      </c>
      <c r="S130" s="3">
        <v>0</v>
      </c>
      <c r="T130" s="3">
        <v>250000</v>
      </c>
      <c r="U130" s="3">
        <v>320000</v>
      </c>
      <c r="V130" s="3">
        <v>0</v>
      </c>
      <c r="W130" s="3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132483.80000000002</v>
      </c>
      <c r="AC130" s="37">
        <v>0</v>
      </c>
      <c r="AD130" s="37">
        <v>1104031.6666666667</v>
      </c>
      <c r="AE130" s="37">
        <v>1413160.5333333332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585065.24208133342</v>
      </c>
      <c r="AM130" s="37">
        <v>0</v>
      </c>
      <c r="AN130" s="37">
        <v>4875543.684011112</v>
      </c>
      <c r="AO130" s="11">
        <v>6240695.9155342216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11">
        <v>0</v>
      </c>
    </row>
    <row r="131" spans="1:47" x14ac:dyDescent="0.35">
      <c r="A131" s="1" t="s">
        <v>96</v>
      </c>
      <c r="B131" s="57" t="s">
        <v>226</v>
      </c>
      <c r="C131" s="28" t="s">
        <v>75</v>
      </c>
      <c r="D131" s="29" t="s">
        <v>147</v>
      </c>
      <c r="E131" s="29" t="s">
        <v>227</v>
      </c>
      <c r="F131" s="29">
        <v>9</v>
      </c>
      <c r="G131" s="29" t="s">
        <v>88</v>
      </c>
      <c r="H131" s="3">
        <v>1500000</v>
      </c>
      <c r="I131" s="3">
        <v>9942954</v>
      </c>
      <c r="J131" s="3">
        <v>20815866</v>
      </c>
      <c r="K131" s="8">
        <v>0.60129999999999995</v>
      </c>
      <c r="L131" s="3">
        <v>6537882</v>
      </c>
      <c r="M131" s="3"/>
      <c r="N131" s="3">
        <v>653788.19999999995</v>
      </c>
      <c r="O131" s="33">
        <v>0.22943210048758911</v>
      </c>
      <c r="P131" s="29">
        <v>1.35</v>
      </c>
      <c r="Q131" s="3">
        <v>1111111.111111111</v>
      </c>
      <c r="R131" s="3">
        <v>75000</v>
      </c>
      <c r="S131" s="3">
        <v>0</v>
      </c>
      <c r="T131" s="3">
        <v>625000</v>
      </c>
      <c r="U131" s="3">
        <v>800000</v>
      </c>
      <c r="V131" s="3">
        <v>0</v>
      </c>
      <c r="W131" s="3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326894.10000000003</v>
      </c>
      <c r="AC131" s="37">
        <v>0</v>
      </c>
      <c r="AD131" s="37">
        <v>2724117.5</v>
      </c>
      <c r="AE131" s="37">
        <v>3486870.4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1424796.7015308002</v>
      </c>
      <c r="AM131" s="37">
        <v>0</v>
      </c>
      <c r="AN131" s="37">
        <v>11873305.84609</v>
      </c>
      <c r="AO131" s="11">
        <v>15197831.482995199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11">
        <v>0</v>
      </c>
    </row>
    <row r="132" spans="1:47" x14ac:dyDescent="0.35">
      <c r="A132" s="1" t="s">
        <v>76</v>
      </c>
      <c r="B132" s="55" t="s">
        <v>226</v>
      </c>
      <c r="C132" s="28" t="s">
        <v>76</v>
      </c>
      <c r="D132" s="29" t="s">
        <v>147</v>
      </c>
      <c r="E132" s="29" t="s">
        <v>227</v>
      </c>
      <c r="F132" s="29">
        <v>9</v>
      </c>
      <c r="G132" s="29" t="s">
        <v>88</v>
      </c>
      <c r="H132" s="3">
        <v>1500000</v>
      </c>
      <c r="I132" s="3">
        <v>10318200</v>
      </c>
      <c r="J132" s="3">
        <v>10318200</v>
      </c>
      <c r="K132" s="8">
        <v>9.0999999999999998E-2</v>
      </c>
      <c r="L132" s="3">
        <v>6965058</v>
      </c>
      <c r="M132" s="3"/>
      <c r="N132" s="3">
        <v>696505.8</v>
      </c>
      <c r="O132" s="33">
        <v>0.21536073353588728</v>
      </c>
      <c r="P132" s="29">
        <v>1.35</v>
      </c>
      <c r="Q132" s="3">
        <v>1111111.111111111</v>
      </c>
      <c r="R132" s="3">
        <v>200000</v>
      </c>
      <c r="S132" s="3">
        <v>0</v>
      </c>
      <c r="T132" s="3">
        <v>300000</v>
      </c>
      <c r="U132" s="3">
        <v>700000</v>
      </c>
      <c r="V132" s="3">
        <v>0</v>
      </c>
      <c r="W132" s="3">
        <v>0</v>
      </c>
      <c r="X132" s="37">
        <v>0</v>
      </c>
      <c r="Y132" s="37">
        <v>300000</v>
      </c>
      <c r="Z132" s="37">
        <v>0</v>
      </c>
      <c r="AA132" s="37">
        <v>0</v>
      </c>
      <c r="AB132" s="37">
        <v>928674.4</v>
      </c>
      <c r="AC132" s="37">
        <v>0</v>
      </c>
      <c r="AD132" s="37">
        <v>1393011.6</v>
      </c>
      <c r="AE132" s="37">
        <v>3250360.4</v>
      </c>
      <c r="AF132" s="37">
        <v>0</v>
      </c>
      <c r="AG132" s="37">
        <v>0</v>
      </c>
      <c r="AH132" s="37">
        <v>0</v>
      </c>
      <c r="AI132" s="37">
        <v>1393011.6</v>
      </c>
      <c r="AJ132" s="37">
        <v>0</v>
      </c>
      <c r="AK132" s="37">
        <v>0</v>
      </c>
      <c r="AL132" s="37">
        <v>4312180.7060767999</v>
      </c>
      <c r="AM132" s="37">
        <v>0</v>
      </c>
      <c r="AN132" s="37">
        <v>6468271.0591152003</v>
      </c>
      <c r="AO132" s="11">
        <v>15092632.471268799</v>
      </c>
      <c r="AP132" s="37">
        <v>0</v>
      </c>
      <c r="AQ132" s="37">
        <v>0</v>
      </c>
      <c r="AR132" s="37">
        <v>0</v>
      </c>
      <c r="AS132" s="37">
        <v>6468271.0591152003</v>
      </c>
      <c r="AT132" s="37">
        <v>0</v>
      </c>
      <c r="AU132" s="11">
        <v>0</v>
      </c>
    </row>
    <row r="133" spans="1:47" x14ac:dyDescent="0.35">
      <c r="A133" s="1" t="s">
        <v>78</v>
      </c>
      <c r="B133" s="55" t="s">
        <v>226</v>
      </c>
      <c r="C133" s="28" t="s">
        <v>78</v>
      </c>
      <c r="D133" s="29" t="s">
        <v>147</v>
      </c>
      <c r="E133" s="29" t="s">
        <v>227</v>
      </c>
      <c r="F133" s="29">
        <v>9</v>
      </c>
      <c r="G133" s="29" t="s">
        <v>88</v>
      </c>
      <c r="H133" s="3">
        <v>300000</v>
      </c>
      <c r="I133" s="3">
        <v>81235760</v>
      </c>
      <c r="J133" s="3">
        <v>178383102</v>
      </c>
      <c r="K133" s="8">
        <v>1.7399999999999999E-2</v>
      </c>
      <c r="L133" s="3">
        <v>1688421</v>
      </c>
      <c r="M133" s="3"/>
      <c r="N133" s="3">
        <v>168842.1</v>
      </c>
      <c r="O133" s="33">
        <v>0.17768080354366594</v>
      </c>
      <c r="P133" s="29">
        <v>1.35</v>
      </c>
      <c r="Q133" s="3">
        <v>222222.22222222222</v>
      </c>
      <c r="R133" s="3">
        <v>100000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7">
        <v>0</v>
      </c>
      <c r="Y133" s="37">
        <v>200000</v>
      </c>
      <c r="Z133" s="37">
        <v>0</v>
      </c>
      <c r="AA133" s="37">
        <v>0</v>
      </c>
      <c r="AB133" s="37">
        <v>562807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1125614</v>
      </c>
      <c r="AJ133" s="37">
        <v>0</v>
      </c>
      <c r="AK133" s="37">
        <v>0</v>
      </c>
      <c r="AL133" s="37">
        <v>3167517.1924900003</v>
      </c>
      <c r="AM133" s="37">
        <v>0</v>
      </c>
      <c r="AN133" s="37">
        <v>0</v>
      </c>
      <c r="AO133" s="11">
        <v>0</v>
      </c>
      <c r="AP133" s="37">
        <v>0</v>
      </c>
      <c r="AQ133" s="37">
        <v>0</v>
      </c>
      <c r="AR133" s="37">
        <v>0</v>
      </c>
      <c r="AS133" s="37">
        <v>6335034.3849800006</v>
      </c>
      <c r="AT133" s="37">
        <v>0</v>
      </c>
      <c r="AU133" s="11">
        <v>0</v>
      </c>
    </row>
    <row r="134" spans="1:47" x14ac:dyDescent="0.35">
      <c r="A134" s="1" t="s">
        <v>97</v>
      </c>
      <c r="B134" s="55" t="s">
        <v>226</v>
      </c>
      <c r="C134" s="28" t="s">
        <v>78</v>
      </c>
      <c r="D134" s="29" t="s">
        <v>42</v>
      </c>
      <c r="E134" s="29" t="s">
        <v>227</v>
      </c>
      <c r="F134" s="29">
        <v>9</v>
      </c>
      <c r="G134" s="29" t="s">
        <v>88</v>
      </c>
      <c r="H134" s="3">
        <v>1000000</v>
      </c>
      <c r="I134" s="3">
        <v>81235760</v>
      </c>
      <c r="J134" s="3">
        <v>178383102</v>
      </c>
      <c r="K134" s="8">
        <v>5.79E-2</v>
      </c>
      <c r="L134" s="3">
        <v>5628069</v>
      </c>
      <c r="M134" s="3"/>
      <c r="N134" s="3">
        <v>562806.9</v>
      </c>
      <c r="O134" s="33">
        <v>0.17768083511413951</v>
      </c>
      <c r="P134" s="29">
        <v>1.35</v>
      </c>
      <c r="Q134" s="3">
        <v>740740.74074074067</v>
      </c>
      <c r="R134" s="3">
        <v>0</v>
      </c>
      <c r="S134" s="3">
        <v>200000</v>
      </c>
      <c r="T134" s="3">
        <v>0</v>
      </c>
      <c r="U134" s="3">
        <v>0</v>
      </c>
      <c r="V134" s="3">
        <v>0</v>
      </c>
      <c r="W134" s="3">
        <v>0</v>
      </c>
      <c r="X134" s="37">
        <v>0</v>
      </c>
      <c r="Y134" s="37">
        <v>0</v>
      </c>
      <c r="Z134" s="37">
        <v>800000</v>
      </c>
      <c r="AA134" s="37">
        <v>0</v>
      </c>
      <c r="AB134" s="37">
        <v>0</v>
      </c>
      <c r="AC134" s="37">
        <v>1125613.8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4502455.2</v>
      </c>
      <c r="AK134" s="37">
        <v>0</v>
      </c>
      <c r="AL134" s="37">
        <v>0</v>
      </c>
      <c r="AM134" s="37">
        <v>6335032.1337521998</v>
      </c>
      <c r="AN134" s="37">
        <v>0</v>
      </c>
      <c r="AO134" s="11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25340128.535008799</v>
      </c>
      <c r="AU134" s="11">
        <v>0</v>
      </c>
    </row>
    <row r="135" spans="1:47" x14ac:dyDescent="0.35">
      <c r="A135" s="1" t="s">
        <v>98</v>
      </c>
      <c r="B135" s="55" t="s">
        <v>226</v>
      </c>
      <c r="C135" s="28" t="s">
        <v>78</v>
      </c>
      <c r="D135" s="29" t="s">
        <v>42</v>
      </c>
      <c r="E135" s="29" t="s">
        <v>227</v>
      </c>
      <c r="F135" s="29">
        <v>9</v>
      </c>
      <c r="G135" s="29" t="s">
        <v>88</v>
      </c>
      <c r="H135" s="3">
        <v>2000026</v>
      </c>
      <c r="I135" s="3">
        <v>81235760</v>
      </c>
      <c r="J135" s="3">
        <v>178383102</v>
      </c>
      <c r="K135" s="8">
        <v>0.1159</v>
      </c>
      <c r="L135" s="3">
        <v>11256285</v>
      </c>
      <c r="M135" s="3"/>
      <c r="N135" s="3">
        <v>1125628.5</v>
      </c>
      <c r="O135" s="33">
        <v>0.17768082453491538</v>
      </c>
      <c r="P135" s="29">
        <v>1.35</v>
      </c>
      <c r="Q135" s="3">
        <v>1481500.7407407407</v>
      </c>
      <c r="R135" s="3">
        <v>0</v>
      </c>
      <c r="S135" s="3">
        <v>1025818</v>
      </c>
      <c r="T135" s="3">
        <v>0</v>
      </c>
      <c r="U135" s="3">
        <v>0</v>
      </c>
      <c r="V135" s="3">
        <v>0</v>
      </c>
      <c r="W135" s="3">
        <v>0</v>
      </c>
      <c r="X135" s="37">
        <v>0</v>
      </c>
      <c r="Y135" s="37">
        <v>0</v>
      </c>
      <c r="Z135" s="37">
        <v>974208</v>
      </c>
      <c r="AA135" s="37">
        <v>0</v>
      </c>
      <c r="AB135" s="37">
        <v>0</v>
      </c>
      <c r="AC135" s="37">
        <v>5773374.8291922212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5482910.1708077788</v>
      </c>
      <c r="AK135" s="37">
        <v>0</v>
      </c>
      <c r="AL135" s="37">
        <v>0</v>
      </c>
      <c r="AM135" s="37">
        <v>32492953.83620711</v>
      </c>
      <c r="AN135" s="37">
        <v>0</v>
      </c>
      <c r="AO135" s="11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30858198.599423725</v>
      </c>
      <c r="AU135" s="11">
        <v>0</v>
      </c>
    </row>
    <row r="136" spans="1:47" x14ac:dyDescent="0.35">
      <c r="A136" s="1" t="s">
        <v>99</v>
      </c>
      <c r="B136" s="55" t="s">
        <v>226</v>
      </c>
      <c r="C136" s="28" t="s">
        <v>162</v>
      </c>
      <c r="D136" s="29" t="s">
        <v>42</v>
      </c>
      <c r="E136" s="29" t="s">
        <v>227</v>
      </c>
      <c r="F136" s="29">
        <v>9</v>
      </c>
      <c r="G136" s="29" t="s">
        <v>88</v>
      </c>
      <c r="H136" s="3">
        <v>350346</v>
      </c>
      <c r="I136" s="3">
        <v>78391856</v>
      </c>
      <c r="J136" s="3">
        <v>154170856</v>
      </c>
      <c r="K136" s="8">
        <v>0.02</v>
      </c>
      <c r="L136" s="3">
        <v>1515580</v>
      </c>
      <c r="M136" s="3"/>
      <c r="N136" s="3">
        <v>151558</v>
      </c>
      <c r="O136" s="33">
        <v>0.23116298710724606</v>
      </c>
      <c r="P136" s="29">
        <v>1.35</v>
      </c>
      <c r="Q136" s="3">
        <v>259515.55555555553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7">
        <v>0</v>
      </c>
      <c r="Y136" s="37">
        <v>0</v>
      </c>
      <c r="Z136" s="37">
        <v>350346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1515580</v>
      </c>
      <c r="AK136" s="37">
        <v>0</v>
      </c>
      <c r="AL136" s="37">
        <v>0</v>
      </c>
      <c r="AM136" s="37">
        <v>0</v>
      </c>
      <c r="AN136" s="37">
        <v>0</v>
      </c>
      <c r="AO136" s="11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6556326.4213092206</v>
      </c>
      <c r="AU136" s="11">
        <v>0</v>
      </c>
    </row>
    <row r="137" spans="1:47" x14ac:dyDescent="0.35">
      <c r="A137" s="1" t="s">
        <v>100</v>
      </c>
      <c r="B137" s="55" t="s">
        <v>226</v>
      </c>
      <c r="C137" s="28" t="s">
        <v>162</v>
      </c>
      <c r="D137" s="29" t="s">
        <v>42</v>
      </c>
      <c r="E137" s="29" t="s">
        <v>227</v>
      </c>
      <c r="F137" s="29">
        <v>9</v>
      </c>
      <c r="G137" s="29" t="s">
        <v>88</v>
      </c>
      <c r="H137" s="3">
        <v>649654</v>
      </c>
      <c r="I137" s="3">
        <v>66110310</v>
      </c>
      <c r="J137" s="3">
        <v>84709278</v>
      </c>
      <c r="K137" s="8">
        <v>0.2455</v>
      </c>
      <c r="L137" s="3">
        <v>4566667</v>
      </c>
      <c r="M137" s="3">
        <v>3381021</v>
      </c>
      <c r="N137" s="3">
        <v>456666.7</v>
      </c>
      <c r="O137" s="33">
        <v>0.14225998961605915</v>
      </c>
      <c r="P137" s="29">
        <v>1.35</v>
      </c>
      <c r="Q137" s="3">
        <v>481225.18518518517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7">
        <v>0</v>
      </c>
      <c r="Y137" s="37">
        <v>0</v>
      </c>
      <c r="Z137" s="37">
        <v>649654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4566667</v>
      </c>
      <c r="AK137" s="37">
        <v>0</v>
      </c>
      <c r="AL137" s="37">
        <v>0</v>
      </c>
      <c r="AM137" s="37">
        <v>0</v>
      </c>
      <c r="AN137" s="37">
        <v>0</v>
      </c>
      <c r="AO137" s="11"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32100852.898449022</v>
      </c>
      <c r="AU137" s="11">
        <v>0</v>
      </c>
    </row>
    <row r="138" spans="1:47" x14ac:dyDescent="0.35">
      <c r="A138" s="1" t="s">
        <v>101</v>
      </c>
      <c r="B138" s="55" t="s">
        <v>226</v>
      </c>
      <c r="C138" s="28" t="s">
        <v>187</v>
      </c>
      <c r="D138" s="29" t="s">
        <v>147</v>
      </c>
      <c r="E138" s="29" t="s">
        <v>228</v>
      </c>
      <c r="F138" s="29">
        <v>9</v>
      </c>
      <c r="G138" s="29" t="s">
        <v>88</v>
      </c>
      <c r="H138" s="3">
        <v>500000</v>
      </c>
      <c r="I138" s="3">
        <v>20943837</v>
      </c>
      <c r="J138" s="3">
        <v>37721992</v>
      </c>
      <c r="K138" s="8">
        <v>0.62729999999999997</v>
      </c>
      <c r="L138" s="3">
        <v>10524937</v>
      </c>
      <c r="M138" s="3"/>
      <c r="N138" s="3">
        <v>1052493.7</v>
      </c>
      <c r="O138" s="33">
        <v>4.7506222602567601E-2</v>
      </c>
      <c r="P138" s="29">
        <v>1.65</v>
      </c>
      <c r="Q138" s="3">
        <v>303030.30303030304</v>
      </c>
      <c r="R138" s="3">
        <v>0</v>
      </c>
      <c r="S138" s="3">
        <v>0</v>
      </c>
      <c r="T138" s="3">
        <v>0</v>
      </c>
      <c r="U138" s="3">
        <v>500000</v>
      </c>
      <c r="V138" s="3">
        <v>0</v>
      </c>
      <c r="W138" s="3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10524937</v>
      </c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>
        <v>0</v>
      </c>
      <c r="AN138" s="37">
        <v>0</v>
      </c>
      <c r="AO138" s="11">
        <v>221548597.70793799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11">
        <v>0</v>
      </c>
    </row>
    <row r="139" spans="1:47" x14ac:dyDescent="0.35">
      <c r="A139" s="1" t="s">
        <v>102</v>
      </c>
      <c r="B139" s="55" t="s">
        <v>226</v>
      </c>
      <c r="C139" s="28" t="s">
        <v>73</v>
      </c>
      <c r="D139" s="29" t="s">
        <v>147</v>
      </c>
      <c r="E139" s="29" t="s">
        <v>228</v>
      </c>
      <c r="F139" s="29">
        <v>9</v>
      </c>
      <c r="G139" s="29" t="s">
        <v>88</v>
      </c>
      <c r="H139" s="3">
        <v>2000000</v>
      </c>
      <c r="I139" s="3">
        <v>164643130</v>
      </c>
      <c r="J139" s="3">
        <v>3001301024</v>
      </c>
      <c r="K139" s="8">
        <v>3.8E-3</v>
      </c>
      <c r="L139" s="3">
        <v>10779300</v>
      </c>
      <c r="M139" s="3">
        <v>1203909</v>
      </c>
      <c r="N139" s="3">
        <v>1077930</v>
      </c>
      <c r="O139" s="33">
        <v>0.18554080506155315</v>
      </c>
      <c r="P139" s="29">
        <v>1.65</v>
      </c>
      <c r="Q139" s="3">
        <v>1212121.2121212122</v>
      </c>
      <c r="R139" s="3">
        <v>0</v>
      </c>
      <c r="S139" s="3">
        <v>0</v>
      </c>
      <c r="T139" s="3">
        <v>500000</v>
      </c>
      <c r="U139" s="3">
        <v>1500000</v>
      </c>
      <c r="V139" s="3">
        <v>0</v>
      </c>
      <c r="W139" s="3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2694825</v>
      </c>
      <c r="AE139" s="37">
        <v>8084475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14524163.561249999</v>
      </c>
      <c r="AO139" s="11">
        <v>43572490.683749996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11">
        <v>0</v>
      </c>
    </row>
    <row r="140" spans="1:47" x14ac:dyDescent="0.35">
      <c r="A140" s="1" t="s">
        <v>103</v>
      </c>
      <c r="B140" s="55" t="s">
        <v>226</v>
      </c>
      <c r="C140" s="28" t="s">
        <v>73</v>
      </c>
      <c r="D140" s="29" t="s">
        <v>42</v>
      </c>
      <c r="E140" s="29" t="s">
        <v>228</v>
      </c>
      <c r="F140" s="29">
        <v>9</v>
      </c>
      <c r="G140" s="29" t="s">
        <v>88</v>
      </c>
      <c r="H140" s="3">
        <v>500000</v>
      </c>
      <c r="I140" s="3">
        <v>164643130</v>
      </c>
      <c r="J140" s="3">
        <v>3001301024</v>
      </c>
      <c r="K140" s="9">
        <v>9.5E-4</v>
      </c>
      <c r="L140" s="3">
        <v>2694825</v>
      </c>
      <c r="M140" s="3">
        <v>300977</v>
      </c>
      <c r="N140" s="3">
        <v>269482.5</v>
      </c>
      <c r="O140" s="33">
        <v>0.18554080506155315</v>
      </c>
      <c r="P140" s="29">
        <v>1.65</v>
      </c>
      <c r="Q140" s="3">
        <v>303030.30303030304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7">
        <v>0</v>
      </c>
      <c r="Y140" s="37">
        <v>0</v>
      </c>
      <c r="Z140" s="37">
        <v>500000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2694825</v>
      </c>
      <c r="AK140" s="37">
        <v>0</v>
      </c>
      <c r="AL140" s="37">
        <v>0</v>
      </c>
      <c r="AM140" s="37">
        <v>0</v>
      </c>
      <c r="AN140" s="37">
        <v>0</v>
      </c>
      <c r="AO140" s="11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14524163.561249999</v>
      </c>
      <c r="AU140" s="11">
        <v>0</v>
      </c>
    </row>
    <row r="141" spans="1:47" x14ac:dyDescent="0.35">
      <c r="A141" s="1" t="s">
        <v>104</v>
      </c>
      <c r="B141" s="57" t="s">
        <v>225</v>
      </c>
      <c r="C141" s="28" t="s">
        <v>45</v>
      </c>
      <c r="D141" s="29" t="s">
        <v>147</v>
      </c>
      <c r="E141" s="29" t="s">
        <v>227</v>
      </c>
      <c r="F141" s="29">
        <v>8</v>
      </c>
      <c r="G141" s="29" t="s">
        <v>105</v>
      </c>
      <c r="H141" s="3">
        <v>930327</v>
      </c>
      <c r="I141" s="3">
        <v>11885090</v>
      </c>
      <c r="J141" s="3">
        <v>42510172</v>
      </c>
      <c r="K141" s="8">
        <v>0.29830000000000001</v>
      </c>
      <c r="L141" s="3">
        <v>9135462</v>
      </c>
      <c r="M141" s="3"/>
      <c r="N141" s="3">
        <v>913546.2</v>
      </c>
      <c r="O141" s="33">
        <v>0.10183688575356123</v>
      </c>
      <c r="P141" s="29">
        <v>1.35</v>
      </c>
      <c r="Q141" s="3">
        <v>689131.11111111101</v>
      </c>
      <c r="R141" s="3">
        <v>930327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9135462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89706808.416227847</v>
      </c>
      <c r="AM141" s="37">
        <v>0</v>
      </c>
      <c r="AN141" s="37">
        <v>0</v>
      </c>
      <c r="AO141" s="11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11">
        <v>0</v>
      </c>
    </row>
    <row r="142" spans="1:47" x14ac:dyDescent="0.35">
      <c r="A142" s="1" t="s">
        <v>106</v>
      </c>
      <c r="B142" s="57" t="s">
        <v>225</v>
      </c>
      <c r="C142" s="28" t="s">
        <v>45</v>
      </c>
      <c r="D142" s="29" t="s">
        <v>147</v>
      </c>
      <c r="E142" s="29" t="s">
        <v>227</v>
      </c>
      <c r="F142" s="29">
        <v>8</v>
      </c>
      <c r="G142" s="29" t="s">
        <v>105</v>
      </c>
      <c r="H142" s="3">
        <v>647162</v>
      </c>
      <c r="I142" s="3">
        <v>8421350</v>
      </c>
      <c r="J142" s="3">
        <v>24309457</v>
      </c>
      <c r="K142" s="8">
        <v>0.27100000000000002</v>
      </c>
      <c r="L142" s="3">
        <v>4305677</v>
      </c>
      <c r="M142" s="3">
        <v>647162</v>
      </c>
      <c r="N142" s="3">
        <v>430567.7</v>
      </c>
      <c r="O142" s="33">
        <v>0.15030435399589889</v>
      </c>
      <c r="P142" s="29">
        <v>1.35</v>
      </c>
      <c r="Q142" s="4">
        <v>479379.25925925921</v>
      </c>
      <c r="R142" s="3">
        <v>647162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4305677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28646389.046836805</v>
      </c>
      <c r="AM142" s="37">
        <v>0</v>
      </c>
      <c r="AN142" s="37">
        <v>0</v>
      </c>
      <c r="AO142" s="11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11">
        <v>0</v>
      </c>
    </row>
    <row r="143" spans="1:47" x14ac:dyDescent="0.35">
      <c r="A143" s="1" t="s">
        <v>60</v>
      </c>
      <c r="B143" s="56" t="s">
        <v>225</v>
      </c>
      <c r="C143" s="28" t="s">
        <v>60</v>
      </c>
      <c r="D143" s="29" t="s">
        <v>147</v>
      </c>
      <c r="E143" s="29" t="s">
        <v>227</v>
      </c>
      <c r="F143" s="29">
        <v>8</v>
      </c>
      <c r="G143" s="29" t="s">
        <v>105</v>
      </c>
      <c r="H143" s="3">
        <v>2037216</v>
      </c>
      <c r="I143" s="3">
        <v>20783000</v>
      </c>
      <c r="J143" s="3">
        <v>60783000</v>
      </c>
      <c r="K143" s="8">
        <v>0.375</v>
      </c>
      <c r="L143" s="3">
        <v>15000000</v>
      </c>
      <c r="M143" s="3">
        <v>14535968.625</v>
      </c>
      <c r="N143" s="3">
        <v>1500000</v>
      </c>
      <c r="O143" s="33">
        <v>0.1358144</v>
      </c>
      <c r="P143" s="29">
        <v>1.35</v>
      </c>
      <c r="Q143" s="4">
        <v>1509048.8888888888</v>
      </c>
      <c r="R143" s="3">
        <v>629069</v>
      </c>
      <c r="S143" s="4">
        <v>1408147</v>
      </c>
      <c r="T143" s="4">
        <v>0</v>
      </c>
      <c r="U143" s="4">
        <v>0</v>
      </c>
      <c r="V143" s="4">
        <v>0</v>
      </c>
      <c r="W143" s="4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4631828.4364544554</v>
      </c>
      <c r="AC143" s="37">
        <v>10368171.563545544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34104104.104236782</v>
      </c>
      <c r="AM143" s="37">
        <v>76340738.268884182</v>
      </c>
      <c r="AN143" s="37">
        <v>0</v>
      </c>
      <c r="AO143" s="11"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11">
        <v>0</v>
      </c>
    </row>
    <row r="144" spans="1:47" x14ac:dyDescent="0.35">
      <c r="A144" s="1" t="s">
        <v>107</v>
      </c>
      <c r="B144" s="58" t="s">
        <v>225</v>
      </c>
      <c r="C144" s="28" t="s">
        <v>107</v>
      </c>
      <c r="D144" s="29" t="s">
        <v>147</v>
      </c>
      <c r="E144" s="29" t="s">
        <v>227</v>
      </c>
      <c r="F144" s="29">
        <v>8</v>
      </c>
      <c r="G144" s="29" t="s">
        <v>105</v>
      </c>
      <c r="H144" s="3">
        <v>3375681</v>
      </c>
      <c r="I144" s="3">
        <v>21784000</v>
      </c>
      <c r="J144" s="3">
        <v>60139324</v>
      </c>
      <c r="K144" s="8">
        <v>0.65180000000000005</v>
      </c>
      <c r="L144" s="3">
        <v>25000000</v>
      </c>
      <c r="M144" s="3"/>
      <c r="N144" s="3">
        <v>2500000</v>
      </c>
      <c r="O144" s="33">
        <v>0.13502723999999999</v>
      </c>
      <c r="P144" s="29">
        <v>1.35</v>
      </c>
      <c r="Q144" s="4">
        <v>2500504.4444444445</v>
      </c>
      <c r="R144" s="3">
        <v>3375681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25000000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185147826.46820006</v>
      </c>
      <c r="AM144" s="37">
        <v>0</v>
      </c>
      <c r="AN144" s="37">
        <v>0</v>
      </c>
      <c r="AO144" s="11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11">
        <v>0</v>
      </c>
    </row>
    <row r="145" spans="1:47" x14ac:dyDescent="0.35">
      <c r="A145" s="1" t="s">
        <v>108</v>
      </c>
      <c r="B145" s="55" t="s">
        <v>225</v>
      </c>
      <c r="C145" s="28" t="s">
        <v>125</v>
      </c>
      <c r="D145" s="29" t="s">
        <v>42</v>
      </c>
      <c r="E145" s="29" t="s">
        <v>227</v>
      </c>
      <c r="F145" s="29">
        <v>8</v>
      </c>
      <c r="G145" s="29" t="s">
        <v>105</v>
      </c>
      <c r="H145" s="3">
        <v>600000</v>
      </c>
      <c r="I145" s="3">
        <v>25327000</v>
      </c>
      <c r="J145" s="3">
        <v>62787000</v>
      </c>
      <c r="K145" s="8">
        <v>8.0600000000000005E-2</v>
      </c>
      <c r="L145" s="3">
        <v>3018474</v>
      </c>
      <c r="M145" s="3">
        <v>1189649</v>
      </c>
      <c r="N145" s="3">
        <v>301847.40000000002</v>
      </c>
      <c r="O145" s="33">
        <v>0.19877593777518043</v>
      </c>
      <c r="P145" s="29">
        <v>1.35</v>
      </c>
      <c r="Q145" s="4">
        <v>444444.44444444444</v>
      </c>
      <c r="R145" s="3">
        <v>0</v>
      </c>
      <c r="S145" s="4">
        <v>200000</v>
      </c>
      <c r="T145" s="4">
        <v>0</v>
      </c>
      <c r="U145" s="4">
        <v>0</v>
      </c>
      <c r="V145" s="4">
        <v>400000</v>
      </c>
      <c r="W145" s="4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1006158</v>
      </c>
      <c r="AD145" s="37">
        <v>0</v>
      </c>
      <c r="AE145" s="37">
        <v>0</v>
      </c>
      <c r="AF145" s="37">
        <v>2012316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5061769.60482</v>
      </c>
      <c r="AN145" s="37">
        <v>0</v>
      </c>
      <c r="AO145" s="11">
        <v>0</v>
      </c>
      <c r="AP145" s="37">
        <v>10123539.20964</v>
      </c>
      <c r="AQ145" s="37">
        <v>0</v>
      </c>
      <c r="AR145" s="37">
        <v>0</v>
      </c>
      <c r="AS145" s="37">
        <v>0</v>
      </c>
      <c r="AT145" s="37">
        <v>0</v>
      </c>
      <c r="AU145" s="11">
        <v>0</v>
      </c>
    </row>
    <row r="146" spans="1:47" x14ac:dyDescent="0.35">
      <c r="A146" s="1" t="s">
        <v>109</v>
      </c>
      <c r="B146" s="56" t="s">
        <v>225</v>
      </c>
      <c r="C146" s="28" t="s">
        <v>60</v>
      </c>
      <c r="D146" s="29" t="s">
        <v>42</v>
      </c>
      <c r="E146" s="29" t="s">
        <v>227</v>
      </c>
      <c r="F146" s="29">
        <v>8</v>
      </c>
      <c r="G146" s="29" t="s">
        <v>105</v>
      </c>
      <c r="H146" s="3">
        <v>1000000</v>
      </c>
      <c r="I146" s="3">
        <v>20783000</v>
      </c>
      <c r="J146" s="3">
        <v>60783000</v>
      </c>
      <c r="K146" s="8">
        <v>0.18410000000000001</v>
      </c>
      <c r="L146" s="3">
        <v>7362989</v>
      </c>
      <c r="M146" s="3">
        <v>7136191.5303000007</v>
      </c>
      <c r="N146" s="3">
        <v>736298.9</v>
      </c>
      <c r="O146" s="33">
        <v>0.13581440906675266</v>
      </c>
      <c r="P146" s="29">
        <v>1.35</v>
      </c>
      <c r="Q146" s="4">
        <v>740740.74074074067</v>
      </c>
      <c r="R146" s="3">
        <v>0</v>
      </c>
      <c r="S146" s="4">
        <v>400000</v>
      </c>
      <c r="T146" s="4">
        <v>0</v>
      </c>
      <c r="U146" s="4">
        <v>0</v>
      </c>
      <c r="V146" s="4">
        <v>600000</v>
      </c>
      <c r="W146" s="4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2945195.6</v>
      </c>
      <c r="AD146" s="37">
        <v>0</v>
      </c>
      <c r="AE146" s="37">
        <v>0</v>
      </c>
      <c r="AF146" s="37">
        <v>4417793.3999999994</v>
      </c>
      <c r="AG146" s="37">
        <v>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21685442.805648398</v>
      </c>
      <c r="AN146" s="37">
        <v>0</v>
      </c>
      <c r="AO146" s="11">
        <v>0</v>
      </c>
      <c r="AP146" s="37">
        <v>32528164.208472598</v>
      </c>
      <c r="AQ146" s="37">
        <v>0</v>
      </c>
      <c r="AR146" s="37">
        <v>0</v>
      </c>
      <c r="AS146" s="37">
        <v>0</v>
      </c>
      <c r="AT146" s="37">
        <v>0</v>
      </c>
      <c r="AU146" s="11">
        <v>0</v>
      </c>
    </row>
    <row r="147" spans="1:47" x14ac:dyDescent="0.35">
      <c r="A147" s="1" t="s">
        <v>110</v>
      </c>
      <c r="B147" s="58" t="s">
        <v>225</v>
      </c>
      <c r="C147" s="28" t="s">
        <v>107</v>
      </c>
      <c r="D147" s="29" t="s">
        <v>42</v>
      </c>
      <c r="E147" s="29" t="s">
        <v>227</v>
      </c>
      <c r="F147" s="29">
        <v>8</v>
      </c>
      <c r="G147" s="29" t="s">
        <v>105</v>
      </c>
      <c r="H147" s="3">
        <v>1499842</v>
      </c>
      <c r="I147" s="3">
        <v>21784000</v>
      </c>
      <c r="J147" s="3">
        <v>60139324</v>
      </c>
      <c r="K147" s="8">
        <v>0.28960000000000002</v>
      </c>
      <c r="L147" s="3">
        <v>11107700</v>
      </c>
      <c r="M147" s="3"/>
      <c r="N147" s="3">
        <v>1110770</v>
      </c>
      <c r="O147" s="33">
        <v>0.13502723336064171</v>
      </c>
      <c r="P147" s="29">
        <v>1.35</v>
      </c>
      <c r="Q147" s="4">
        <v>1110994.0740740739</v>
      </c>
      <c r="R147" s="3">
        <v>0</v>
      </c>
      <c r="S147" s="4">
        <v>1499842</v>
      </c>
      <c r="T147" s="4">
        <v>0</v>
      </c>
      <c r="U147" s="4">
        <v>0</v>
      </c>
      <c r="V147" s="4">
        <v>0</v>
      </c>
      <c r="W147" s="4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11107700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82262664.527330205</v>
      </c>
      <c r="AN147" s="37">
        <v>0</v>
      </c>
      <c r="AO147" s="11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11">
        <v>0</v>
      </c>
    </row>
    <row r="148" spans="1:47" x14ac:dyDescent="0.35">
      <c r="A148" s="1" t="s">
        <v>65</v>
      </c>
      <c r="B148" s="56" t="s">
        <v>225</v>
      </c>
      <c r="C148" s="28" t="s">
        <v>66</v>
      </c>
      <c r="D148" s="29" t="s">
        <v>147</v>
      </c>
      <c r="E148" s="29" t="s">
        <v>227</v>
      </c>
      <c r="F148" s="29">
        <v>8</v>
      </c>
      <c r="G148" s="29" t="s">
        <v>105</v>
      </c>
      <c r="H148" s="3">
        <v>749796</v>
      </c>
      <c r="I148" s="3">
        <v>11346150</v>
      </c>
      <c r="J148" s="3">
        <v>21029520</v>
      </c>
      <c r="K148" s="8">
        <v>0.31830000000000003</v>
      </c>
      <c r="L148" s="3">
        <v>3082217</v>
      </c>
      <c r="M148" s="3">
        <v>1715131</v>
      </c>
      <c r="N148" s="3">
        <v>308221.7</v>
      </c>
      <c r="O148" s="33">
        <v>0.24326515621709957</v>
      </c>
      <c r="P148" s="29">
        <v>1.35</v>
      </c>
      <c r="Q148" s="4">
        <v>555404.44444444438</v>
      </c>
      <c r="R148" s="3">
        <v>374796</v>
      </c>
      <c r="S148" s="4">
        <v>0</v>
      </c>
      <c r="T148" s="4">
        <v>375000</v>
      </c>
      <c r="U148" s="4">
        <v>0</v>
      </c>
      <c r="V148" s="4">
        <v>0</v>
      </c>
      <c r="W148" s="4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1540689.2044396077</v>
      </c>
      <c r="AC148" s="37">
        <v>0</v>
      </c>
      <c r="AD148" s="37">
        <v>1541527.7955603923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7">
        <v>0</v>
      </c>
      <c r="AL148" s="37">
        <v>6333373.9545692885</v>
      </c>
      <c r="AM148" s="37">
        <v>0</v>
      </c>
      <c r="AN148" s="37">
        <v>6336821.185294088</v>
      </c>
      <c r="AO148" s="11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11">
        <v>0</v>
      </c>
    </row>
    <row r="149" spans="1:47" x14ac:dyDescent="0.35">
      <c r="A149" s="1" t="s">
        <v>90</v>
      </c>
      <c r="B149" s="56" t="s">
        <v>225</v>
      </c>
      <c r="C149" s="28" t="s">
        <v>66</v>
      </c>
      <c r="D149" s="29" t="s">
        <v>147</v>
      </c>
      <c r="E149" s="29" t="s">
        <v>227</v>
      </c>
      <c r="F149" s="29">
        <v>8</v>
      </c>
      <c r="G149" s="29" t="s">
        <v>105</v>
      </c>
      <c r="H149" s="3">
        <v>749869</v>
      </c>
      <c r="I149" s="3">
        <v>12911640</v>
      </c>
      <c r="J149" s="3">
        <v>35873753</v>
      </c>
      <c r="K149" s="8">
        <v>0.17419999999999999</v>
      </c>
      <c r="L149" s="3">
        <v>4000000</v>
      </c>
      <c r="M149" s="3"/>
      <c r="N149" s="3">
        <v>400000</v>
      </c>
      <c r="O149" s="33">
        <v>0.18746725</v>
      </c>
      <c r="P149" s="29">
        <v>1.35</v>
      </c>
      <c r="Q149" s="4">
        <v>555458.51851851854</v>
      </c>
      <c r="R149" s="3">
        <v>374869</v>
      </c>
      <c r="S149" s="4">
        <v>0</v>
      </c>
      <c r="T149" s="4">
        <v>375000</v>
      </c>
      <c r="U149" s="4">
        <v>0</v>
      </c>
      <c r="V149" s="4">
        <v>0</v>
      </c>
      <c r="W149" s="4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1999650.6056391182</v>
      </c>
      <c r="AC149" s="37">
        <v>0</v>
      </c>
      <c r="AD149" s="37">
        <v>2000349.3943608818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7">
        <v>0</v>
      </c>
      <c r="AL149" s="37">
        <v>10666666.341129547</v>
      </c>
      <c r="AM149" s="37">
        <v>0</v>
      </c>
      <c r="AN149" s="37">
        <v>10670393.865386523</v>
      </c>
      <c r="AO149" s="11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11">
        <v>0</v>
      </c>
    </row>
    <row r="150" spans="1:47" x14ac:dyDescent="0.35">
      <c r="A150" s="1" t="s">
        <v>67</v>
      </c>
      <c r="B150" s="56" t="s">
        <v>225</v>
      </c>
      <c r="C150" s="28" t="s">
        <v>66</v>
      </c>
      <c r="D150" s="29" t="s">
        <v>42</v>
      </c>
      <c r="E150" s="29" t="s">
        <v>227</v>
      </c>
      <c r="F150" s="29">
        <v>8</v>
      </c>
      <c r="G150" s="29" t="s">
        <v>105</v>
      </c>
      <c r="H150" s="3">
        <v>500000</v>
      </c>
      <c r="I150" s="3">
        <f t="shared" ref="I150:J151" si="0">I148</f>
        <v>11346150</v>
      </c>
      <c r="J150" s="3">
        <f t="shared" si="0"/>
        <v>21029520</v>
      </c>
      <c r="K150" s="8">
        <v>0.21229999999999999</v>
      </c>
      <c r="L150" s="3">
        <v>2055370</v>
      </c>
      <c r="M150" s="3">
        <v>1143823</v>
      </c>
      <c r="N150" s="3">
        <v>205537</v>
      </c>
      <c r="O150" s="33">
        <v>0.24326520285885267</v>
      </c>
      <c r="P150" s="29">
        <v>1.35</v>
      </c>
      <c r="Q150" s="4">
        <v>370370.37037037034</v>
      </c>
      <c r="R150" s="3">
        <v>0</v>
      </c>
      <c r="S150" s="4">
        <v>500000</v>
      </c>
      <c r="T150" s="4">
        <v>0</v>
      </c>
      <c r="U150" s="4">
        <v>0</v>
      </c>
      <c r="V150" s="4">
        <v>0</v>
      </c>
      <c r="W150" s="4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2055370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8449091.6737999991</v>
      </c>
      <c r="AN150" s="37">
        <v>0</v>
      </c>
      <c r="AO150" s="11">
        <v>0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11">
        <v>0</v>
      </c>
    </row>
    <row r="151" spans="1:47" x14ac:dyDescent="0.35">
      <c r="A151" s="1" t="s">
        <v>69</v>
      </c>
      <c r="B151" s="56" t="s">
        <v>225</v>
      </c>
      <c r="C151" s="28" t="s">
        <v>66</v>
      </c>
      <c r="D151" s="29" t="s">
        <v>42</v>
      </c>
      <c r="E151" s="29" t="s">
        <v>227</v>
      </c>
      <c r="F151" s="29">
        <v>8</v>
      </c>
      <c r="G151" s="29" t="s">
        <v>105</v>
      </c>
      <c r="H151" s="3">
        <v>500000</v>
      </c>
      <c r="I151" s="3">
        <f t="shared" si="0"/>
        <v>12911640</v>
      </c>
      <c r="J151" s="3">
        <f t="shared" si="0"/>
        <v>35873753</v>
      </c>
      <c r="K151" s="8">
        <v>0.1162</v>
      </c>
      <c r="L151" s="3">
        <v>2667133</v>
      </c>
      <c r="M151" s="3"/>
      <c r="N151" s="3">
        <v>266713.3</v>
      </c>
      <c r="O151" s="33">
        <v>0.18746721667048474</v>
      </c>
      <c r="P151" s="29">
        <v>1.35</v>
      </c>
      <c r="Q151" s="4">
        <v>370370.37037037034</v>
      </c>
      <c r="R151" s="3">
        <v>0</v>
      </c>
      <c r="S151" s="4">
        <v>500000</v>
      </c>
      <c r="T151" s="4">
        <v>0</v>
      </c>
      <c r="U151" s="4">
        <v>0</v>
      </c>
      <c r="V151" s="4">
        <v>0</v>
      </c>
      <c r="W151" s="4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2667133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14227196.879378</v>
      </c>
      <c r="AN151" s="37">
        <v>0</v>
      </c>
      <c r="AO151" s="11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11">
        <v>0</v>
      </c>
    </row>
    <row r="152" spans="1:47" x14ac:dyDescent="0.35">
      <c r="A152" s="1" t="s">
        <v>71</v>
      </c>
      <c r="B152" s="56" t="s">
        <v>225</v>
      </c>
      <c r="C152" s="28" t="s">
        <v>71</v>
      </c>
      <c r="D152" s="29" t="s">
        <v>147</v>
      </c>
      <c r="E152" s="29" t="s">
        <v>227</v>
      </c>
      <c r="F152" s="29">
        <v>8</v>
      </c>
      <c r="G152" s="29" t="s">
        <v>105</v>
      </c>
      <c r="H152" s="3">
        <v>1396940</v>
      </c>
      <c r="I152" s="3">
        <v>70988570</v>
      </c>
      <c r="J152" s="3">
        <v>225855827</v>
      </c>
      <c r="K152" s="8">
        <v>4.5199999999999997E-2</v>
      </c>
      <c r="L152" s="3">
        <v>7000000</v>
      </c>
      <c r="M152" s="3">
        <v>2148025</v>
      </c>
      <c r="N152" s="3">
        <v>700000</v>
      </c>
      <c r="O152" s="33">
        <v>0.19956285714285715</v>
      </c>
      <c r="P152" s="29">
        <v>1.35</v>
      </c>
      <c r="Q152" s="3">
        <v>1034770.3703703703</v>
      </c>
      <c r="R152" s="3">
        <v>0</v>
      </c>
      <c r="S152" s="3">
        <v>0</v>
      </c>
      <c r="T152" s="3">
        <v>1396940</v>
      </c>
      <c r="U152" s="3">
        <v>0</v>
      </c>
      <c r="V152" s="3">
        <v>0</v>
      </c>
      <c r="W152" s="3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7000000</v>
      </c>
      <c r="AE152" s="37">
        <v>0</v>
      </c>
      <c r="AF152" s="37">
        <v>0</v>
      </c>
      <c r="AG152" s="37">
        <v>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35076667.573410451</v>
      </c>
      <c r="AO152" s="11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11">
        <v>0</v>
      </c>
    </row>
    <row r="153" spans="1:47" ht="15" thickBot="1" x14ac:dyDescent="0.4">
      <c r="A153" s="1" t="s">
        <v>54</v>
      </c>
      <c r="B153" s="56" t="s">
        <v>225</v>
      </c>
      <c r="C153" s="28" t="s">
        <v>154</v>
      </c>
      <c r="D153" s="29" t="s">
        <v>147</v>
      </c>
      <c r="E153" s="29" t="s">
        <v>227</v>
      </c>
      <c r="F153" s="29">
        <v>8</v>
      </c>
      <c r="G153" s="29" t="s">
        <v>105</v>
      </c>
      <c r="H153" s="3">
        <v>480000</v>
      </c>
      <c r="I153" s="3">
        <v>13723999</v>
      </c>
      <c r="J153" s="3">
        <v>30254132</v>
      </c>
      <c r="K153" s="8">
        <v>0.15</v>
      </c>
      <c r="L153" s="3">
        <v>2479520</v>
      </c>
      <c r="M153" s="3"/>
      <c r="N153" s="3">
        <v>247952</v>
      </c>
      <c r="O153" s="33">
        <v>0.19358585532683745</v>
      </c>
      <c r="P153" s="29">
        <v>1.35</v>
      </c>
      <c r="Q153" s="3">
        <v>355555.5555555555</v>
      </c>
      <c r="R153" s="3">
        <v>199135</v>
      </c>
      <c r="S153" s="3">
        <v>80865</v>
      </c>
      <c r="T153" s="3">
        <v>200000</v>
      </c>
      <c r="U153" s="3">
        <v>0</v>
      </c>
      <c r="V153" s="3">
        <v>0</v>
      </c>
      <c r="W153" s="3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1028665.0316666666</v>
      </c>
      <c r="AC153" s="18">
        <v>417721.63500000001</v>
      </c>
      <c r="AD153" s="18">
        <v>1033133.3333333334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5313740.6652461104</v>
      </c>
      <c r="AM153" s="18">
        <v>2157810.7258649999</v>
      </c>
      <c r="AN153" s="18">
        <v>5336822.4222222231</v>
      </c>
      <c r="AO153" s="19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11">
        <v>0</v>
      </c>
    </row>
    <row r="154" spans="1:47" x14ac:dyDescent="0.35">
      <c r="A154" s="1" t="s">
        <v>55</v>
      </c>
      <c r="B154" s="56" t="s">
        <v>225</v>
      </c>
      <c r="C154" s="28" t="s">
        <v>154</v>
      </c>
      <c r="D154" s="29" t="s">
        <v>42</v>
      </c>
      <c r="E154" s="29" t="s">
        <v>227</v>
      </c>
      <c r="F154" s="29">
        <v>8</v>
      </c>
      <c r="G154" s="29" t="s">
        <v>105</v>
      </c>
      <c r="H154" s="3">
        <v>400000</v>
      </c>
      <c r="I154" s="3">
        <v>13723999</v>
      </c>
      <c r="J154" s="3">
        <v>30254132</v>
      </c>
      <c r="K154" s="8">
        <v>0.125</v>
      </c>
      <c r="L154" s="3">
        <v>2066267</v>
      </c>
      <c r="M154" s="3"/>
      <c r="N154" s="3">
        <v>206626.7</v>
      </c>
      <c r="O154" s="33">
        <v>0.19358582409727301</v>
      </c>
      <c r="P154" s="29">
        <v>1.35</v>
      </c>
      <c r="Q154" s="3">
        <v>296296.29629629629</v>
      </c>
      <c r="R154" s="3">
        <v>0</v>
      </c>
      <c r="S154" s="3">
        <v>400000</v>
      </c>
      <c r="T154" s="3">
        <v>0</v>
      </c>
      <c r="U154" s="3">
        <v>0</v>
      </c>
      <c r="V154" s="3">
        <v>0</v>
      </c>
      <c r="W154" s="3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2066267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10673648.288222499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11">
        <v>0</v>
      </c>
    </row>
    <row r="155" spans="1:47" x14ac:dyDescent="0.35">
      <c r="A155" s="1" t="s">
        <v>48</v>
      </c>
      <c r="B155" s="59" t="s">
        <v>225</v>
      </c>
      <c r="C155" s="28" t="s">
        <v>49</v>
      </c>
      <c r="D155" s="29" t="s">
        <v>147</v>
      </c>
      <c r="E155" s="29" t="s">
        <v>227</v>
      </c>
      <c r="F155" s="29">
        <v>8</v>
      </c>
      <c r="G155" s="29" t="s">
        <v>105</v>
      </c>
      <c r="H155" s="3">
        <v>497323</v>
      </c>
      <c r="I155" s="3">
        <v>4562415</v>
      </c>
      <c r="J155" s="3">
        <v>19562415</v>
      </c>
      <c r="K155" s="8">
        <v>0.2</v>
      </c>
      <c r="L155" s="3">
        <v>3000000</v>
      </c>
      <c r="M155" s="3"/>
      <c r="N155" s="3">
        <v>300000</v>
      </c>
      <c r="O155" s="33">
        <v>0.16577433333333333</v>
      </c>
      <c r="P155" s="29">
        <v>1.35</v>
      </c>
      <c r="Q155" s="3">
        <v>368387.40740740736</v>
      </c>
      <c r="R155" s="3">
        <v>289798</v>
      </c>
      <c r="S155" s="3">
        <v>207525</v>
      </c>
      <c r="T155" s="3">
        <v>0</v>
      </c>
      <c r="U155" s="3">
        <v>0</v>
      </c>
      <c r="V155" s="3">
        <v>0</v>
      </c>
      <c r="W155" s="3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1748147.5821548572</v>
      </c>
      <c r="AC155" s="37">
        <v>1251852.417845143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10545345.271512823</v>
      </c>
      <c r="AM155" s="37">
        <v>7551545.4815792339</v>
      </c>
      <c r="AN155" s="37">
        <v>0</v>
      </c>
      <c r="AO155" s="37"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11">
        <v>0</v>
      </c>
    </row>
    <row r="156" spans="1:47" x14ac:dyDescent="0.35">
      <c r="A156" s="1" t="s">
        <v>50</v>
      </c>
      <c r="B156" s="59" t="s">
        <v>225</v>
      </c>
      <c r="C156" s="28" t="s">
        <v>49</v>
      </c>
      <c r="D156" s="29" t="s">
        <v>147</v>
      </c>
      <c r="E156" s="29" t="s">
        <v>227</v>
      </c>
      <c r="F156" s="29">
        <v>8</v>
      </c>
      <c r="G156" s="29" t="s">
        <v>105</v>
      </c>
      <c r="H156" s="3">
        <v>497302</v>
      </c>
      <c r="I156" s="3">
        <v>15461010</v>
      </c>
      <c r="J156" s="3">
        <v>32127677</v>
      </c>
      <c r="K156" s="8">
        <v>0.15</v>
      </c>
      <c r="L156" s="3">
        <v>2500000</v>
      </c>
      <c r="M156" s="3"/>
      <c r="N156" s="3">
        <v>250000</v>
      </c>
      <c r="O156" s="33">
        <v>0.19892080000000001</v>
      </c>
      <c r="P156" s="29">
        <v>1.35</v>
      </c>
      <c r="Q156" s="3">
        <v>368371.85185185185</v>
      </c>
      <c r="R156" s="3">
        <v>289777</v>
      </c>
      <c r="S156" s="3">
        <v>207525</v>
      </c>
      <c r="T156" s="3">
        <v>0</v>
      </c>
      <c r="U156" s="3">
        <v>0</v>
      </c>
      <c r="V156" s="3">
        <v>0</v>
      </c>
      <c r="W156" s="3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1456745.5992535721</v>
      </c>
      <c r="AC156" s="37">
        <v>1043254.4007464277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7323244.2220902592</v>
      </c>
      <c r="AM156" s="37">
        <v>5244571.7126938337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11">
        <v>0</v>
      </c>
    </row>
    <row r="157" spans="1:47" x14ac:dyDescent="0.35">
      <c r="A157" s="1" t="s">
        <v>111</v>
      </c>
      <c r="B157" s="59" t="s">
        <v>226</v>
      </c>
      <c r="C157" s="28" t="s">
        <v>59</v>
      </c>
      <c r="D157" s="29" t="s">
        <v>147</v>
      </c>
      <c r="E157" s="29" t="s">
        <v>227</v>
      </c>
      <c r="F157" s="29">
        <v>8</v>
      </c>
      <c r="G157" s="29" t="s">
        <v>105</v>
      </c>
      <c r="H157" s="3">
        <v>750000</v>
      </c>
      <c r="I157" s="3">
        <v>72285644</v>
      </c>
      <c r="J157" s="3">
        <v>154017752</v>
      </c>
      <c r="K157" s="8">
        <v>5.1700000000000003E-2</v>
      </c>
      <c r="L157" s="3">
        <v>4225550</v>
      </c>
      <c r="M157" s="3"/>
      <c r="N157" s="3">
        <v>422555</v>
      </c>
      <c r="O157" s="33">
        <v>0.17749168747263669</v>
      </c>
      <c r="P157" s="29">
        <v>1.35</v>
      </c>
      <c r="Q157" s="3">
        <v>555555.5555555555</v>
      </c>
      <c r="R157" s="3">
        <v>0</v>
      </c>
      <c r="S157" s="3">
        <v>375000</v>
      </c>
      <c r="T157" s="3">
        <v>0</v>
      </c>
      <c r="U157" s="3">
        <v>375000</v>
      </c>
      <c r="V157" s="3">
        <v>0</v>
      </c>
      <c r="W157" s="3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2112775</v>
      </c>
      <c r="AD157" s="37">
        <v>0</v>
      </c>
      <c r="AE157" s="37">
        <v>2112775</v>
      </c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11903515.201666666</v>
      </c>
      <c r="AN157" s="37">
        <v>0</v>
      </c>
      <c r="AO157" s="37">
        <v>11903515.201666666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11">
        <v>0</v>
      </c>
    </row>
    <row r="158" spans="1:47" x14ac:dyDescent="0.35">
      <c r="A158" s="1" t="s">
        <v>112</v>
      </c>
      <c r="B158" s="59" t="s">
        <v>226</v>
      </c>
      <c r="C158" s="28" t="s">
        <v>59</v>
      </c>
      <c r="D158" s="29" t="s">
        <v>147</v>
      </c>
      <c r="E158" s="29" t="s">
        <v>227</v>
      </c>
      <c r="F158" s="29">
        <v>8</v>
      </c>
      <c r="G158" s="29" t="s">
        <v>105</v>
      </c>
      <c r="H158" s="3">
        <v>750000</v>
      </c>
      <c r="I158" s="3">
        <v>24056382</v>
      </c>
      <c r="J158" s="3">
        <v>54245082</v>
      </c>
      <c r="K158" s="8">
        <v>0.1</v>
      </c>
      <c r="L158" s="3">
        <v>3018870</v>
      </c>
      <c r="M158" s="3"/>
      <c r="N158" s="3">
        <v>301887</v>
      </c>
      <c r="O158" s="33">
        <v>0.24843732919933617</v>
      </c>
      <c r="P158" s="29">
        <v>1.35</v>
      </c>
      <c r="Q158" s="3">
        <v>555555.5555555555</v>
      </c>
      <c r="R158" s="3">
        <v>0</v>
      </c>
      <c r="S158" s="3">
        <v>375000</v>
      </c>
      <c r="T158" s="3">
        <v>0</v>
      </c>
      <c r="U158" s="3">
        <v>375000</v>
      </c>
      <c r="V158" s="3">
        <v>0</v>
      </c>
      <c r="W158" s="3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1509435</v>
      </c>
      <c r="AD158" s="37">
        <v>0</v>
      </c>
      <c r="AE158" s="37">
        <v>1509435</v>
      </c>
      <c r="AF158" s="37">
        <v>0</v>
      </c>
      <c r="AG158" s="37">
        <v>0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>
        <v>6075717.3845999995</v>
      </c>
      <c r="AN158" s="37">
        <v>0</v>
      </c>
      <c r="AO158" s="37">
        <v>6075717.3845999995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11">
        <v>0</v>
      </c>
    </row>
    <row r="159" spans="1:47" x14ac:dyDescent="0.35">
      <c r="A159" s="1" t="s">
        <v>91</v>
      </c>
      <c r="B159" s="55" t="s">
        <v>226</v>
      </c>
      <c r="C159" s="28" t="s">
        <v>73</v>
      </c>
      <c r="D159" s="29" t="s">
        <v>147</v>
      </c>
      <c r="E159" s="29" t="s">
        <v>227</v>
      </c>
      <c r="F159" s="29">
        <v>8</v>
      </c>
      <c r="G159" s="29" t="s">
        <v>105</v>
      </c>
      <c r="H159" s="3">
        <v>499859</v>
      </c>
      <c r="I159" s="3">
        <v>29200373</v>
      </c>
      <c r="J159" s="3">
        <v>51022883</v>
      </c>
      <c r="K159" s="8">
        <v>0.1147</v>
      </c>
      <c r="L159" s="3">
        <v>2503042</v>
      </c>
      <c r="M159" s="39">
        <v>797049</v>
      </c>
      <c r="N159" s="3">
        <v>250304.2</v>
      </c>
      <c r="O159" s="33">
        <v>0.19970060430468206</v>
      </c>
      <c r="P159" s="29">
        <v>1.35</v>
      </c>
      <c r="Q159" s="3">
        <v>370265.9259259259</v>
      </c>
      <c r="R159" s="3">
        <v>250000</v>
      </c>
      <c r="S159" s="3">
        <v>0</v>
      </c>
      <c r="T159" s="3">
        <v>249859</v>
      </c>
      <c r="U159" s="3">
        <v>0</v>
      </c>
      <c r="V159" s="3">
        <v>0</v>
      </c>
      <c r="W159" s="3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1251874.0284760301</v>
      </c>
      <c r="AC159" s="37">
        <v>0</v>
      </c>
      <c r="AD159" s="37">
        <v>1251167.9715239697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6268754.3326912178</v>
      </c>
      <c r="AM159" s="37">
        <v>0</v>
      </c>
      <c r="AN159" s="37">
        <v>6265218.7552475799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11">
        <v>0</v>
      </c>
    </row>
    <row r="160" spans="1:47" x14ac:dyDescent="0.35">
      <c r="A160" s="1" t="s">
        <v>102</v>
      </c>
      <c r="B160" s="55" t="s">
        <v>226</v>
      </c>
      <c r="C160" s="28" t="s">
        <v>73</v>
      </c>
      <c r="D160" s="29" t="s">
        <v>147</v>
      </c>
      <c r="E160" s="29" t="s">
        <v>228</v>
      </c>
      <c r="F160" s="29">
        <v>8</v>
      </c>
      <c r="G160" s="29" t="s">
        <v>105</v>
      </c>
      <c r="H160" s="3">
        <v>1998371</v>
      </c>
      <c r="I160" s="3">
        <v>155440233</v>
      </c>
      <c r="J160" s="3">
        <v>2359518806</v>
      </c>
      <c r="K160" s="8">
        <v>5.3E-3</v>
      </c>
      <c r="L160" s="3">
        <v>11690000</v>
      </c>
      <c r="M160" s="3">
        <v>10714206</v>
      </c>
      <c r="N160" s="3">
        <v>1169000</v>
      </c>
      <c r="O160" s="33">
        <v>0.1709470487596236</v>
      </c>
      <c r="P160" s="29">
        <v>1.65</v>
      </c>
      <c r="Q160" s="3">
        <v>1211133.9393939395</v>
      </c>
      <c r="R160" s="3">
        <v>0</v>
      </c>
      <c r="S160" s="3">
        <v>98371</v>
      </c>
      <c r="T160" s="3">
        <v>0</v>
      </c>
      <c r="U160" s="3">
        <v>1900000</v>
      </c>
      <c r="V160" s="3">
        <v>0</v>
      </c>
      <c r="W160" s="3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575447.19674174616</v>
      </c>
      <c r="AD160" s="37">
        <v>0</v>
      </c>
      <c r="AE160" s="37">
        <v>11114552.803258255</v>
      </c>
      <c r="AF160" s="37">
        <v>0</v>
      </c>
      <c r="AG160" s="37">
        <v>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>
        <v>3366230.659827936</v>
      </c>
      <c r="AN160" s="37">
        <v>0</v>
      </c>
      <c r="AO160" s="37">
        <v>65017517.903376803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11">
        <v>0</v>
      </c>
    </row>
    <row r="161" spans="1:47" x14ac:dyDescent="0.35">
      <c r="A161" s="1" t="s">
        <v>93</v>
      </c>
      <c r="B161" s="57" t="s">
        <v>226</v>
      </c>
      <c r="C161" s="28" t="s">
        <v>75</v>
      </c>
      <c r="D161" s="29" t="s">
        <v>147</v>
      </c>
      <c r="E161" s="29" t="s">
        <v>227</v>
      </c>
      <c r="F161" s="29">
        <v>8</v>
      </c>
      <c r="G161" s="29" t="s">
        <v>105</v>
      </c>
      <c r="H161" s="3">
        <v>300000</v>
      </c>
      <c r="I161" s="3">
        <v>3709776</v>
      </c>
      <c r="J161" s="3">
        <v>8251922</v>
      </c>
      <c r="K161" s="8">
        <v>0.3654</v>
      </c>
      <c r="L161" s="3">
        <v>1659700</v>
      </c>
      <c r="M161" s="39">
        <v>1659700</v>
      </c>
      <c r="N161" s="3">
        <v>165970</v>
      </c>
      <c r="O161" s="33">
        <v>0.18075555823341569</v>
      </c>
      <c r="P161" s="29">
        <v>1.35</v>
      </c>
      <c r="Q161" s="3">
        <v>222222.22222222222</v>
      </c>
      <c r="R161" s="3">
        <v>0</v>
      </c>
      <c r="S161" s="3">
        <v>0</v>
      </c>
      <c r="T161" s="3">
        <v>120000</v>
      </c>
      <c r="U161" s="3">
        <v>180000</v>
      </c>
      <c r="V161" s="3">
        <v>0</v>
      </c>
      <c r="W161" s="3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663880</v>
      </c>
      <c r="AE161" s="37">
        <v>995820</v>
      </c>
      <c r="AF161" s="37">
        <v>0</v>
      </c>
      <c r="AG161" s="37">
        <v>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>
        <v>0</v>
      </c>
      <c r="AN161" s="37">
        <v>3672805.4533333336</v>
      </c>
      <c r="AO161" s="37">
        <v>5509208.1799999997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11">
        <v>0</v>
      </c>
    </row>
    <row r="162" spans="1:47" x14ac:dyDescent="0.35">
      <c r="A162" s="1" t="s">
        <v>94</v>
      </c>
      <c r="B162" s="57" t="s">
        <v>226</v>
      </c>
      <c r="C162" s="28" t="s">
        <v>75</v>
      </c>
      <c r="D162" s="29" t="s">
        <v>147</v>
      </c>
      <c r="E162" s="29" t="s">
        <v>227</v>
      </c>
      <c r="F162" s="29">
        <v>8</v>
      </c>
      <c r="G162" s="29" t="s">
        <v>105</v>
      </c>
      <c r="H162" s="3">
        <v>300000</v>
      </c>
      <c r="I162" s="3">
        <v>45071954</v>
      </c>
      <c r="J162" s="3">
        <v>121513130</v>
      </c>
      <c r="K162" s="8">
        <v>2.5499999999999998E-2</v>
      </c>
      <c r="L162" s="3">
        <v>1949250</v>
      </c>
      <c r="M162" s="39">
        <v>1949250</v>
      </c>
      <c r="N162" s="3">
        <v>194925</v>
      </c>
      <c r="O162" s="33">
        <v>0.15390534821085033</v>
      </c>
      <c r="P162" s="29">
        <v>1.35</v>
      </c>
      <c r="Q162" s="3">
        <v>222222.22222222222</v>
      </c>
      <c r="R162" s="3">
        <v>0</v>
      </c>
      <c r="S162" s="3">
        <v>0</v>
      </c>
      <c r="T162" s="3">
        <v>120000</v>
      </c>
      <c r="U162" s="3">
        <v>180000</v>
      </c>
      <c r="V162" s="3">
        <v>0</v>
      </c>
      <c r="W162" s="3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779700</v>
      </c>
      <c r="AE162" s="37">
        <v>1169550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0</v>
      </c>
      <c r="AM162" s="37">
        <v>0</v>
      </c>
      <c r="AN162" s="37">
        <v>5066100.75</v>
      </c>
      <c r="AO162" s="37">
        <v>7599151.125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11">
        <v>0</v>
      </c>
    </row>
    <row r="163" spans="1:47" x14ac:dyDescent="0.35">
      <c r="A163" s="1" t="s">
        <v>95</v>
      </c>
      <c r="B163" s="57" t="s">
        <v>226</v>
      </c>
      <c r="C163" s="28" t="s">
        <v>75</v>
      </c>
      <c r="D163" s="29" t="s">
        <v>147</v>
      </c>
      <c r="E163" s="29" t="s">
        <v>227</v>
      </c>
      <c r="F163" s="29">
        <v>8</v>
      </c>
      <c r="G163" s="29" t="s">
        <v>105</v>
      </c>
      <c r="H163" s="3">
        <v>900000</v>
      </c>
      <c r="I163" s="3">
        <v>63548888</v>
      </c>
      <c r="J163" s="3">
        <v>132671964</v>
      </c>
      <c r="K163" s="8">
        <v>6.5000000000000002E-2</v>
      </c>
      <c r="L163" s="3">
        <v>4493000</v>
      </c>
      <c r="M163" s="39">
        <v>3304761</v>
      </c>
      <c r="N163" s="3">
        <v>449300</v>
      </c>
      <c r="O163" s="33">
        <v>0.20031159581571334</v>
      </c>
      <c r="P163" s="29">
        <v>1.35</v>
      </c>
      <c r="Q163" s="3">
        <v>666666.66666666663</v>
      </c>
      <c r="R163" s="3">
        <v>0</v>
      </c>
      <c r="S163" s="3">
        <v>0</v>
      </c>
      <c r="T163" s="3">
        <v>360000</v>
      </c>
      <c r="U163" s="3">
        <v>540000</v>
      </c>
      <c r="V163" s="3">
        <v>0</v>
      </c>
      <c r="W163" s="3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1797200</v>
      </c>
      <c r="AE163" s="37">
        <v>2695800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0</v>
      </c>
      <c r="AM163" s="37">
        <v>0</v>
      </c>
      <c r="AN163" s="37">
        <v>8972021.777777778</v>
      </c>
      <c r="AO163" s="37">
        <v>13458032.666666668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11">
        <v>0</v>
      </c>
    </row>
    <row r="164" spans="1:47" x14ac:dyDescent="0.35">
      <c r="A164" s="1" t="s">
        <v>96</v>
      </c>
      <c r="B164" s="57" t="s">
        <v>226</v>
      </c>
      <c r="C164" s="28" t="s">
        <v>75</v>
      </c>
      <c r="D164" s="29" t="s">
        <v>147</v>
      </c>
      <c r="E164" s="29" t="s">
        <v>227</v>
      </c>
      <c r="F164" s="29">
        <v>8</v>
      </c>
      <c r="G164" s="29" t="s">
        <v>105</v>
      </c>
      <c r="H164" s="3">
        <v>1500000</v>
      </c>
      <c r="I164" s="3">
        <v>8892839</v>
      </c>
      <c r="J164" s="3">
        <v>20818001</v>
      </c>
      <c r="K164" s="8">
        <v>0.66290000000000004</v>
      </c>
      <c r="L164" s="3">
        <v>7905190</v>
      </c>
      <c r="M164" s="3">
        <v>7335750</v>
      </c>
      <c r="N164" s="3">
        <v>790519</v>
      </c>
      <c r="O164" s="33">
        <v>0.18974875999185345</v>
      </c>
      <c r="P164" s="29">
        <v>1.35</v>
      </c>
      <c r="Q164" s="3">
        <v>1111111.111111111</v>
      </c>
      <c r="R164" s="3">
        <v>0</v>
      </c>
      <c r="S164" s="3">
        <v>0</v>
      </c>
      <c r="T164" s="3">
        <v>600000</v>
      </c>
      <c r="U164" s="3">
        <v>900000</v>
      </c>
      <c r="V164" s="3">
        <v>0</v>
      </c>
      <c r="W164" s="3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3162076</v>
      </c>
      <c r="AE164" s="37">
        <v>4743114</v>
      </c>
      <c r="AF164" s="37">
        <v>0</v>
      </c>
      <c r="AG164" s="37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0</v>
      </c>
      <c r="AM164" s="37">
        <v>0</v>
      </c>
      <c r="AN164" s="37">
        <v>16664541.049626667</v>
      </c>
      <c r="AO164" s="37">
        <v>24996811.574439999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11">
        <v>0</v>
      </c>
    </row>
    <row r="165" spans="1:47" x14ac:dyDescent="0.35">
      <c r="A165" s="1" t="s">
        <v>76</v>
      </c>
      <c r="B165" s="59" t="s">
        <v>226</v>
      </c>
      <c r="C165" s="28" t="s">
        <v>76</v>
      </c>
      <c r="D165" s="29" t="s">
        <v>147</v>
      </c>
      <c r="E165" s="29" t="s">
        <v>227</v>
      </c>
      <c r="F165" s="29">
        <v>8</v>
      </c>
      <c r="G165" s="29" t="s">
        <v>105</v>
      </c>
      <c r="H165" s="3">
        <v>1000000</v>
      </c>
      <c r="I165" s="3">
        <v>8217570</v>
      </c>
      <c r="J165" s="3">
        <v>75441219</v>
      </c>
      <c r="K165" s="8">
        <v>0.08</v>
      </c>
      <c r="L165" s="3">
        <v>5377892</v>
      </c>
      <c r="M165" s="39">
        <v>5377892</v>
      </c>
      <c r="N165" s="3">
        <v>537789.19999999995</v>
      </c>
      <c r="O165" s="33">
        <v>0.18594646378171967</v>
      </c>
      <c r="P165" s="29">
        <v>1.35</v>
      </c>
      <c r="Q165" s="3">
        <v>740740.74074074067</v>
      </c>
      <c r="R165" s="3">
        <v>200000</v>
      </c>
      <c r="S165" s="3">
        <v>0</v>
      </c>
      <c r="T165" s="3">
        <v>0</v>
      </c>
      <c r="U165" s="3">
        <v>500000</v>
      </c>
      <c r="V165" s="3">
        <v>0</v>
      </c>
      <c r="W165" s="3">
        <v>0</v>
      </c>
      <c r="X165" s="37">
        <v>0</v>
      </c>
      <c r="Y165" s="37">
        <v>300000</v>
      </c>
      <c r="Z165" s="37">
        <v>0</v>
      </c>
      <c r="AA165" s="37">
        <v>0</v>
      </c>
      <c r="AB165" s="37">
        <v>1075578.4000000001</v>
      </c>
      <c r="AC165" s="37">
        <v>0</v>
      </c>
      <c r="AD165" s="37">
        <v>0</v>
      </c>
      <c r="AE165" s="37">
        <v>2688946</v>
      </c>
      <c r="AF165" s="37">
        <v>0</v>
      </c>
      <c r="AG165" s="37">
        <v>1613367.5999999999</v>
      </c>
      <c r="AH165" s="37">
        <v>0</v>
      </c>
      <c r="AI165" s="37">
        <v>1613367.5999999999</v>
      </c>
      <c r="AJ165" s="37">
        <v>0</v>
      </c>
      <c r="AK165" s="37">
        <v>0</v>
      </c>
      <c r="AL165" s="37">
        <v>5784344.472732801</v>
      </c>
      <c r="AM165" s="37">
        <v>0</v>
      </c>
      <c r="AN165" s="37">
        <v>0</v>
      </c>
      <c r="AO165" s="37">
        <v>14460861.181832001</v>
      </c>
      <c r="AP165" s="37">
        <v>0</v>
      </c>
      <c r="AQ165" s="37">
        <v>8676516.7090991996</v>
      </c>
      <c r="AR165" s="37">
        <v>0</v>
      </c>
      <c r="AS165" s="37">
        <v>8676516.7090991996</v>
      </c>
      <c r="AT165" s="37">
        <v>0</v>
      </c>
      <c r="AU165" s="11">
        <v>0</v>
      </c>
    </row>
    <row r="166" spans="1:47" x14ac:dyDescent="0.35">
      <c r="A166" s="1" t="s">
        <v>78</v>
      </c>
      <c r="B166" s="59" t="s">
        <v>226</v>
      </c>
      <c r="C166" s="28" t="s">
        <v>78</v>
      </c>
      <c r="D166" s="29" t="s">
        <v>147</v>
      </c>
      <c r="E166" s="29" t="s">
        <v>227</v>
      </c>
      <c r="F166" s="29">
        <v>8</v>
      </c>
      <c r="G166" s="29" t="s">
        <v>105</v>
      </c>
      <c r="H166" s="3">
        <v>2500000</v>
      </c>
      <c r="I166" s="3">
        <v>154413040</v>
      </c>
      <c r="J166" s="3">
        <v>301347565</v>
      </c>
      <c r="K166" s="8">
        <v>8.9499999999999996E-2</v>
      </c>
      <c r="L166" s="3">
        <v>13150640</v>
      </c>
      <c r="M166" s="3"/>
      <c r="N166" s="3">
        <v>1315064</v>
      </c>
      <c r="O166" s="33">
        <v>0.19010481619145533</v>
      </c>
      <c r="P166" s="29">
        <v>1.35</v>
      </c>
      <c r="Q166" s="3">
        <v>1851851.8518518517</v>
      </c>
      <c r="R166" s="3">
        <v>600000</v>
      </c>
      <c r="S166" s="3">
        <v>900000</v>
      </c>
      <c r="T166" s="3">
        <v>0</v>
      </c>
      <c r="U166" s="3">
        <v>0</v>
      </c>
      <c r="V166" s="3">
        <v>0</v>
      </c>
      <c r="W166" s="3">
        <v>0</v>
      </c>
      <c r="X166" s="37">
        <v>0</v>
      </c>
      <c r="Y166" s="37">
        <v>1000000</v>
      </c>
      <c r="Z166" s="37">
        <v>0</v>
      </c>
      <c r="AA166" s="37">
        <v>0</v>
      </c>
      <c r="AB166" s="37">
        <v>3156153.6</v>
      </c>
      <c r="AC166" s="37">
        <v>4734230.3999999994</v>
      </c>
      <c r="AD166" s="37">
        <v>0</v>
      </c>
      <c r="AE166" s="37">
        <v>0</v>
      </c>
      <c r="AF166" s="37">
        <v>0</v>
      </c>
      <c r="AG166" s="37">
        <v>5260256</v>
      </c>
      <c r="AH166" s="37">
        <v>0</v>
      </c>
      <c r="AI166" s="37">
        <v>5260256</v>
      </c>
      <c r="AJ166" s="37">
        <v>0</v>
      </c>
      <c r="AK166" s="37">
        <v>0</v>
      </c>
      <c r="AL166" s="37">
        <v>16602175.911321601</v>
      </c>
      <c r="AM166" s="37">
        <v>24903263.866982397</v>
      </c>
      <c r="AN166" s="37">
        <v>0</v>
      </c>
      <c r="AO166" s="37">
        <v>0</v>
      </c>
      <c r="AP166" s="37">
        <v>0</v>
      </c>
      <c r="AQ166" s="37">
        <v>27670293.185536001</v>
      </c>
      <c r="AR166" s="37">
        <v>0</v>
      </c>
      <c r="AS166" s="37">
        <v>27670293.185536001</v>
      </c>
      <c r="AT166" s="37">
        <v>0</v>
      </c>
      <c r="AU166" s="11">
        <v>0</v>
      </c>
    </row>
    <row r="167" spans="1:47" x14ac:dyDescent="0.35">
      <c r="A167" s="1" t="s">
        <v>113</v>
      </c>
      <c r="B167" s="59" t="s">
        <v>226</v>
      </c>
      <c r="C167" s="28" t="s">
        <v>78</v>
      </c>
      <c r="D167" s="29" t="s">
        <v>42</v>
      </c>
      <c r="E167" s="29" t="s">
        <v>227</v>
      </c>
      <c r="F167" s="29">
        <v>8</v>
      </c>
      <c r="G167" s="29" t="s">
        <v>105</v>
      </c>
      <c r="H167" s="3">
        <v>2500000</v>
      </c>
      <c r="I167" s="3">
        <v>154413040</v>
      </c>
      <c r="J167" s="3">
        <v>301347565</v>
      </c>
      <c r="K167" s="8">
        <v>8.9499999999999996E-2</v>
      </c>
      <c r="L167" s="3">
        <v>13150640</v>
      </c>
      <c r="M167" s="3"/>
      <c r="N167" s="3">
        <v>1315064</v>
      </c>
      <c r="O167" s="33">
        <v>0.19010481619145533</v>
      </c>
      <c r="P167" s="29">
        <v>1.35</v>
      </c>
      <c r="Q167" s="3">
        <v>1851851.8518518517</v>
      </c>
      <c r="R167" s="3">
        <v>0</v>
      </c>
      <c r="S167" s="3">
        <v>1752946</v>
      </c>
      <c r="T167" s="3">
        <v>0</v>
      </c>
      <c r="U167" s="3">
        <v>0</v>
      </c>
      <c r="V167" s="3">
        <v>0</v>
      </c>
      <c r="W167" s="3">
        <v>0</v>
      </c>
      <c r="X167" s="37">
        <v>0</v>
      </c>
      <c r="Y167" s="37">
        <v>0</v>
      </c>
      <c r="Z167" s="37">
        <v>747054</v>
      </c>
      <c r="AA167" s="37">
        <v>0</v>
      </c>
      <c r="AB167" s="37">
        <v>0</v>
      </c>
      <c r="AC167" s="37">
        <v>9220944.7141759992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3929695.2858240004</v>
      </c>
      <c r="AK167" s="37">
        <v>0</v>
      </c>
      <c r="AL167" s="37">
        <v>0</v>
      </c>
      <c r="AM167" s="37">
        <v>48504529.758412585</v>
      </c>
      <c r="AN167" s="37">
        <v>0</v>
      </c>
      <c r="AO167" s="37"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20671203.205427412</v>
      </c>
      <c r="AU167" s="11">
        <v>0</v>
      </c>
    </row>
    <row r="168" spans="1:47" x14ac:dyDescent="0.35">
      <c r="A168" s="1" t="s">
        <v>114</v>
      </c>
      <c r="B168" s="59" t="s">
        <v>226</v>
      </c>
      <c r="C168" s="28" t="s">
        <v>78</v>
      </c>
      <c r="D168" s="29" t="s">
        <v>42</v>
      </c>
      <c r="E168" s="29" t="s">
        <v>227</v>
      </c>
      <c r="F168" s="29">
        <v>8</v>
      </c>
      <c r="G168" s="29" t="s">
        <v>105</v>
      </c>
      <c r="H168" s="3">
        <v>1500000</v>
      </c>
      <c r="I168" s="3">
        <v>154413040</v>
      </c>
      <c r="J168" s="3">
        <v>301347565</v>
      </c>
      <c r="K168" s="8">
        <v>5.3699999999999998E-2</v>
      </c>
      <c r="L168" s="3">
        <f>K168*(J168-I168)</f>
        <v>7890383.9924999997</v>
      </c>
      <c r="M168" s="3"/>
      <c r="N168" s="3">
        <v>789038.39925000002</v>
      </c>
      <c r="O168" s="33">
        <v>0.19010481637215454</v>
      </c>
      <c r="P168" s="29">
        <v>1.35</v>
      </c>
      <c r="Q168" s="3">
        <v>1111111.111111111</v>
      </c>
      <c r="R168" s="3">
        <v>0</v>
      </c>
      <c r="S168" s="3">
        <v>1500000</v>
      </c>
      <c r="T168" s="3">
        <v>0</v>
      </c>
      <c r="U168" s="3">
        <v>0</v>
      </c>
      <c r="V168" s="3">
        <v>0</v>
      </c>
      <c r="W168" s="3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7890383.9924999997</v>
      </c>
      <c r="AD168" s="37">
        <v>0</v>
      </c>
      <c r="AE168" s="37">
        <v>0</v>
      </c>
      <c r="AF168" s="37">
        <v>0</v>
      </c>
      <c r="AG168" s="37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0</v>
      </c>
      <c r="AM168" s="37">
        <v>41505439.699400157</v>
      </c>
      <c r="AN168" s="37">
        <v>0</v>
      </c>
      <c r="AO168" s="37">
        <v>0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11">
        <v>0</v>
      </c>
    </row>
    <row r="169" spans="1:47" x14ac:dyDescent="0.35">
      <c r="A169" s="1" t="s">
        <v>54</v>
      </c>
      <c r="B169" s="56" t="s">
        <v>225</v>
      </c>
      <c r="C169" s="28" t="s">
        <v>154</v>
      </c>
      <c r="D169" s="29" t="s">
        <v>147</v>
      </c>
      <c r="E169" s="29" t="s">
        <v>227</v>
      </c>
      <c r="F169" s="29">
        <v>7</v>
      </c>
      <c r="G169" s="29" t="s">
        <v>115</v>
      </c>
      <c r="H169" s="3">
        <v>200000</v>
      </c>
      <c r="I169" s="3">
        <v>14450000</v>
      </c>
      <c r="J169" s="3">
        <v>33005555</v>
      </c>
      <c r="K169" s="2">
        <v>6.08E-2</v>
      </c>
      <c r="L169" s="3">
        <v>1128178</v>
      </c>
      <c r="M169" s="3"/>
      <c r="N169" s="3">
        <v>112817.8</v>
      </c>
      <c r="O169" s="32">
        <v>0.17727698997853175</v>
      </c>
      <c r="P169" s="29">
        <v>1.35</v>
      </c>
      <c r="Q169" s="3">
        <v>148148.14814814815</v>
      </c>
      <c r="R169" s="3">
        <v>0</v>
      </c>
      <c r="S169" s="3">
        <v>0</v>
      </c>
      <c r="T169" s="3">
        <v>200000</v>
      </c>
      <c r="U169" s="3">
        <v>0</v>
      </c>
      <c r="V169" s="3">
        <v>0</v>
      </c>
      <c r="W169" s="3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1128178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  <c r="AN169" s="37">
        <v>6363927.9984200001</v>
      </c>
      <c r="AO169" s="37"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11">
        <v>0</v>
      </c>
    </row>
    <row r="170" spans="1:47" x14ac:dyDescent="0.35">
      <c r="A170" s="1" t="s">
        <v>104</v>
      </c>
      <c r="B170" s="57" t="s">
        <v>225</v>
      </c>
      <c r="C170" s="28" t="s">
        <v>45</v>
      </c>
      <c r="D170" s="29" t="s">
        <v>147</v>
      </c>
      <c r="E170" s="29" t="s">
        <v>227</v>
      </c>
      <c r="F170" s="29">
        <v>7</v>
      </c>
      <c r="G170" s="29" t="s">
        <v>115</v>
      </c>
      <c r="H170" s="3">
        <v>804786</v>
      </c>
      <c r="I170" s="3">
        <v>13181000</v>
      </c>
      <c r="J170" s="3">
        <v>39679251</v>
      </c>
      <c r="K170" s="2">
        <v>0.29830000000000001</v>
      </c>
      <c r="L170" s="3">
        <v>8000000</v>
      </c>
      <c r="M170" s="3"/>
      <c r="N170" s="3">
        <v>800000</v>
      </c>
      <c r="O170" s="32">
        <v>0.10059825</v>
      </c>
      <c r="P170" s="29">
        <v>1.35</v>
      </c>
      <c r="Q170" s="3">
        <v>596137.77777777775</v>
      </c>
      <c r="R170" s="3">
        <v>804786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8000000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s="37">
        <v>0</v>
      </c>
      <c r="AI170" s="37">
        <v>0</v>
      </c>
      <c r="AJ170" s="37">
        <v>0</v>
      </c>
      <c r="AK170" s="37">
        <v>0</v>
      </c>
      <c r="AL170" s="37">
        <v>79524246.197125688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7">
        <v>0</v>
      </c>
      <c r="AT170" s="37">
        <v>0</v>
      </c>
      <c r="AU170" s="11">
        <v>0</v>
      </c>
    </row>
    <row r="171" spans="1:47" x14ac:dyDescent="0.35">
      <c r="A171" s="1" t="s">
        <v>106</v>
      </c>
      <c r="B171" s="57" t="s">
        <v>225</v>
      </c>
      <c r="C171" s="28" t="s">
        <v>45</v>
      </c>
      <c r="D171" s="29" t="s">
        <v>147</v>
      </c>
      <c r="E171" s="29" t="s">
        <v>227</v>
      </c>
      <c r="F171" s="29">
        <v>7</v>
      </c>
      <c r="G171" s="29" t="s">
        <v>115</v>
      </c>
      <c r="H171" s="3">
        <v>582716</v>
      </c>
      <c r="I171" s="3">
        <v>7960000</v>
      </c>
      <c r="J171" s="3">
        <v>23848650</v>
      </c>
      <c r="K171" s="2">
        <v>0.27100000000000002</v>
      </c>
      <c r="L171" s="3">
        <v>4305679</v>
      </c>
      <c r="M171" s="3">
        <v>2185100</v>
      </c>
      <c r="N171" s="3">
        <v>430567.9</v>
      </c>
      <c r="O171" s="32">
        <v>0.13533661009099843</v>
      </c>
      <c r="P171" s="29">
        <v>1.35</v>
      </c>
      <c r="Q171" s="3">
        <v>431641.48148148146</v>
      </c>
      <c r="R171" s="3">
        <v>582716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4305679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31814591.758319661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37">
        <v>0</v>
      </c>
      <c r="AT171" s="37">
        <v>0</v>
      </c>
      <c r="AU171" s="11">
        <v>0</v>
      </c>
    </row>
    <row r="172" spans="1:47" x14ac:dyDescent="0.35">
      <c r="A172" s="1" t="s">
        <v>66</v>
      </c>
      <c r="B172" s="56" t="s">
        <v>225</v>
      </c>
      <c r="C172" s="28" t="s">
        <v>66</v>
      </c>
      <c r="D172" s="29" t="s">
        <v>147</v>
      </c>
      <c r="E172" s="29" t="s">
        <v>227</v>
      </c>
      <c r="F172" s="29">
        <v>7</v>
      </c>
      <c r="G172" s="29" t="s">
        <v>115</v>
      </c>
      <c r="H172" s="3">
        <v>1500000</v>
      </c>
      <c r="I172" s="3">
        <v>31000000</v>
      </c>
      <c r="J172" s="3">
        <v>60018480</v>
      </c>
      <c r="K172" s="2">
        <v>0.2223</v>
      </c>
      <c r="L172" s="3">
        <v>6451139</v>
      </c>
      <c r="M172" s="3"/>
      <c r="N172" s="3">
        <v>645113.9</v>
      </c>
      <c r="O172" s="32">
        <v>0.23251707954207776</v>
      </c>
      <c r="P172" s="29">
        <v>1.35</v>
      </c>
      <c r="Q172" s="3">
        <v>1111111.111111111</v>
      </c>
      <c r="R172" s="3">
        <v>750000</v>
      </c>
      <c r="S172" s="3">
        <v>0</v>
      </c>
      <c r="T172" s="3">
        <v>750000</v>
      </c>
      <c r="U172" s="3">
        <v>0</v>
      </c>
      <c r="V172" s="3">
        <v>0</v>
      </c>
      <c r="W172" s="3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3225569.5</v>
      </c>
      <c r="AC172" s="37">
        <v>0</v>
      </c>
      <c r="AD172" s="37">
        <v>3225569.5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13872398.132440334</v>
      </c>
      <c r="AM172" s="37">
        <v>0</v>
      </c>
      <c r="AN172" s="37">
        <v>13872398.132440334</v>
      </c>
      <c r="AO172" s="37">
        <v>0</v>
      </c>
      <c r="AP172" s="37">
        <v>0</v>
      </c>
      <c r="AQ172" s="37">
        <v>0</v>
      </c>
      <c r="AR172" s="37">
        <v>0</v>
      </c>
      <c r="AS172" s="37">
        <v>0</v>
      </c>
      <c r="AT172" s="37">
        <v>0</v>
      </c>
      <c r="AU172" s="11">
        <v>0</v>
      </c>
    </row>
    <row r="173" spans="1:47" x14ac:dyDescent="0.35">
      <c r="A173" s="1" t="s">
        <v>116</v>
      </c>
      <c r="B173" s="56" t="s">
        <v>225</v>
      </c>
      <c r="C173" s="28" t="s">
        <v>71</v>
      </c>
      <c r="D173" s="29" t="s">
        <v>147</v>
      </c>
      <c r="E173" s="29" t="s">
        <v>227</v>
      </c>
      <c r="F173" s="29">
        <v>7</v>
      </c>
      <c r="G173" s="29" t="s">
        <v>115</v>
      </c>
      <c r="H173" s="3">
        <v>1398701</v>
      </c>
      <c r="I173" s="3">
        <v>81319000</v>
      </c>
      <c r="J173" s="3">
        <v>222448032</v>
      </c>
      <c r="K173" s="2">
        <v>4.9599999999999998E-2</v>
      </c>
      <c r="L173" s="3">
        <v>7000000</v>
      </c>
      <c r="M173" s="3"/>
      <c r="N173" s="3">
        <v>700000</v>
      </c>
      <c r="O173" s="32">
        <v>0.19981442857142856</v>
      </c>
      <c r="P173" s="29">
        <v>1.35</v>
      </c>
      <c r="Q173" s="3">
        <v>1036074.8148148147</v>
      </c>
      <c r="R173" s="3">
        <v>0</v>
      </c>
      <c r="S173" s="7">
        <v>0</v>
      </c>
      <c r="T173" s="3">
        <v>1398701</v>
      </c>
      <c r="U173" s="3">
        <v>0</v>
      </c>
      <c r="V173" s="3">
        <v>0</v>
      </c>
      <c r="W173" s="3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7000000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  <c r="AN173" s="37">
        <v>35032505.160145022</v>
      </c>
      <c r="AO173" s="37"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11">
        <v>0</v>
      </c>
    </row>
    <row r="174" spans="1:47" x14ac:dyDescent="0.35">
      <c r="A174" s="1" t="s">
        <v>48</v>
      </c>
      <c r="B174" s="59" t="s">
        <v>225</v>
      </c>
      <c r="C174" s="28" t="s">
        <v>49</v>
      </c>
      <c r="D174" s="29" t="s">
        <v>147</v>
      </c>
      <c r="E174" s="29" t="s">
        <v>227</v>
      </c>
      <c r="F174" s="29">
        <v>7</v>
      </c>
      <c r="G174" s="29" t="s">
        <v>115</v>
      </c>
      <c r="H174" s="3">
        <v>250000</v>
      </c>
      <c r="I174" s="3">
        <v>4568004</v>
      </c>
      <c r="J174" s="3">
        <v>20313000</v>
      </c>
      <c r="K174" s="2">
        <v>9.5100000000000004E-2</v>
      </c>
      <c r="L174" s="3">
        <v>1498058</v>
      </c>
      <c r="M174" s="3"/>
      <c r="N174" s="3">
        <v>149805.79999999999</v>
      </c>
      <c r="O174" s="32">
        <v>0.16688272416688807</v>
      </c>
      <c r="P174" s="29">
        <v>1.35</v>
      </c>
      <c r="Q174" s="3">
        <v>185185.18518518517</v>
      </c>
      <c r="R174" s="3">
        <v>250000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1498058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8976711.0854559988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11">
        <v>0</v>
      </c>
    </row>
    <row r="175" spans="1:47" x14ac:dyDescent="0.35">
      <c r="A175" s="1" t="s">
        <v>50</v>
      </c>
      <c r="B175" s="59" t="s">
        <v>225</v>
      </c>
      <c r="C175" s="28" t="s">
        <v>49</v>
      </c>
      <c r="D175" s="29" t="s">
        <v>147</v>
      </c>
      <c r="E175" s="29" t="s">
        <v>227</v>
      </c>
      <c r="F175" s="29">
        <v>7</v>
      </c>
      <c r="G175" s="29" t="s">
        <v>115</v>
      </c>
      <c r="H175" s="3">
        <v>250000</v>
      </c>
      <c r="I175" s="3">
        <v>16750008</v>
      </c>
      <c r="J175" s="3">
        <v>32742252</v>
      </c>
      <c r="K175" s="2">
        <v>8.3699999999999997E-2</v>
      </c>
      <c r="L175" s="3">
        <v>1338675</v>
      </c>
      <c r="M175" s="3"/>
      <c r="N175" s="3">
        <v>133867.5</v>
      </c>
      <c r="O175" s="32">
        <v>0.18675182549909425</v>
      </c>
      <c r="P175" s="29">
        <v>1.35</v>
      </c>
      <c r="Q175" s="3">
        <v>185185.18518518517</v>
      </c>
      <c r="R175" s="3">
        <v>250000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1338675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7168203.0225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11">
        <v>0</v>
      </c>
    </row>
    <row r="176" spans="1:47" x14ac:dyDescent="0.35">
      <c r="A176" s="1" t="s">
        <v>108</v>
      </c>
      <c r="B176" s="55" t="s">
        <v>225</v>
      </c>
      <c r="C176" s="28" t="s">
        <v>125</v>
      </c>
      <c r="D176" s="29" t="s">
        <v>42</v>
      </c>
      <c r="E176" s="29" t="s">
        <v>227</v>
      </c>
      <c r="F176" s="29">
        <v>7</v>
      </c>
      <c r="G176" s="29" t="s">
        <v>115</v>
      </c>
      <c r="H176" s="3">
        <v>700000</v>
      </c>
      <c r="I176" s="3">
        <v>22970000</v>
      </c>
      <c r="J176" s="3">
        <v>132546120</v>
      </c>
      <c r="K176" s="2">
        <v>4.0099999999999997E-2</v>
      </c>
      <c r="L176" s="3">
        <v>4397760</v>
      </c>
      <c r="M176" s="3"/>
      <c r="N176" s="3">
        <v>439776</v>
      </c>
      <c r="O176" s="32">
        <v>0.15917194207960417</v>
      </c>
      <c r="P176" s="29">
        <v>1.35</v>
      </c>
      <c r="Q176" s="3">
        <v>518518.51851851848</v>
      </c>
      <c r="R176" s="3">
        <v>0</v>
      </c>
      <c r="S176" s="3">
        <v>300000</v>
      </c>
      <c r="T176" s="3">
        <v>0</v>
      </c>
      <c r="U176" s="3">
        <v>0</v>
      </c>
      <c r="V176" s="3">
        <v>400000</v>
      </c>
      <c r="W176" s="3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1884754.2857142857</v>
      </c>
      <c r="AD176" s="37">
        <v>0</v>
      </c>
      <c r="AE176" s="37">
        <v>0</v>
      </c>
      <c r="AF176" s="37">
        <v>2513005.7142857141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11840995.725061225</v>
      </c>
      <c r="AN176" s="37">
        <v>0</v>
      </c>
      <c r="AO176" s="37">
        <v>0</v>
      </c>
      <c r="AP176" s="37">
        <v>15787994.300081631</v>
      </c>
      <c r="AQ176" s="37">
        <v>0</v>
      </c>
      <c r="AR176" s="37">
        <v>0</v>
      </c>
      <c r="AS176" s="37">
        <v>0</v>
      </c>
      <c r="AT176" s="37">
        <v>0</v>
      </c>
      <c r="AU176" s="11">
        <v>0</v>
      </c>
    </row>
    <row r="177" spans="1:47" x14ac:dyDescent="0.35">
      <c r="A177" s="1" t="s">
        <v>109</v>
      </c>
      <c r="B177" s="56" t="s">
        <v>225</v>
      </c>
      <c r="C177" s="28" t="s">
        <v>60</v>
      </c>
      <c r="D177" s="29" t="s">
        <v>42</v>
      </c>
      <c r="E177" s="29" t="s">
        <v>227</v>
      </c>
      <c r="F177" s="29">
        <v>7</v>
      </c>
      <c r="G177" s="29" t="s">
        <v>115</v>
      </c>
      <c r="H177" s="3">
        <v>2142659</v>
      </c>
      <c r="I177" s="3">
        <v>21000000</v>
      </c>
      <c r="J177" s="3">
        <v>61000000</v>
      </c>
      <c r="K177" s="2">
        <v>0.375</v>
      </c>
      <c r="L177" s="3">
        <v>15000000</v>
      </c>
      <c r="M177" s="3"/>
      <c r="N177" s="3">
        <v>1500000</v>
      </c>
      <c r="O177" s="32">
        <v>0.14284393333333334</v>
      </c>
      <c r="P177" s="29">
        <v>1.35</v>
      </c>
      <c r="Q177" s="3">
        <v>1587154.8148148146</v>
      </c>
      <c r="R177" s="3">
        <v>0</v>
      </c>
      <c r="S177" s="3">
        <v>1442659</v>
      </c>
      <c r="T177" s="3">
        <v>0</v>
      </c>
      <c r="U177" s="3">
        <v>0</v>
      </c>
      <c r="V177" s="3">
        <v>700000</v>
      </c>
      <c r="W177" s="3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10099546.871434046</v>
      </c>
      <c r="AD177" s="37">
        <v>0</v>
      </c>
      <c r="AE177" s="37">
        <v>0</v>
      </c>
      <c r="AF177" s="37">
        <v>4900453.128565955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70703365.804596394</v>
      </c>
      <c r="AN177" s="37">
        <v>0</v>
      </c>
      <c r="AO177" s="37">
        <v>0</v>
      </c>
      <c r="AP177" s="37">
        <v>34306344.093245506</v>
      </c>
      <c r="AQ177" s="37">
        <v>0</v>
      </c>
      <c r="AR177" s="37">
        <v>0</v>
      </c>
      <c r="AS177" s="37">
        <v>0</v>
      </c>
      <c r="AT177" s="37">
        <v>0</v>
      </c>
      <c r="AU177" s="11">
        <v>0</v>
      </c>
    </row>
    <row r="178" spans="1:47" x14ac:dyDescent="0.35">
      <c r="A178" s="1" t="s">
        <v>117</v>
      </c>
      <c r="B178" s="56" t="s">
        <v>225</v>
      </c>
      <c r="C178" s="28" t="s">
        <v>66</v>
      </c>
      <c r="D178" s="29" t="s">
        <v>42</v>
      </c>
      <c r="E178" s="29" t="s">
        <v>227</v>
      </c>
      <c r="F178" s="29">
        <v>7</v>
      </c>
      <c r="G178" s="29" t="s">
        <v>115</v>
      </c>
      <c r="H178" s="3">
        <v>1500000</v>
      </c>
      <c r="I178" s="3">
        <v>31000000</v>
      </c>
      <c r="J178" s="3">
        <v>60018480</v>
      </c>
      <c r="K178" s="2">
        <v>0.2223</v>
      </c>
      <c r="L178" s="3">
        <v>6451139</v>
      </c>
      <c r="M178" s="3"/>
      <c r="N178" s="3">
        <v>645113.9</v>
      </c>
      <c r="O178" s="32">
        <v>0.23251707954207776</v>
      </c>
      <c r="P178" s="29">
        <v>1.35</v>
      </c>
      <c r="Q178" s="3">
        <v>1111111.111111111</v>
      </c>
      <c r="R178" s="3">
        <v>0</v>
      </c>
      <c r="S178" s="3">
        <v>1500000</v>
      </c>
      <c r="T178" s="3">
        <v>0</v>
      </c>
      <c r="U178" s="3">
        <v>0</v>
      </c>
      <c r="V178" s="3">
        <v>0</v>
      </c>
      <c r="W178" s="3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6451139</v>
      </c>
      <c r="AD178" s="37">
        <v>0</v>
      </c>
      <c r="AE178" s="37">
        <v>0</v>
      </c>
      <c r="AF178" s="37">
        <v>0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7">
        <v>27744796.264880668</v>
      </c>
      <c r="AN178" s="37">
        <v>0</v>
      </c>
      <c r="AO178" s="37">
        <v>0</v>
      </c>
      <c r="AP178" s="37">
        <v>0</v>
      </c>
      <c r="AQ178" s="37">
        <v>0</v>
      </c>
      <c r="AR178" s="37">
        <v>0</v>
      </c>
      <c r="AS178" s="37">
        <v>0</v>
      </c>
      <c r="AT178" s="37">
        <v>0</v>
      </c>
      <c r="AU178" s="11">
        <v>0</v>
      </c>
    </row>
    <row r="179" spans="1:47" x14ac:dyDescent="0.35">
      <c r="A179" s="1" t="s">
        <v>118</v>
      </c>
      <c r="B179" s="56" t="s">
        <v>225</v>
      </c>
      <c r="C179" s="28" t="s">
        <v>154</v>
      </c>
      <c r="D179" s="29" t="s">
        <v>42</v>
      </c>
      <c r="E179" s="29" t="s">
        <v>227</v>
      </c>
      <c r="F179" s="29">
        <v>7</v>
      </c>
      <c r="G179" s="29" t="s">
        <v>115</v>
      </c>
      <c r="H179" s="3">
        <v>400000</v>
      </c>
      <c r="I179" s="10">
        <v>14450000</v>
      </c>
      <c r="J179" s="10">
        <v>33005555</v>
      </c>
      <c r="K179" s="2">
        <v>0.1216</v>
      </c>
      <c r="L179" s="10">
        <v>2256126</v>
      </c>
      <c r="M179" s="3"/>
      <c r="N179" s="3">
        <v>225612.6</v>
      </c>
      <c r="O179" s="32">
        <v>0.17729506242115911</v>
      </c>
      <c r="P179" s="29">
        <v>1.35</v>
      </c>
      <c r="Q179" s="3">
        <v>296296.29629629629</v>
      </c>
      <c r="R179" s="3">
        <v>0</v>
      </c>
      <c r="S179" s="3">
        <v>400000</v>
      </c>
      <c r="T179" s="3">
        <v>0</v>
      </c>
      <c r="U179" s="3">
        <v>0</v>
      </c>
      <c r="V179" s="3">
        <v>0</v>
      </c>
      <c r="W179" s="3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2256126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12725261.31969</v>
      </c>
      <c r="AN179" s="37">
        <v>0</v>
      </c>
      <c r="AO179" s="37"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11">
        <v>0</v>
      </c>
    </row>
    <row r="180" spans="1:47" x14ac:dyDescent="0.35">
      <c r="A180" s="1" t="s">
        <v>119</v>
      </c>
      <c r="B180" s="55" t="s">
        <v>226</v>
      </c>
      <c r="C180" s="28" t="s">
        <v>73</v>
      </c>
      <c r="D180" s="29" t="s">
        <v>147</v>
      </c>
      <c r="E180" s="29" t="s">
        <v>227</v>
      </c>
      <c r="F180" s="29">
        <v>7</v>
      </c>
      <c r="G180" s="29" t="s">
        <v>115</v>
      </c>
      <c r="H180" s="3">
        <v>499836</v>
      </c>
      <c r="I180" s="10">
        <v>30651300</v>
      </c>
      <c r="J180" s="10">
        <v>47996100</v>
      </c>
      <c r="K180" s="2">
        <v>0.16139999999999999</v>
      </c>
      <c r="L180" s="10">
        <v>2799451</v>
      </c>
      <c r="M180" s="3"/>
      <c r="N180" s="3">
        <v>279945.09999999998</v>
      </c>
      <c r="O180" s="32">
        <v>0.17854786527787056</v>
      </c>
      <c r="P180" s="29">
        <v>1.35</v>
      </c>
      <c r="Q180" s="3">
        <v>370248.88888888888</v>
      </c>
      <c r="R180" s="3">
        <v>100000</v>
      </c>
      <c r="S180" s="3">
        <v>149918</v>
      </c>
      <c r="T180" s="3">
        <v>249918</v>
      </c>
      <c r="U180" s="3">
        <v>0</v>
      </c>
      <c r="V180" s="3">
        <v>0</v>
      </c>
      <c r="W180" s="3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560073.90424059087</v>
      </c>
      <c r="AC180" s="37">
        <v>839651.59575940913</v>
      </c>
      <c r="AD180" s="37">
        <v>1399725.5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3136827.7821129858</v>
      </c>
      <c r="AM180" s="37">
        <v>4702669.4743881468</v>
      </c>
      <c r="AN180" s="37">
        <v>7839497.2565011317</v>
      </c>
      <c r="AO180" s="37">
        <v>0</v>
      </c>
      <c r="AP180" s="37">
        <v>0</v>
      </c>
      <c r="AQ180" s="37">
        <v>0</v>
      </c>
      <c r="AR180" s="37">
        <v>0</v>
      </c>
      <c r="AS180" s="37">
        <v>0</v>
      </c>
      <c r="AT180" s="37">
        <v>0</v>
      </c>
      <c r="AU180" s="11">
        <v>0</v>
      </c>
    </row>
    <row r="181" spans="1:47" x14ac:dyDescent="0.35">
      <c r="A181" s="1" t="s">
        <v>120</v>
      </c>
      <c r="B181" s="55" t="s">
        <v>226</v>
      </c>
      <c r="C181" s="28" t="s">
        <v>73</v>
      </c>
      <c r="D181" s="29" t="s">
        <v>147</v>
      </c>
      <c r="E181" s="29" t="s">
        <v>228</v>
      </c>
      <c r="F181" s="29">
        <v>7</v>
      </c>
      <c r="G181" s="29" t="s">
        <v>115</v>
      </c>
      <c r="H181" s="3">
        <v>2000000</v>
      </c>
      <c r="I181" s="10">
        <v>17562830</v>
      </c>
      <c r="J181" s="10">
        <v>2704142526</v>
      </c>
      <c r="K181" s="2">
        <v>3.7000000000000002E-3</v>
      </c>
      <c r="L181" s="10">
        <v>9890026</v>
      </c>
      <c r="M181" s="3"/>
      <c r="N181" s="3">
        <v>989002.6</v>
      </c>
      <c r="O181" s="32">
        <v>0.202223937530599</v>
      </c>
      <c r="P181" s="29">
        <v>1.65</v>
      </c>
      <c r="Q181" s="3">
        <v>1212121.2121212122</v>
      </c>
      <c r="R181" s="3">
        <v>0</v>
      </c>
      <c r="S181" s="3">
        <v>2000000</v>
      </c>
      <c r="T181" s="3">
        <v>0</v>
      </c>
      <c r="U181" s="3">
        <v>0</v>
      </c>
      <c r="V181" s="3">
        <v>0</v>
      </c>
      <c r="W181" s="3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9890026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>
        <v>48906307.140338004</v>
      </c>
      <c r="AN181" s="37">
        <v>0</v>
      </c>
      <c r="AO181" s="37"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11">
        <v>0</v>
      </c>
    </row>
    <row r="182" spans="1:47" x14ac:dyDescent="0.35">
      <c r="A182" s="1" t="s">
        <v>75</v>
      </c>
      <c r="B182" s="57" t="s">
        <v>226</v>
      </c>
      <c r="C182" s="28" t="s">
        <v>75</v>
      </c>
      <c r="D182" s="29" t="s">
        <v>147</v>
      </c>
      <c r="E182" s="29" t="s">
        <v>227</v>
      </c>
      <c r="F182" s="29">
        <v>7</v>
      </c>
      <c r="G182" s="29" t="s">
        <v>115</v>
      </c>
      <c r="H182" s="3">
        <v>2999999</v>
      </c>
      <c r="I182" s="10">
        <v>140439000</v>
      </c>
      <c r="J182" s="10">
        <v>250923669</v>
      </c>
      <c r="K182" s="2">
        <v>0.14030000000000001</v>
      </c>
      <c r="L182" s="10">
        <v>15500999</v>
      </c>
      <c r="M182" s="3"/>
      <c r="N182" s="3">
        <v>1550099.9</v>
      </c>
      <c r="O182" s="32">
        <v>0.19353584888303005</v>
      </c>
      <c r="P182" s="29">
        <v>1.35</v>
      </c>
      <c r="Q182" s="3">
        <v>2222221.4814814813</v>
      </c>
      <c r="R182" s="3">
        <v>1000000</v>
      </c>
      <c r="S182" s="3">
        <v>1999999</v>
      </c>
      <c r="T182" s="3">
        <v>0</v>
      </c>
      <c r="U182" s="3">
        <v>0</v>
      </c>
      <c r="V182" s="3">
        <v>0</v>
      </c>
      <c r="W182" s="3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5167001.3890004633</v>
      </c>
      <c r="AC182" s="37">
        <v>10333997.610999538</v>
      </c>
      <c r="AD182" s="37">
        <v>0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26697903.353932716</v>
      </c>
      <c r="AM182" s="37">
        <v>53395780.009962082</v>
      </c>
      <c r="AN182" s="37">
        <v>0</v>
      </c>
      <c r="AO182" s="37">
        <v>0</v>
      </c>
      <c r="AP182" s="37">
        <v>0</v>
      </c>
      <c r="AQ182" s="37">
        <v>0</v>
      </c>
      <c r="AR182" s="37">
        <v>0</v>
      </c>
      <c r="AS182" s="37">
        <v>0</v>
      </c>
      <c r="AT182" s="37">
        <v>0</v>
      </c>
      <c r="AU182" s="11">
        <v>0</v>
      </c>
    </row>
    <row r="183" spans="1:47" x14ac:dyDescent="0.35">
      <c r="A183" s="1" t="s">
        <v>76</v>
      </c>
      <c r="B183" s="59" t="s">
        <v>226</v>
      </c>
      <c r="C183" s="28" t="s">
        <v>76</v>
      </c>
      <c r="D183" s="29" t="s">
        <v>147</v>
      </c>
      <c r="E183" s="29" t="s">
        <v>227</v>
      </c>
      <c r="F183" s="29">
        <v>7</v>
      </c>
      <c r="G183" s="29" t="s">
        <v>115</v>
      </c>
      <c r="H183" s="3">
        <v>1000000</v>
      </c>
      <c r="I183" s="10">
        <v>45304000</v>
      </c>
      <c r="J183" s="10">
        <v>135233293</v>
      </c>
      <c r="K183" s="2">
        <v>7.9200000000000007E-2</v>
      </c>
      <c r="L183" s="10">
        <v>7122400</v>
      </c>
      <c r="M183" s="3"/>
      <c r="N183" s="3">
        <v>712240</v>
      </c>
      <c r="O183" s="32">
        <v>0.14040211164775918</v>
      </c>
      <c r="P183" s="29">
        <v>1.35</v>
      </c>
      <c r="Q183" s="3">
        <v>740740.74074074067</v>
      </c>
      <c r="R183" s="3">
        <v>193624</v>
      </c>
      <c r="S183" s="3">
        <v>806376</v>
      </c>
      <c r="T183" s="3">
        <v>0</v>
      </c>
      <c r="U183" s="3">
        <v>0</v>
      </c>
      <c r="V183" s="3">
        <v>0</v>
      </c>
      <c r="W183" s="3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1379067.5776</v>
      </c>
      <c r="AC183" s="37">
        <v>5743332.4223999996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9822270.9146982394</v>
      </c>
      <c r="AM183" s="37">
        <v>40906310.845301762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11">
        <v>0</v>
      </c>
    </row>
    <row r="184" spans="1:47" x14ac:dyDescent="0.35">
      <c r="A184" s="1" t="s">
        <v>78</v>
      </c>
      <c r="B184" s="59" t="s">
        <v>226</v>
      </c>
      <c r="C184" s="28" t="s">
        <v>78</v>
      </c>
      <c r="D184" s="29" t="s">
        <v>147</v>
      </c>
      <c r="E184" s="29" t="s">
        <v>227</v>
      </c>
      <c r="F184" s="29">
        <v>7</v>
      </c>
      <c r="G184" s="29" t="s">
        <v>115</v>
      </c>
      <c r="H184" s="3">
        <v>2500000</v>
      </c>
      <c r="I184" s="10">
        <v>157073000</v>
      </c>
      <c r="J184" s="10">
        <v>298552538</v>
      </c>
      <c r="K184" s="2">
        <v>9.5299999999999996E-2</v>
      </c>
      <c r="L184" s="10">
        <v>13483000</v>
      </c>
      <c r="M184" s="3"/>
      <c r="N184" s="3">
        <v>1348300</v>
      </c>
      <c r="O184" s="32">
        <v>0.18541867536898315</v>
      </c>
      <c r="P184" s="29">
        <v>1.35</v>
      </c>
      <c r="Q184" s="3">
        <v>1851851.8518518517</v>
      </c>
      <c r="R184" s="3">
        <v>500000</v>
      </c>
      <c r="S184" s="3">
        <v>2000000</v>
      </c>
      <c r="T184" s="3">
        <v>0</v>
      </c>
      <c r="U184" s="3">
        <v>0</v>
      </c>
      <c r="V184" s="3">
        <v>0</v>
      </c>
      <c r="W184" s="3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2696600</v>
      </c>
      <c r="AC184" s="37">
        <v>10786400</v>
      </c>
      <c r="AD184" s="37">
        <v>0</v>
      </c>
      <c r="AE184" s="37">
        <v>0</v>
      </c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14543303.120000001</v>
      </c>
      <c r="AM184" s="37">
        <v>58173212.480000004</v>
      </c>
      <c r="AN184" s="37">
        <v>0</v>
      </c>
      <c r="AO184" s="37">
        <v>0</v>
      </c>
      <c r="AP184" s="37">
        <v>0</v>
      </c>
      <c r="AQ184" s="37">
        <v>0</v>
      </c>
      <c r="AR184" s="37">
        <v>0</v>
      </c>
      <c r="AS184" s="37">
        <v>0</v>
      </c>
      <c r="AT184" s="37">
        <v>0</v>
      </c>
      <c r="AU184" s="11">
        <v>0</v>
      </c>
    </row>
    <row r="185" spans="1:47" x14ac:dyDescent="0.35">
      <c r="A185" s="1" t="s">
        <v>121</v>
      </c>
      <c r="B185" s="59" t="s">
        <v>226</v>
      </c>
      <c r="C185" s="28" t="s">
        <v>78</v>
      </c>
      <c r="D185" s="29" t="s">
        <v>42</v>
      </c>
      <c r="E185" s="29" t="s">
        <v>227</v>
      </c>
      <c r="F185" s="29">
        <v>7</v>
      </c>
      <c r="G185" s="29" t="s">
        <v>115</v>
      </c>
      <c r="H185" s="3">
        <v>2000000</v>
      </c>
      <c r="I185" s="10">
        <v>157073000</v>
      </c>
      <c r="J185" s="10">
        <v>298552538</v>
      </c>
      <c r="K185" s="2">
        <v>7.6200000000000004E-2</v>
      </c>
      <c r="L185" s="10">
        <f>(J185-I185)*(K185)</f>
        <v>10780740.795600001</v>
      </c>
      <c r="M185" s="3"/>
      <c r="N185" s="3">
        <v>1078074.07956</v>
      </c>
      <c r="O185" s="32">
        <v>0.18551600840048676</v>
      </c>
      <c r="P185" s="29">
        <v>1.35</v>
      </c>
      <c r="Q185" s="3">
        <v>1481481.4814814813</v>
      </c>
      <c r="R185" s="3">
        <v>0</v>
      </c>
      <c r="S185" s="3">
        <v>2000000</v>
      </c>
      <c r="T185" s="3">
        <v>0</v>
      </c>
      <c r="U185" s="3">
        <v>0</v>
      </c>
      <c r="V185" s="3">
        <v>0</v>
      </c>
      <c r="W185" s="3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10780740.795600001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58112186.050957076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11">
        <v>0</v>
      </c>
    </row>
    <row r="186" spans="1:47" x14ac:dyDescent="0.35">
      <c r="A186" s="1" t="s">
        <v>54</v>
      </c>
      <c r="B186" s="56" t="s">
        <v>225</v>
      </c>
      <c r="C186" s="28" t="s">
        <v>154</v>
      </c>
      <c r="D186" s="29" t="s">
        <v>147</v>
      </c>
      <c r="E186" s="29" t="s">
        <v>227</v>
      </c>
      <c r="F186" s="29">
        <v>6</v>
      </c>
      <c r="G186" s="29" t="s">
        <v>122</v>
      </c>
      <c r="H186" s="3">
        <v>200084</v>
      </c>
      <c r="I186" s="3">
        <v>21899000</v>
      </c>
      <c r="J186" s="3">
        <v>35377815</v>
      </c>
      <c r="K186" s="2">
        <v>0.13070000000000001</v>
      </c>
      <c r="L186" s="3">
        <v>1761681</v>
      </c>
      <c r="M186" s="3"/>
      <c r="N186" s="3">
        <v>176168.1</v>
      </c>
      <c r="O186" s="32">
        <v>0.11357561329207728</v>
      </c>
      <c r="P186" s="29">
        <v>1.25</v>
      </c>
      <c r="Q186" s="3">
        <v>160067.20000000001</v>
      </c>
      <c r="R186" s="3">
        <v>0</v>
      </c>
      <c r="S186" s="3">
        <v>0</v>
      </c>
      <c r="T186" s="3">
        <v>200084</v>
      </c>
      <c r="U186" s="3">
        <v>0</v>
      </c>
      <c r="V186" s="3">
        <v>0</v>
      </c>
      <c r="W186" s="3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1761681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  <c r="AN186" s="37">
        <v>15511085.073074309</v>
      </c>
      <c r="AO186" s="37">
        <v>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11">
        <v>0</v>
      </c>
    </row>
    <row r="187" spans="1:47" x14ac:dyDescent="0.35">
      <c r="A187" s="1" t="s">
        <v>60</v>
      </c>
      <c r="B187" s="56" t="s">
        <v>225</v>
      </c>
      <c r="C187" s="28" t="s">
        <v>60</v>
      </c>
      <c r="D187" s="29" t="s">
        <v>147</v>
      </c>
      <c r="E187" s="29" t="s">
        <v>227</v>
      </c>
      <c r="F187" s="29">
        <v>6</v>
      </c>
      <c r="G187" s="29" t="s">
        <v>122</v>
      </c>
      <c r="H187" s="3">
        <v>2150020</v>
      </c>
      <c r="I187" s="3">
        <v>10020000</v>
      </c>
      <c r="J187" s="3">
        <v>37700000</v>
      </c>
      <c r="K187" s="2">
        <v>0.54190000000000005</v>
      </c>
      <c r="L187" s="3">
        <v>15000000</v>
      </c>
      <c r="M187" s="3"/>
      <c r="N187" s="3">
        <v>1500000</v>
      </c>
      <c r="O187" s="32">
        <v>0.14333466666666667</v>
      </c>
      <c r="P187" s="29">
        <v>1.35</v>
      </c>
      <c r="Q187" s="3">
        <v>1592607.4074074074</v>
      </c>
      <c r="R187" s="3">
        <v>2150020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15000000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104650189.30056465</v>
      </c>
      <c r="AM187" s="37">
        <v>0</v>
      </c>
      <c r="AN187" s="37">
        <v>0</v>
      </c>
      <c r="AO187" s="37"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11">
        <v>0</v>
      </c>
    </row>
    <row r="188" spans="1:47" x14ac:dyDescent="0.35">
      <c r="A188" s="1" t="s">
        <v>104</v>
      </c>
      <c r="B188" s="57" t="s">
        <v>225</v>
      </c>
      <c r="C188" s="28" t="s">
        <v>45</v>
      </c>
      <c r="D188" s="29" t="s">
        <v>147</v>
      </c>
      <c r="E188" s="29" t="s">
        <v>227</v>
      </c>
      <c r="F188" s="29">
        <v>6</v>
      </c>
      <c r="G188" s="29" t="s">
        <v>122</v>
      </c>
      <c r="H188" s="3">
        <v>427011</v>
      </c>
      <c r="I188" s="3">
        <v>15350000</v>
      </c>
      <c r="J188" s="3">
        <v>42340553</v>
      </c>
      <c r="K188" s="2">
        <v>0.1482</v>
      </c>
      <c r="L188" s="3">
        <v>4000000</v>
      </c>
      <c r="M188" s="3">
        <v>738540</v>
      </c>
      <c r="N188" s="3">
        <v>400000</v>
      </c>
      <c r="O188" s="32">
        <v>0.10675274999999999</v>
      </c>
      <c r="P188" s="29">
        <v>1.35</v>
      </c>
      <c r="Q188" s="3">
        <v>316304.44444444444</v>
      </c>
      <c r="R188" s="3">
        <v>427011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4000000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37469760.732159123</v>
      </c>
      <c r="AM188" s="37">
        <v>0</v>
      </c>
      <c r="AN188" s="37">
        <v>0</v>
      </c>
      <c r="AO188" s="37">
        <v>0</v>
      </c>
      <c r="AP188" s="37">
        <v>0</v>
      </c>
      <c r="AQ188" s="37">
        <v>0</v>
      </c>
      <c r="AR188" s="37">
        <v>0</v>
      </c>
      <c r="AS188" s="37">
        <v>0</v>
      </c>
      <c r="AT188" s="37">
        <v>0</v>
      </c>
      <c r="AU188" s="11">
        <v>0</v>
      </c>
    </row>
    <row r="189" spans="1:47" x14ac:dyDescent="0.35">
      <c r="A189" s="1" t="s">
        <v>106</v>
      </c>
      <c r="B189" s="57" t="s">
        <v>225</v>
      </c>
      <c r="C189" s="28" t="s">
        <v>45</v>
      </c>
      <c r="D189" s="29" t="s">
        <v>147</v>
      </c>
      <c r="E189" s="29" t="s">
        <v>227</v>
      </c>
      <c r="F189" s="29">
        <v>6</v>
      </c>
      <c r="G189" s="29" t="s">
        <v>122</v>
      </c>
      <c r="H189" s="3">
        <v>573301</v>
      </c>
      <c r="I189" s="3">
        <v>12400000</v>
      </c>
      <c r="J189" s="3">
        <v>39390553</v>
      </c>
      <c r="K189" s="2">
        <v>0.1482</v>
      </c>
      <c r="L189" s="3">
        <v>4000000</v>
      </c>
      <c r="M189" s="3"/>
      <c r="N189" s="3">
        <v>400000</v>
      </c>
      <c r="O189" s="32">
        <v>0.14332524999999999</v>
      </c>
      <c r="P189" s="29">
        <v>1.35</v>
      </c>
      <c r="Q189" s="3">
        <v>424667.40740740736</v>
      </c>
      <c r="R189" s="3">
        <v>573301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4000000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27908550.656635866</v>
      </c>
      <c r="AM189" s="37">
        <v>0</v>
      </c>
      <c r="AN189" s="37">
        <v>0</v>
      </c>
      <c r="AO189" s="37">
        <v>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11">
        <v>0</v>
      </c>
    </row>
    <row r="190" spans="1:47" x14ac:dyDescent="0.35">
      <c r="A190" s="1" t="s">
        <v>116</v>
      </c>
      <c r="B190" s="56" t="s">
        <v>225</v>
      </c>
      <c r="C190" s="28" t="s">
        <v>71</v>
      </c>
      <c r="D190" s="29" t="s">
        <v>147</v>
      </c>
      <c r="E190" s="29" t="s">
        <v>227</v>
      </c>
      <c r="F190" s="29">
        <v>6</v>
      </c>
      <c r="G190" s="29" t="s">
        <v>122</v>
      </c>
      <c r="H190" s="3">
        <v>167689</v>
      </c>
      <c r="I190" s="3">
        <v>72707000</v>
      </c>
      <c r="J190" s="3">
        <v>296871400</v>
      </c>
      <c r="K190" s="2">
        <v>5.8999999999999999E-3</v>
      </c>
      <c r="L190" s="3">
        <v>1322570</v>
      </c>
      <c r="M190" s="3"/>
      <c r="N190" s="3">
        <v>132257</v>
      </c>
      <c r="O190" s="32">
        <v>0.12679026440944524</v>
      </c>
      <c r="P190" s="29">
        <v>1.35</v>
      </c>
      <c r="Q190" s="3">
        <v>124214.07407407407</v>
      </c>
      <c r="R190" s="3">
        <v>167689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1322570</v>
      </c>
      <c r="AC190" s="37">
        <v>0</v>
      </c>
      <c r="AD190" s="37">
        <v>0</v>
      </c>
      <c r="AE190" s="37">
        <v>0</v>
      </c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0</v>
      </c>
      <c r="AL190" s="37">
        <v>10431163.671439391</v>
      </c>
      <c r="AM190" s="37">
        <v>0</v>
      </c>
      <c r="AN190" s="37">
        <v>0</v>
      </c>
      <c r="AO190" s="37">
        <v>0</v>
      </c>
      <c r="AP190" s="37">
        <v>0</v>
      </c>
      <c r="AQ190" s="37">
        <v>0</v>
      </c>
      <c r="AR190" s="37">
        <v>0</v>
      </c>
      <c r="AS190" s="37">
        <v>0</v>
      </c>
      <c r="AT190" s="37">
        <v>0</v>
      </c>
      <c r="AU190" s="11">
        <v>0</v>
      </c>
    </row>
    <row r="191" spans="1:47" x14ac:dyDescent="0.35">
      <c r="A191" s="1" t="s">
        <v>123</v>
      </c>
      <c r="B191" s="58" t="s">
        <v>225</v>
      </c>
      <c r="C191" s="28" t="s">
        <v>107</v>
      </c>
      <c r="D191" s="29" t="s">
        <v>147</v>
      </c>
      <c r="E191" s="29" t="s">
        <v>227</v>
      </c>
      <c r="F191" s="29">
        <v>6</v>
      </c>
      <c r="G191" s="29" t="s">
        <v>122</v>
      </c>
      <c r="H191" s="3">
        <v>3094542</v>
      </c>
      <c r="I191" s="3">
        <v>16595000</v>
      </c>
      <c r="J191" s="3">
        <v>67425000</v>
      </c>
      <c r="K191" s="2">
        <v>0.39350000000000002</v>
      </c>
      <c r="L191" s="3">
        <v>20000000</v>
      </c>
      <c r="M191" s="3">
        <v>12522508</v>
      </c>
      <c r="N191" s="3">
        <v>2000000</v>
      </c>
      <c r="O191" s="32">
        <v>0.15472710000000001</v>
      </c>
      <c r="P191" s="29">
        <v>1.35</v>
      </c>
      <c r="Q191" s="3">
        <v>2292253.333333333</v>
      </c>
      <c r="R191" s="3">
        <v>3094542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20000000</v>
      </c>
      <c r="AC191" s="37"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v>0</v>
      </c>
      <c r="AK191" s="37">
        <v>0</v>
      </c>
      <c r="AL191" s="37">
        <v>129259838.77420309</v>
      </c>
      <c r="AM191" s="37">
        <v>0</v>
      </c>
      <c r="AN191" s="37">
        <v>0</v>
      </c>
      <c r="AO191" s="37"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11">
        <v>0</v>
      </c>
    </row>
    <row r="192" spans="1:47" x14ac:dyDescent="0.35">
      <c r="A192" s="1" t="s">
        <v>124</v>
      </c>
      <c r="B192" s="59" t="s">
        <v>225</v>
      </c>
      <c r="C192" s="28" t="s">
        <v>124</v>
      </c>
      <c r="D192" s="29" t="s">
        <v>147</v>
      </c>
      <c r="E192" s="29" t="s">
        <v>227</v>
      </c>
      <c r="F192" s="29">
        <v>6</v>
      </c>
      <c r="G192" s="29" t="s">
        <v>122</v>
      </c>
      <c r="H192" s="3">
        <v>200000</v>
      </c>
      <c r="I192" s="3">
        <v>19910000</v>
      </c>
      <c r="J192" s="3">
        <v>35216122</v>
      </c>
      <c r="K192" s="2">
        <v>7.8399999999999997E-2</v>
      </c>
      <c r="L192" s="3">
        <v>1200000</v>
      </c>
      <c r="M192" s="3"/>
      <c r="N192" s="3">
        <v>120000</v>
      </c>
      <c r="O192" s="32">
        <v>0.16666666666666666</v>
      </c>
      <c r="P192" s="29">
        <v>1.35</v>
      </c>
      <c r="Q192" s="3">
        <v>148148.14814814815</v>
      </c>
      <c r="R192" s="3">
        <v>200000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1200000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7200000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11">
        <v>0</v>
      </c>
    </row>
    <row r="193" spans="1:47" x14ac:dyDescent="0.35">
      <c r="A193" s="1" t="s">
        <v>78</v>
      </c>
      <c r="B193" s="59" t="s">
        <v>226</v>
      </c>
      <c r="C193" s="28" t="s">
        <v>78</v>
      </c>
      <c r="D193" s="29" t="s">
        <v>147</v>
      </c>
      <c r="E193" s="29" t="s">
        <v>227</v>
      </c>
      <c r="F193" s="29">
        <v>6</v>
      </c>
      <c r="G193" s="29" t="s">
        <v>122</v>
      </c>
      <c r="H193" s="3">
        <v>1003571</v>
      </c>
      <c r="I193" s="3">
        <v>115181000</v>
      </c>
      <c r="J193" s="3">
        <v>373425840</v>
      </c>
      <c r="K193" s="2">
        <v>2.07E-2</v>
      </c>
      <c r="L193" s="3">
        <v>5345668</v>
      </c>
      <c r="M193" s="3">
        <v>1465602</v>
      </c>
      <c r="N193" s="3">
        <v>534566.80000000005</v>
      </c>
      <c r="O193" s="32">
        <v>0.18773537750567376</v>
      </c>
      <c r="P193" s="29">
        <v>1.35</v>
      </c>
      <c r="Q193" s="3">
        <v>743385.92592592584</v>
      </c>
      <c r="R193" s="3">
        <v>1003571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5345668</v>
      </c>
      <c r="AC193" s="37">
        <v>0</v>
      </c>
      <c r="AD193" s="37">
        <v>0</v>
      </c>
      <c r="AE193" s="37">
        <v>0</v>
      </c>
      <c r="AF193" s="37">
        <v>0</v>
      </c>
      <c r="AG193" s="37">
        <v>0</v>
      </c>
      <c r="AH193" s="37">
        <v>0</v>
      </c>
      <c r="AI193" s="37">
        <v>0</v>
      </c>
      <c r="AJ193" s="37">
        <v>0</v>
      </c>
      <c r="AK193" s="37">
        <v>0</v>
      </c>
      <c r="AL193" s="37">
        <v>28474483.98391743</v>
      </c>
      <c r="AM193" s="37">
        <v>0</v>
      </c>
      <c r="AN193" s="37">
        <v>0</v>
      </c>
      <c r="AO193" s="37"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11">
        <v>0</v>
      </c>
    </row>
    <row r="194" spans="1:47" x14ac:dyDescent="0.35">
      <c r="A194" s="1" t="s">
        <v>73</v>
      </c>
      <c r="B194" s="55" t="s">
        <v>226</v>
      </c>
      <c r="C194" s="28" t="s">
        <v>73</v>
      </c>
      <c r="D194" s="29" t="s">
        <v>147</v>
      </c>
      <c r="E194" s="29" t="s">
        <v>227</v>
      </c>
      <c r="F194" s="29">
        <v>6</v>
      </c>
      <c r="G194" s="29" t="s">
        <v>122</v>
      </c>
      <c r="H194" s="3">
        <v>499808</v>
      </c>
      <c r="I194" s="3">
        <v>21900000</v>
      </c>
      <c r="J194" s="3">
        <v>47996033</v>
      </c>
      <c r="K194" s="2">
        <v>9.5799999999999996E-2</v>
      </c>
      <c r="L194" s="3">
        <v>2500000</v>
      </c>
      <c r="M194" s="3">
        <v>2126803</v>
      </c>
      <c r="N194" s="3">
        <v>250000</v>
      </c>
      <c r="O194" s="32">
        <v>0.1999232</v>
      </c>
      <c r="P194" s="29">
        <v>1.35</v>
      </c>
      <c r="Q194" s="3">
        <v>370228.14814814815</v>
      </c>
      <c r="R194" s="3">
        <v>0</v>
      </c>
      <c r="S194" s="3">
        <v>0</v>
      </c>
      <c r="T194" s="3">
        <v>499808</v>
      </c>
      <c r="U194" s="3">
        <v>0</v>
      </c>
      <c r="V194" s="3">
        <v>0</v>
      </c>
      <c r="W194" s="3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2500000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12504801.84390806</v>
      </c>
      <c r="AO194" s="37">
        <v>0</v>
      </c>
      <c r="AP194" s="37">
        <v>0</v>
      </c>
      <c r="AQ194" s="37">
        <v>0</v>
      </c>
      <c r="AR194" s="37">
        <v>0</v>
      </c>
      <c r="AS194" s="37">
        <v>0</v>
      </c>
      <c r="AT194" s="37">
        <v>0</v>
      </c>
      <c r="AU194" s="11">
        <v>0</v>
      </c>
    </row>
    <row r="195" spans="1:47" x14ac:dyDescent="0.35">
      <c r="A195" s="1" t="s">
        <v>49</v>
      </c>
      <c r="B195" s="59" t="s">
        <v>225</v>
      </c>
      <c r="C195" s="28" t="s">
        <v>49</v>
      </c>
      <c r="D195" s="29" t="s">
        <v>147</v>
      </c>
      <c r="E195" s="29" t="s">
        <v>227</v>
      </c>
      <c r="F195" s="29">
        <v>6</v>
      </c>
      <c r="G195" s="29" t="s">
        <v>122</v>
      </c>
      <c r="H195" s="3">
        <v>499924</v>
      </c>
      <c r="I195" s="3">
        <v>19429000</v>
      </c>
      <c r="J195" s="3">
        <v>42064815</v>
      </c>
      <c r="K195" s="2">
        <v>0.1988</v>
      </c>
      <c r="L195" s="3">
        <v>4500000</v>
      </c>
      <c r="M195" s="3"/>
      <c r="N195" s="3">
        <v>450000</v>
      </c>
      <c r="O195" s="32">
        <v>0.11109422222222222</v>
      </c>
      <c r="P195" s="29">
        <v>1.35</v>
      </c>
      <c r="Q195" s="3">
        <v>370314.07407407404</v>
      </c>
      <c r="R195" s="3">
        <v>499924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4500000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40506156.935854249</v>
      </c>
      <c r="AM195" s="37">
        <v>0</v>
      </c>
      <c r="AN195" s="37">
        <v>0</v>
      </c>
      <c r="AO195" s="37"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11">
        <v>0</v>
      </c>
    </row>
    <row r="196" spans="1:47" x14ac:dyDescent="0.35">
      <c r="A196" s="1" t="s">
        <v>108</v>
      </c>
      <c r="B196" s="55" t="s">
        <v>225</v>
      </c>
      <c r="C196" s="28" t="s">
        <v>125</v>
      </c>
      <c r="D196" s="29" t="s">
        <v>42</v>
      </c>
      <c r="E196" s="29" t="s">
        <v>227</v>
      </c>
      <c r="F196" s="29">
        <v>6</v>
      </c>
      <c r="G196" s="29" t="s">
        <v>122</v>
      </c>
      <c r="H196" s="3">
        <v>683034</v>
      </c>
      <c r="I196" s="3">
        <v>24750000</v>
      </c>
      <c r="J196" s="3">
        <v>226479107</v>
      </c>
      <c r="K196" s="2">
        <v>3.4700000000000002E-2</v>
      </c>
      <c r="L196" s="3">
        <v>7000000</v>
      </c>
      <c r="M196" s="3"/>
      <c r="N196" s="3">
        <v>700000</v>
      </c>
      <c r="O196" s="32">
        <v>9.7576285714285713E-2</v>
      </c>
      <c r="P196" s="29">
        <v>1.35</v>
      </c>
      <c r="Q196" s="3">
        <v>505951.11111111107</v>
      </c>
      <c r="R196" s="3">
        <v>0</v>
      </c>
      <c r="S196" s="3">
        <v>683034</v>
      </c>
      <c r="T196" s="3">
        <v>0</v>
      </c>
      <c r="U196" s="3">
        <v>0</v>
      </c>
      <c r="V196" s="3">
        <v>0</v>
      </c>
      <c r="W196" s="3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7000000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71738742.141679615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37">
        <v>0</v>
      </c>
      <c r="AT196" s="37">
        <v>0</v>
      </c>
      <c r="AU196" s="11">
        <v>0</v>
      </c>
    </row>
    <row r="197" spans="1:47" x14ac:dyDescent="0.35">
      <c r="A197" s="1" t="s">
        <v>109</v>
      </c>
      <c r="B197" s="56" t="s">
        <v>225</v>
      </c>
      <c r="C197" s="28" t="s">
        <v>60</v>
      </c>
      <c r="D197" s="29" t="s">
        <v>42</v>
      </c>
      <c r="E197" s="29" t="s">
        <v>227</v>
      </c>
      <c r="F197" s="29">
        <v>6</v>
      </c>
      <c r="G197" s="29" t="s">
        <v>122</v>
      </c>
      <c r="H197" s="3">
        <v>1817080</v>
      </c>
      <c r="I197" s="3">
        <v>10020000</v>
      </c>
      <c r="J197" s="3">
        <v>37700000</v>
      </c>
      <c r="K197" s="2">
        <v>0.45800000000000002</v>
      </c>
      <c r="L197" s="3">
        <v>12677009</v>
      </c>
      <c r="M197" s="3"/>
      <c r="N197" s="3">
        <v>1267700.8999999999</v>
      </c>
      <c r="O197" s="32">
        <v>0.14333664983593528</v>
      </c>
      <c r="P197" s="29">
        <v>1.35</v>
      </c>
      <c r="Q197" s="3">
        <v>1345985.1851851852</v>
      </c>
      <c r="R197" s="3">
        <v>0</v>
      </c>
      <c r="S197" s="3">
        <v>1817080</v>
      </c>
      <c r="T197" s="3">
        <v>0</v>
      </c>
      <c r="U197" s="3">
        <v>0</v>
      </c>
      <c r="V197" s="3">
        <v>0</v>
      </c>
      <c r="W197" s="3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12677009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88442202.427015319</v>
      </c>
      <c r="AN197" s="37">
        <v>0</v>
      </c>
      <c r="AO197" s="37"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11">
        <v>0</v>
      </c>
    </row>
    <row r="198" spans="1:47" x14ac:dyDescent="0.35">
      <c r="A198" s="1" t="s">
        <v>117</v>
      </c>
      <c r="B198" s="56" t="s">
        <v>225</v>
      </c>
      <c r="C198" s="28" t="s">
        <v>66</v>
      </c>
      <c r="D198" s="29" t="s">
        <v>42</v>
      </c>
      <c r="E198" s="29" t="s">
        <v>227</v>
      </c>
      <c r="F198" s="29">
        <v>6</v>
      </c>
      <c r="G198" s="29" t="s">
        <v>122</v>
      </c>
      <c r="H198" s="3">
        <v>1500000</v>
      </c>
      <c r="I198" s="3">
        <v>15700000</v>
      </c>
      <c r="J198" s="3">
        <v>58871940</v>
      </c>
      <c r="K198" s="2">
        <v>0.21440000000000001</v>
      </c>
      <c r="L198" s="3">
        <v>9256528</v>
      </c>
      <c r="M198" s="3">
        <v>167133</v>
      </c>
      <c r="N198" s="3">
        <v>925652.8</v>
      </c>
      <c r="O198" s="32">
        <v>0.16204780021191531</v>
      </c>
      <c r="P198" s="29">
        <v>1.35</v>
      </c>
      <c r="Q198" s="3">
        <v>1111111.111111111</v>
      </c>
      <c r="R198" s="3">
        <v>0</v>
      </c>
      <c r="S198" s="3">
        <v>1500000</v>
      </c>
      <c r="T198" s="3">
        <v>0</v>
      </c>
      <c r="U198" s="3">
        <v>0</v>
      </c>
      <c r="V198" s="3">
        <v>0</v>
      </c>
      <c r="W198" s="3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9256528</v>
      </c>
      <c r="AD198" s="37">
        <v>0</v>
      </c>
      <c r="AE198" s="37">
        <v>0</v>
      </c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57122207.076522671</v>
      </c>
      <c r="AN198" s="37">
        <v>0</v>
      </c>
      <c r="AO198" s="37">
        <v>0</v>
      </c>
      <c r="AP198" s="37">
        <v>0</v>
      </c>
      <c r="AQ198" s="37">
        <v>0</v>
      </c>
      <c r="AR198" s="37">
        <v>0</v>
      </c>
      <c r="AS198" s="37">
        <v>0</v>
      </c>
      <c r="AT198" s="37">
        <v>0</v>
      </c>
      <c r="AU198" s="11">
        <v>0</v>
      </c>
    </row>
    <row r="199" spans="1:47" x14ac:dyDescent="0.35">
      <c r="A199" s="1" t="s">
        <v>110</v>
      </c>
      <c r="B199" s="58" t="s">
        <v>225</v>
      </c>
      <c r="C199" s="28" t="s">
        <v>107</v>
      </c>
      <c r="D199" s="29" t="s">
        <v>42</v>
      </c>
      <c r="E199" s="29" t="s">
        <v>227</v>
      </c>
      <c r="F199" s="29">
        <v>6</v>
      </c>
      <c r="G199" s="29" t="s">
        <v>122</v>
      </c>
      <c r="H199" s="3">
        <v>2633508</v>
      </c>
      <c r="I199" s="3">
        <v>16595000</v>
      </c>
      <c r="J199" s="3">
        <v>67425000</v>
      </c>
      <c r="K199" s="2">
        <v>0.33489999999999998</v>
      </c>
      <c r="L199" s="3">
        <v>17022967</v>
      </c>
      <c r="M199" s="3">
        <v>10657657</v>
      </c>
      <c r="N199" s="3">
        <v>1702296.7</v>
      </c>
      <c r="O199" s="32">
        <v>0.15470323122872764</v>
      </c>
      <c r="P199" s="29">
        <v>1.35</v>
      </c>
      <c r="Q199" s="3">
        <v>1950746.6666666665</v>
      </c>
      <c r="R199" s="3">
        <v>0</v>
      </c>
      <c r="S199" s="3">
        <v>2633508</v>
      </c>
      <c r="T199" s="3">
        <v>0</v>
      </c>
      <c r="U199" s="3">
        <v>0</v>
      </c>
      <c r="V199" s="3">
        <v>0</v>
      </c>
      <c r="W199" s="3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17022967</v>
      </c>
      <c r="AD199" s="37">
        <v>0</v>
      </c>
      <c r="AE199" s="37">
        <v>0</v>
      </c>
      <c r="AF199" s="37">
        <v>0</v>
      </c>
      <c r="AG199" s="37">
        <v>0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>
        <v>110036273.09394504</v>
      </c>
      <c r="AN199" s="37">
        <v>0</v>
      </c>
      <c r="AO199" s="37"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11">
        <v>0</v>
      </c>
    </row>
    <row r="200" spans="1:47" x14ac:dyDescent="0.35">
      <c r="A200" s="1" t="s">
        <v>121</v>
      </c>
      <c r="B200" s="59" t="s">
        <v>226</v>
      </c>
      <c r="C200" s="28" t="s">
        <v>78</v>
      </c>
      <c r="D200" s="29" t="s">
        <v>42</v>
      </c>
      <c r="E200" s="29" t="s">
        <v>227</v>
      </c>
      <c r="F200" s="29">
        <v>6</v>
      </c>
      <c r="G200" s="29" t="s">
        <v>122</v>
      </c>
      <c r="H200" s="3">
        <v>200000</v>
      </c>
      <c r="I200" s="3">
        <v>115181000</v>
      </c>
      <c r="J200" s="3">
        <v>373425840</v>
      </c>
      <c r="K200" s="2">
        <v>4.1000000000000003E-3</v>
      </c>
      <c r="L200" s="3">
        <v>1065329</v>
      </c>
      <c r="M200" s="3">
        <v>290288</v>
      </c>
      <c r="N200" s="3">
        <v>106532.9</v>
      </c>
      <c r="O200" s="32">
        <v>0.1877354319651488</v>
      </c>
      <c r="P200" s="29">
        <v>1.35</v>
      </c>
      <c r="Q200" s="3">
        <v>148148.14814814815</v>
      </c>
      <c r="R200" s="3">
        <v>0</v>
      </c>
      <c r="S200" s="3">
        <v>200000</v>
      </c>
      <c r="T200" s="3">
        <v>0</v>
      </c>
      <c r="U200" s="3">
        <v>0</v>
      </c>
      <c r="V200" s="3">
        <v>0</v>
      </c>
      <c r="W200" s="3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1065329</v>
      </c>
      <c r="AD200" s="37">
        <v>0</v>
      </c>
      <c r="AE200" s="37">
        <v>0</v>
      </c>
      <c r="AF200" s="37">
        <v>0</v>
      </c>
      <c r="AG200" s="37">
        <v>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5674629.3912049998</v>
      </c>
      <c r="AN200" s="37">
        <v>0</v>
      </c>
      <c r="AO200" s="37">
        <v>0</v>
      </c>
      <c r="AP200" s="37">
        <v>0</v>
      </c>
      <c r="AQ200" s="37">
        <v>0</v>
      </c>
      <c r="AR200" s="37">
        <v>0</v>
      </c>
      <c r="AS200" s="37">
        <v>0</v>
      </c>
      <c r="AT200" s="37">
        <v>0</v>
      </c>
      <c r="AU200" s="11">
        <v>0</v>
      </c>
    </row>
    <row r="201" spans="1:47" x14ac:dyDescent="0.35">
      <c r="A201" s="1" t="s">
        <v>118</v>
      </c>
      <c r="B201" s="56" t="s">
        <v>225</v>
      </c>
      <c r="C201" s="28" t="s">
        <v>154</v>
      </c>
      <c r="D201" s="29" t="s">
        <v>42</v>
      </c>
      <c r="E201" s="29" t="s">
        <v>227</v>
      </c>
      <c r="F201" s="29">
        <v>6</v>
      </c>
      <c r="G201" s="29" t="s">
        <v>122</v>
      </c>
      <c r="H201" s="3">
        <v>400015</v>
      </c>
      <c r="I201" s="3">
        <v>21899000</v>
      </c>
      <c r="J201" s="3">
        <v>35377815</v>
      </c>
      <c r="K201" s="2">
        <v>0.26129999999999998</v>
      </c>
      <c r="L201" s="3">
        <v>3522014</v>
      </c>
      <c r="M201" s="3"/>
      <c r="N201" s="3">
        <v>352201.4</v>
      </c>
      <c r="O201" s="32">
        <v>0.11357564166411604</v>
      </c>
      <c r="P201" s="29">
        <v>1.25</v>
      </c>
      <c r="Q201" s="3">
        <v>320012</v>
      </c>
      <c r="R201" s="3">
        <v>0</v>
      </c>
      <c r="S201" s="3">
        <v>400015</v>
      </c>
      <c r="T201" s="3">
        <v>0</v>
      </c>
      <c r="U201" s="3">
        <v>0</v>
      </c>
      <c r="V201" s="3">
        <v>0</v>
      </c>
      <c r="W201" s="3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3522014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>
        <v>31010293.654477958</v>
      </c>
      <c r="AN201" s="37">
        <v>0</v>
      </c>
      <c r="AO201" s="37"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11">
        <v>0</v>
      </c>
    </row>
    <row r="202" spans="1:47" x14ac:dyDescent="0.35">
      <c r="A202" s="1" t="s">
        <v>125</v>
      </c>
      <c r="B202" s="55" t="s">
        <v>225</v>
      </c>
      <c r="C202" s="28" t="s">
        <v>125</v>
      </c>
      <c r="D202" s="29" t="s">
        <v>147</v>
      </c>
      <c r="E202" s="29" t="s">
        <v>227</v>
      </c>
      <c r="F202" s="29">
        <v>5</v>
      </c>
      <c r="G202" s="29" t="s">
        <v>126</v>
      </c>
      <c r="H202" s="3">
        <v>1197304</v>
      </c>
      <c r="I202" s="3">
        <v>50000000</v>
      </c>
      <c r="J202" s="3">
        <v>201898734</v>
      </c>
      <c r="K202" s="2">
        <v>3.95E-2</v>
      </c>
      <c r="L202" s="3">
        <v>6000000</v>
      </c>
      <c r="M202" s="3"/>
      <c r="N202" s="3">
        <v>600000</v>
      </c>
      <c r="O202" s="32">
        <v>0.19955066666666665</v>
      </c>
      <c r="P202" s="29">
        <v>1.25</v>
      </c>
      <c r="Q202" s="3">
        <v>957843.2</v>
      </c>
      <c r="R202" s="37">
        <v>1197304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6000000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30067551.766301628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37">
        <v>0</v>
      </c>
      <c r="AT202" s="37">
        <v>0</v>
      </c>
      <c r="AU202" s="11">
        <v>0</v>
      </c>
    </row>
    <row r="203" spans="1:47" x14ac:dyDescent="0.35">
      <c r="A203" s="1" t="s">
        <v>107</v>
      </c>
      <c r="B203" s="58" t="s">
        <v>225</v>
      </c>
      <c r="C203" s="28" t="s">
        <v>107</v>
      </c>
      <c r="D203" s="29" t="s">
        <v>147</v>
      </c>
      <c r="E203" s="29" t="s">
        <v>227</v>
      </c>
      <c r="F203" s="29">
        <v>5</v>
      </c>
      <c r="G203" s="29" t="s">
        <v>126</v>
      </c>
      <c r="H203" s="3">
        <v>3223132</v>
      </c>
      <c r="I203" s="3">
        <v>23500000</v>
      </c>
      <c r="J203" s="3">
        <v>64497000</v>
      </c>
      <c r="K203" s="2">
        <v>0.60980000000000001</v>
      </c>
      <c r="L203" s="3">
        <v>25000000</v>
      </c>
      <c r="M203" s="3">
        <v>67200</v>
      </c>
      <c r="N203" s="3">
        <v>2500000</v>
      </c>
      <c r="O203" s="32">
        <v>0.12892528</v>
      </c>
      <c r="P203" s="29">
        <v>1.25</v>
      </c>
      <c r="Q203" s="3">
        <v>2578505.6</v>
      </c>
      <c r="R203" s="37">
        <v>3223132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25000000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193910767.53915134</v>
      </c>
      <c r="AM203" s="37">
        <v>0</v>
      </c>
      <c r="AN203" s="37">
        <v>0</v>
      </c>
      <c r="AO203" s="37"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11">
        <v>0</v>
      </c>
    </row>
    <row r="204" spans="1:47" x14ac:dyDescent="0.35">
      <c r="A204" s="1" t="s">
        <v>54</v>
      </c>
      <c r="B204" s="56" t="s">
        <v>225</v>
      </c>
      <c r="C204" s="28" t="s">
        <v>154</v>
      </c>
      <c r="D204" s="29" t="s">
        <v>147</v>
      </c>
      <c r="E204" s="29" t="s">
        <v>227</v>
      </c>
      <c r="F204" s="29">
        <v>5</v>
      </c>
      <c r="G204" s="29" t="s">
        <v>126</v>
      </c>
      <c r="H204" s="3">
        <v>394247</v>
      </c>
      <c r="I204" s="3">
        <v>11100000</v>
      </c>
      <c r="J204" s="3">
        <v>33548980</v>
      </c>
      <c r="K204" s="2">
        <v>0.14699999999999999</v>
      </c>
      <c r="L204" s="3">
        <v>3300000</v>
      </c>
      <c r="M204" s="3"/>
      <c r="N204" s="3">
        <v>330000</v>
      </c>
      <c r="O204" s="32">
        <v>0.11946878787878788</v>
      </c>
      <c r="P204" s="29">
        <v>1.25</v>
      </c>
      <c r="Q204" s="3">
        <v>315397.59999999998</v>
      </c>
      <c r="R204" s="37">
        <v>394247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3300000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27622277.404774163</v>
      </c>
      <c r="AM204" s="37">
        <v>0</v>
      </c>
      <c r="AN204" s="37">
        <v>0</v>
      </c>
      <c r="AO204" s="37">
        <v>0</v>
      </c>
      <c r="AP204" s="37">
        <v>0</v>
      </c>
      <c r="AQ204" s="37">
        <v>0</v>
      </c>
      <c r="AR204" s="37">
        <v>0</v>
      </c>
      <c r="AS204" s="37">
        <v>0</v>
      </c>
      <c r="AT204" s="37">
        <v>0</v>
      </c>
      <c r="AU204" s="11">
        <v>0</v>
      </c>
    </row>
    <row r="205" spans="1:47" x14ac:dyDescent="0.35">
      <c r="A205" s="1" t="s">
        <v>125</v>
      </c>
      <c r="B205" s="55" t="s">
        <v>225</v>
      </c>
      <c r="C205" s="28" t="s">
        <v>125</v>
      </c>
      <c r="D205" s="29" t="s">
        <v>147</v>
      </c>
      <c r="E205" s="29" t="s">
        <v>227</v>
      </c>
      <c r="F205" s="29">
        <v>4</v>
      </c>
      <c r="G205" s="29" t="s">
        <v>127</v>
      </c>
      <c r="H205" s="3">
        <v>1184825</v>
      </c>
      <c r="I205" s="3">
        <v>45000000</v>
      </c>
      <c r="J205" s="3">
        <v>219129353</v>
      </c>
      <c r="K205" s="40">
        <v>4.0199999999999993E-2</v>
      </c>
      <c r="L205" s="3">
        <v>7000000</v>
      </c>
      <c r="M205" s="3"/>
      <c r="N205" s="3">
        <v>700000</v>
      </c>
      <c r="O205" s="32">
        <v>0.16926071428571429</v>
      </c>
      <c r="P205" s="29">
        <v>1.25</v>
      </c>
      <c r="Q205" s="3">
        <v>947860</v>
      </c>
      <c r="R205" s="37">
        <v>1184825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7000000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s="37">
        <v>0</v>
      </c>
      <c r="AI205" s="37">
        <v>0</v>
      </c>
      <c r="AJ205" s="37">
        <v>0</v>
      </c>
      <c r="AK205" s="37">
        <v>0</v>
      </c>
      <c r="AL205" s="37">
        <v>41356318.443652019</v>
      </c>
      <c r="AM205" s="37">
        <v>0</v>
      </c>
      <c r="AN205" s="37">
        <v>0</v>
      </c>
      <c r="AO205" s="37"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11">
        <v>0</v>
      </c>
    </row>
    <row r="206" spans="1:47" x14ac:dyDescent="0.35">
      <c r="A206" s="1" t="s">
        <v>60</v>
      </c>
      <c r="B206" s="56" t="s">
        <v>225</v>
      </c>
      <c r="C206" s="28" t="s">
        <v>60</v>
      </c>
      <c r="D206" s="29" t="s">
        <v>147</v>
      </c>
      <c r="E206" s="29" t="s">
        <v>227</v>
      </c>
      <c r="F206" s="29">
        <v>4</v>
      </c>
      <c r="G206" s="29" t="s">
        <v>127</v>
      </c>
      <c r="H206" s="3">
        <v>2444290</v>
      </c>
      <c r="I206" s="3">
        <v>21500000</v>
      </c>
      <c r="J206" s="3">
        <v>78021739</v>
      </c>
      <c r="K206" s="40">
        <v>0.2235</v>
      </c>
      <c r="L206" s="3">
        <v>12632609</v>
      </c>
      <c r="M206" s="3"/>
      <c r="N206" s="3">
        <v>1263260.8999999999</v>
      </c>
      <c r="O206" s="32">
        <v>0.19349051332151576</v>
      </c>
      <c r="P206" s="29">
        <v>1.25</v>
      </c>
      <c r="Q206" s="3">
        <v>1955432</v>
      </c>
      <c r="R206" s="37">
        <v>2444290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12632609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65288001.892934553</v>
      </c>
      <c r="AM206" s="37">
        <v>0</v>
      </c>
      <c r="AN206" s="37">
        <v>0</v>
      </c>
      <c r="AO206" s="37">
        <v>0</v>
      </c>
      <c r="AP206" s="37">
        <v>0</v>
      </c>
      <c r="AQ206" s="37">
        <v>0</v>
      </c>
      <c r="AR206" s="37">
        <v>0</v>
      </c>
      <c r="AS206" s="37">
        <v>0</v>
      </c>
      <c r="AT206" s="37">
        <v>0</v>
      </c>
      <c r="AU206" s="11">
        <v>0</v>
      </c>
    </row>
    <row r="207" spans="1:47" x14ac:dyDescent="0.35">
      <c r="A207" s="1" t="s">
        <v>66</v>
      </c>
      <c r="B207" s="56" t="s">
        <v>225</v>
      </c>
      <c r="C207" s="28" t="s">
        <v>66</v>
      </c>
      <c r="D207" s="29" t="s">
        <v>147</v>
      </c>
      <c r="E207" s="29" t="s">
        <v>227</v>
      </c>
      <c r="F207" s="29">
        <v>4</v>
      </c>
      <c r="G207" s="29" t="s">
        <v>127</v>
      </c>
      <c r="H207" s="3">
        <v>1489993</v>
      </c>
      <c r="I207" s="3">
        <v>24000000</v>
      </c>
      <c r="J207" s="3">
        <v>38648438</v>
      </c>
      <c r="K207" s="40">
        <v>0.51200000000000001</v>
      </c>
      <c r="L207" s="3">
        <v>7500000</v>
      </c>
      <c r="M207" s="3"/>
      <c r="N207" s="3">
        <v>750000</v>
      </c>
      <c r="O207" s="32">
        <v>0.19866573333333334</v>
      </c>
      <c r="P207" s="29">
        <v>1.25</v>
      </c>
      <c r="Q207" s="3">
        <v>1191994.3999999999</v>
      </c>
      <c r="R207" s="37">
        <v>1489993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7500000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37751855.210058033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11">
        <v>0</v>
      </c>
    </row>
    <row r="208" spans="1:47" x14ac:dyDescent="0.35">
      <c r="A208" s="1" t="s">
        <v>107</v>
      </c>
      <c r="B208" s="58" t="s">
        <v>225</v>
      </c>
      <c r="C208" s="28" t="s">
        <v>107</v>
      </c>
      <c r="D208" s="29" t="s">
        <v>147</v>
      </c>
      <c r="E208" s="29" t="s">
        <v>227</v>
      </c>
      <c r="F208" s="29">
        <v>4</v>
      </c>
      <c r="G208" s="29" t="s">
        <v>127</v>
      </c>
      <c r="H208" s="3">
        <v>3024091</v>
      </c>
      <c r="I208" s="3">
        <v>35988000</v>
      </c>
      <c r="J208" s="3">
        <v>64959050</v>
      </c>
      <c r="K208" s="40">
        <v>0.73</v>
      </c>
      <c r="L208" s="3">
        <v>21148867</v>
      </c>
      <c r="M208" s="3"/>
      <c r="N208" s="3">
        <v>2114886.7000000002</v>
      </c>
      <c r="O208" s="32">
        <v>0.14299068597859166</v>
      </c>
      <c r="P208" s="29">
        <v>1.25</v>
      </c>
      <c r="Q208" s="3">
        <v>2419272.7999999998</v>
      </c>
      <c r="R208" s="37">
        <v>3024091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21148867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147903808.24640825</v>
      </c>
      <c r="AM208" s="37">
        <v>0</v>
      </c>
      <c r="AN208" s="37">
        <v>0</v>
      </c>
      <c r="AO208" s="37">
        <v>0</v>
      </c>
      <c r="AP208" s="37">
        <v>0</v>
      </c>
      <c r="AQ208" s="37">
        <v>0</v>
      </c>
      <c r="AR208" s="37">
        <v>0</v>
      </c>
      <c r="AS208" s="37">
        <v>0</v>
      </c>
      <c r="AT208" s="37">
        <v>0</v>
      </c>
      <c r="AU208" s="11">
        <v>0</v>
      </c>
    </row>
    <row r="209" spans="1:47" x14ac:dyDescent="0.35">
      <c r="A209" s="1" t="s">
        <v>54</v>
      </c>
      <c r="B209" s="56" t="s">
        <v>225</v>
      </c>
      <c r="C209" s="28" t="s">
        <v>154</v>
      </c>
      <c r="D209" s="29" t="s">
        <v>147</v>
      </c>
      <c r="E209" s="29" t="s">
        <v>227</v>
      </c>
      <c r="F209" s="29">
        <v>4</v>
      </c>
      <c r="G209" s="29" t="s">
        <v>127</v>
      </c>
      <c r="H209" s="3">
        <v>597703</v>
      </c>
      <c r="I209" s="3">
        <v>15000000</v>
      </c>
      <c r="J209" s="3">
        <v>33421053</v>
      </c>
      <c r="K209" s="40">
        <v>0.38</v>
      </c>
      <c r="L209" s="3">
        <v>7000000</v>
      </c>
      <c r="M209" s="3"/>
      <c r="N209" s="3">
        <v>700000</v>
      </c>
      <c r="O209" s="32">
        <v>8.5386142857142855E-2</v>
      </c>
      <c r="P209" s="29">
        <v>1.25</v>
      </c>
      <c r="Q209" s="3">
        <v>478162.4</v>
      </c>
      <c r="R209" s="37">
        <v>597703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7000000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81980515.406481147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11">
        <v>0</v>
      </c>
    </row>
    <row r="210" spans="1:47" x14ac:dyDescent="0.35">
      <c r="A210" s="1" t="s">
        <v>125</v>
      </c>
      <c r="B210" s="55" t="s">
        <v>225</v>
      </c>
      <c r="C210" s="28" t="s">
        <v>125</v>
      </c>
      <c r="D210" s="29" t="s">
        <v>147</v>
      </c>
      <c r="E210" s="29" t="s">
        <v>227</v>
      </c>
      <c r="F210" s="29">
        <v>3</v>
      </c>
      <c r="G210" s="29" t="s">
        <v>128</v>
      </c>
      <c r="H210" s="3">
        <v>1394685</v>
      </c>
      <c r="I210" s="3">
        <v>96124000</v>
      </c>
      <c r="J210" s="3">
        <v>207235111</v>
      </c>
      <c r="K210" s="40">
        <v>0.09</v>
      </c>
      <c r="L210" s="3">
        <v>10000000</v>
      </c>
      <c r="M210" s="3"/>
      <c r="N210" s="3">
        <v>1000000</v>
      </c>
      <c r="O210" s="32">
        <v>0.1394685</v>
      </c>
      <c r="P210" s="29">
        <v>1.35</v>
      </c>
      <c r="Q210" s="3">
        <v>1033099.9999999999</v>
      </c>
      <c r="R210" s="37">
        <v>1394685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10000000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71700778.311948583</v>
      </c>
      <c r="AM210" s="37">
        <v>0</v>
      </c>
      <c r="AN210" s="37">
        <v>0</v>
      </c>
      <c r="AO210" s="37">
        <v>0</v>
      </c>
      <c r="AP210" s="37">
        <v>0</v>
      </c>
      <c r="AQ210" s="37">
        <v>0</v>
      </c>
      <c r="AR210" s="37">
        <v>0</v>
      </c>
      <c r="AS210" s="37">
        <v>0</v>
      </c>
      <c r="AT210" s="37">
        <v>0</v>
      </c>
      <c r="AU210" s="11">
        <v>0</v>
      </c>
    </row>
    <row r="211" spans="1:47" x14ac:dyDescent="0.35">
      <c r="A211" s="1" t="s">
        <v>60</v>
      </c>
      <c r="B211" s="56" t="s">
        <v>225</v>
      </c>
      <c r="C211" s="28" t="s">
        <v>60</v>
      </c>
      <c r="D211" s="29" t="s">
        <v>147</v>
      </c>
      <c r="E211" s="29" t="s">
        <v>227</v>
      </c>
      <c r="F211" s="29">
        <v>3</v>
      </c>
      <c r="G211" s="29" t="s">
        <v>128</v>
      </c>
      <c r="H211" s="3">
        <v>2366152</v>
      </c>
      <c r="I211" s="3">
        <v>24510000</v>
      </c>
      <c r="J211" s="3">
        <v>84152147</v>
      </c>
      <c r="K211" s="40">
        <v>0.2515</v>
      </c>
      <c r="L211" s="3">
        <v>15000000</v>
      </c>
      <c r="M211" s="3"/>
      <c r="N211" s="3">
        <v>1500000</v>
      </c>
      <c r="O211" s="32">
        <v>0.15774346666666667</v>
      </c>
      <c r="P211" s="29">
        <v>1.35</v>
      </c>
      <c r="Q211" s="3">
        <v>1752705.1851851852</v>
      </c>
      <c r="R211" s="37">
        <v>2366152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15000000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95091101.501509637</v>
      </c>
      <c r="AM211" s="37">
        <v>0</v>
      </c>
      <c r="AN211" s="37">
        <v>0</v>
      </c>
      <c r="AO211" s="37"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11">
        <v>0</v>
      </c>
    </row>
    <row r="212" spans="1:47" x14ac:dyDescent="0.35">
      <c r="A212" s="1" t="s">
        <v>66</v>
      </c>
      <c r="B212" s="56" t="s">
        <v>225</v>
      </c>
      <c r="C212" s="28" t="s">
        <v>66</v>
      </c>
      <c r="D212" s="29" t="s">
        <v>147</v>
      </c>
      <c r="E212" s="29" t="s">
        <v>227</v>
      </c>
      <c r="F212" s="29">
        <v>3</v>
      </c>
      <c r="G212" s="29" t="s">
        <v>128</v>
      </c>
      <c r="H212" s="3">
        <v>1743720</v>
      </c>
      <c r="I212" s="3">
        <v>45639000</v>
      </c>
      <c r="J212" s="3">
        <v>70639000</v>
      </c>
      <c r="K212" s="40">
        <v>0.4</v>
      </c>
      <c r="L212" s="3">
        <v>10000000</v>
      </c>
      <c r="M212" s="3"/>
      <c r="N212" s="3">
        <v>1000000</v>
      </c>
      <c r="O212" s="32">
        <v>0.174372</v>
      </c>
      <c r="P212" s="29">
        <v>1.35</v>
      </c>
      <c r="Q212" s="3">
        <v>1291644.4444444443</v>
      </c>
      <c r="R212" s="37">
        <v>1743720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10000000</v>
      </c>
      <c r="AC212" s="37">
        <v>0</v>
      </c>
      <c r="AD212" s="37">
        <v>0</v>
      </c>
      <c r="AE212" s="37">
        <v>0</v>
      </c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57348656.89445553</v>
      </c>
      <c r="AM212" s="37">
        <v>0</v>
      </c>
      <c r="AN212" s="37">
        <v>0</v>
      </c>
      <c r="AO212" s="37">
        <v>0</v>
      </c>
      <c r="AP212" s="37">
        <v>0</v>
      </c>
      <c r="AQ212" s="37">
        <v>0</v>
      </c>
      <c r="AR212" s="37">
        <v>0</v>
      </c>
      <c r="AS212" s="37">
        <v>0</v>
      </c>
      <c r="AT212" s="37">
        <v>0</v>
      </c>
      <c r="AU212" s="11">
        <v>0</v>
      </c>
    </row>
    <row r="213" spans="1:47" x14ac:dyDescent="0.35">
      <c r="A213" s="1" t="s">
        <v>71</v>
      </c>
      <c r="B213" s="56" t="s">
        <v>225</v>
      </c>
      <c r="C213" s="28" t="s">
        <v>71</v>
      </c>
      <c r="D213" s="29" t="s">
        <v>147</v>
      </c>
      <c r="E213" s="29" t="s">
        <v>227</v>
      </c>
      <c r="F213" s="29">
        <v>3</v>
      </c>
      <c r="G213" s="29" t="s">
        <v>128</v>
      </c>
      <c r="H213" s="3">
        <v>2195998</v>
      </c>
      <c r="I213" s="3">
        <v>167201000</v>
      </c>
      <c r="J213" s="3">
        <v>366404187</v>
      </c>
      <c r="K213" s="40">
        <v>0.15060000000000001</v>
      </c>
      <c r="L213" s="3">
        <v>30000000</v>
      </c>
      <c r="M213" s="3"/>
      <c r="N213" s="3">
        <v>3000000</v>
      </c>
      <c r="O213" s="32">
        <v>7.3199933333333328E-2</v>
      </c>
      <c r="P213" s="29">
        <v>1.35</v>
      </c>
      <c r="Q213" s="3">
        <v>1626665.1851851852</v>
      </c>
      <c r="R213" s="37">
        <v>2195998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30000000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409836438.83100075</v>
      </c>
      <c r="AM213" s="37">
        <v>0</v>
      </c>
      <c r="AN213" s="37">
        <v>0</v>
      </c>
      <c r="AO213" s="37"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11">
        <v>0</v>
      </c>
    </row>
    <row r="214" spans="1:47" x14ac:dyDescent="0.35">
      <c r="A214" s="1" t="s">
        <v>107</v>
      </c>
      <c r="B214" s="58" t="s">
        <v>225</v>
      </c>
      <c r="C214" s="28" t="s">
        <v>107</v>
      </c>
      <c r="D214" s="29" t="s">
        <v>147</v>
      </c>
      <c r="E214" s="29" t="s">
        <v>227</v>
      </c>
      <c r="F214" s="29">
        <v>3</v>
      </c>
      <c r="G214" s="29" t="s">
        <v>128</v>
      </c>
      <c r="H214" s="3">
        <v>3018273</v>
      </c>
      <c r="I214" s="3">
        <v>78605000</v>
      </c>
      <c r="J214" s="3">
        <v>132516462</v>
      </c>
      <c r="K214" s="40">
        <v>0.46</v>
      </c>
      <c r="L214" s="3">
        <v>24799273</v>
      </c>
      <c r="M214" s="3"/>
      <c r="N214" s="3">
        <v>2479927.2999999998</v>
      </c>
      <c r="O214" s="32">
        <v>0.12170812426638475</v>
      </c>
      <c r="P214" s="29">
        <v>1.35</v>
      </c>
      <c r="Q214" s="3">
        <v>2235757.7777777775</v>
      </c>
      <c r="R214" s="37">
        <v>3018273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24799273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203760210.3350257</v>
      </c>
      <c r="AM214" s="37">
        <v>0</v>
      </c>
      <c r="AN214" s="37">
        <v>0</v>
      </c>
      <c r="AO214" s="37">
        <v>0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11">
        <v>0</v>
      </c>
    </row>
    <row r="215" spans="1:47" x14ac:dyDescent="0.35">
      <c r="A215" s="1" t="s">
        <v>54</v>
      </c>
      <c r="B215" s="56" t="s">
        <v>225</v>
      </c>
      <c r="C215" s="28" t="s">
        <v>154</v>
      </c>
      <c r="D215" s="29" t="s">
        <v>147</v>
      </c>
      <c r="E215" s="29" t="s">
        <v>227</v>
      </c>
      <c r="F215" s="29">
        <v>3</v>
      </c>
      <c r="G215" s="29" t="s">
        <v>128</v>
      </c>
      <c r="H215" s="3">
        <v>591663</v>
      </c>
      <c r="I215" s="3">
        <v>8169000</v>
      </c>
      <c r="J215" s="3">
        <v>15964447</v>
      </c>
      <c r="K215" s="40">
        <v>0.64139999999999997</v>
      </c>
      <c r="L215" s="3">
        <v>5000000</v>
      </c>
      <c r="M215" s="3"/>
      <c r="N215" s="3">
        <v>500000</v>
      </c>
      <c r="O215" s="32">
        <v>0.1183326</v>
      </c>
      <c r="P215" s="29">
        <v>1.35</v>
      </c>
      <c r="Q215" s="3">
        <v>438268.88888888888</v>
      </c>
      <c r="R215" s="37">
        <v>591663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5000000</v>
      </c>
      <c r="AC215" s="37"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42253782.981190309</v>
      </c>
      <c r="AM215" s="37">
        <v>0</v>
      </c>
      <c r="AN215" s="37">
        <v>0</v>
      </c>
      <c r="AO215" s="37"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11">
        <v>0</v>
      </c>
    </row>
    <row r="216" spans="1:47" x14ac:dyDescent="0.35">
      <c r="A216" s="12" t="s">
        <v>129</v>
      </c>
      <c r="B216" s="59" t="s">
        <v>226</v>
      </c>
      <c r="C216" s="3" t="s">
        <v>130</v>
      </c>
      <c r="D216" s="29" t="s">
        <v>147</v>
      </c>
      <c r="E216" s="29" t="s">
        <v>227</v>
      </c>
      <c r="F216" s="29">
        <v>2</v>
      </c>
      <c r="G216" s="10" t="s">
        <v>131</v>
      </c>
      <c r="H216" s="3">
        <v>2336296</v>
      </c>
      <c r="I216" s="3">
        <v>30812000</v>
      </c>
      <c r="J216" s="3">
        <v>79992000</v>
      </c>
      <c r="K216" s="2">
        <v>0.30499999999999999</v>
      </c>
      <c r="L216" s="3">
        <v>15000000</v>
      </c>
      <c r="M216" s="3"/>
      <c r="N216" s="3">
        <v>1500000</v>
      </c>
      <c r="O216" s="32">
        <v>0.15575306666666666</v>
      </c>
      <c r="P216" s="29">
        <v>1.35</v>
      </c>
      <c r="Q216" s="3">
        <v>1730589.6296296294</v>
      </c>
      <c r="R216" s="37">
        <v>2336296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15000000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96306289.956409633</v>
      </c>
      <c r="AM216" s="37">
        <v>0</v>
      </c>
      <c r="AN216" s="37">
        <v>0</v>
      </c>
      <c r="AO216" s="37">
        <v>0</v>
      </c>
      <c r="AP216" s="37">
        <v>0</v>
      </c>
      <c r="AQ216" s="37">
        <v>0</v>
      </c>
      <c r="AR216" s="37">
        <v>0</v>
      </c>
      <c r="AS216" s="37">
        <v>0</v>
      </c>
      <c r="AT216" s="37">
        <v>0</v>
      </c>
      <c r="AU216" s="11">
        <v>0</v>
      </c>
    </row>
    <row r="217" spans="1:47" x14ac:dyDescent="0.35">
      <c r="A217" s="12" t="s">
        <v>132</v>
      </c>
      <c r="B217" s="59" t="s">
        <v>226</v>
      </c>
      <c r="C217" s="3" t="s">
        <v>130</v>
      </c>
      <c r="D217" s="29" t="s">
        <v>147</v>
      </c>
      <c r="E217" s="29" t="s">
        <v>227</v>
      </c>
      <c r="F217" s="29">
        <v>2</v>
      </c>
      <c r="G217" s="10" t="s">
        <v>131</v>
      </c>
      <c r="H217" s="3">
        <v>2170235</v>
      </c>
      <c r="I217" s="3">
        <v>38388000</v>
      </c>
      <c r="J217" s="3">
        <v>74973000</v>
      </c>
      <c r="K217" s="2">
        <v>0.41</v>
      </c>
      <c r="L217" s="3">
        <v>15000000</v>
      </c>
      <c r="M217" s="3"/>
      <c r="N217" s="3">
        <v>1500000</v>
      </c>
      <c r="O217" s="32">
        <v>0.14468233333333333</v>
      </c>
      <c r="P217" s="29">
        <v>1.35</v>
      </c>
      <c r="Q217" s="3">
        <v>1607581.4814814813</v>
      </c>
      <c r="R217" s="37">
        <v>2170235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15000000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103675408.42351174</v>
      </c>
      <c r="AM217" s="37">
        <v>0</v>
      </c>
      <c r="AN217" s="37">
        <v>0</v>
      </c>
      <c r="AO217" s="37"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11">
        <v>0</v>
      </c>
    </row>
    <row r="218" spans="1:47" x14ac:dyDescent="0.35">
      <c r="A218" s="12" t="s">
        <v>133</v>
      </c>
      <c r="B218" s="59" t="s">
        <v>226</v>
      </c>
      <c r="C218" s="3" t="s">
        <v>130</v>
      </c>
      <c r="D218" s="29" t="s">
        <v>147</v>
      </c>
      <c r="E218" s="29" t="s">
        <v>227</v>
      </c>
      <c r="F218" s="29">
        <v>2</v>
      </c>
      <c r="G218" s="10" t="s">
        <v>131</v>
      </c>
      <c r="H218" s="3">
        <v>2102044</v>
      </c>
      <c r="I218" s="3">
        <v>16897000</v>
      </c>
      <c r="J218" s="3">
        <v>55858000</v>
      </c>
      <c r="K218" s="2">
        <v>0.38500000000000001</v>
      </c>
      <c r="L218" s="3">
        <v>15000000</v>
      </c>
      <c r="M218" s="3"/>
      <c r="N218" s="3">
        <v>1500000</v>
      </c>
      <c r="O218" s="32">
        <v>0.14013626666666668</v>
      </c>
      <c r="P218" s="29">
        <v>1.35</v>
      </c>
      <c r="Q218" s="3">
        <v>1557069.6296296294</v>
      </c>
      <c r="R218" s="37">
        <v>2102044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15000000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107038672.83463144</v>
      </c>
      <c r="AM218" s="37">
        <v>0</v>
      </c>
      <c r="AN218" s="37">
        <v>0</v>
      </c>
      <c r="AO218" s="37">
        <v>0</v>
      </c>
      <c r="AP218" s="37">
        <v>0</v>
      </c>
      <c r="AQ218" s="37">
        <v>0</v>
      </c>
      <c r="AR218" s="37">
        <v>0</v>
      </c>
      <c r="AS218" s="37">
        <v>0</v>
      </c>
      <c r="AT218" s="37">
        <v>0</v>
      </c>
      <c r="AU218" s="11">
        <v>0</v>
      </c>
    </row>
    <row r="219" spans="1:47" x14ac:dyDescent="0.35">
      <c r="A219" s="12" t="s">
        <v>134</v>
      </c>
      <c r="B219" s="59" t="s">
        <v>226</v>
      </c>
      <c r="C219" s="3" t="s">
        <v>130</v>
      </c>
      <c r="D219" s="29" t="s">
        <v>147</v>
      </c>
      <c r="E219" s="29" t="s">
        <v>227</v>
      </c>
      <c r="F219" s="29">
        <v>2</v>
      </c>
      <c r="G219" s="10" t="s">
        <v>131</v>
      </c>
      <c r="H219" s="3">
        <v>2391154</v>
      </c>
      <c r="I219" s="3">
        <v>27716000</v>
      </c>
      <c r="J219" s="3">
        <v>65962000</v>
      </c>
      <c r="K219" s="2">
        <v>0.39219999999999999</v>
      </c>
      <c r="L219" s="3">
        <v>15000000</v>
      </c>
      <c r="M219" s="3"/>
      <c r="N219" s="3">
        <v>1500000</v>
      </c>
      <c r="O219" s="32">
        <v>0.15941026666666666</v>
      </c>
      <c r="P219" s="29">
        <v>1.35</v>
      </c>
      <c r="Q219" s="3">
        <v>1771225.1851851852</v>
      </c>
      <c r="R219" s="37">
        <v>2391154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15000000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94096825.214938059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11">
        <v>0</v>
      </c>
    </row>
    <row r="220" spans="1:47" x14ac:dyDescent="0.35">
      <c r="A220" s="12" t="s">
        <v>75</v>
      </c>
      <c r="B220" s="57" t="s">
        <v>226</v>
      </c>
      <c r="C220" s="3" t="s">
        <v>75</v>
      </c>
      <c r="D220" s="29" t="s">
        <v>147</v>
      </c>
      <c r="E220" s="29" t="s">
        <v>227</v>
      </c>
      <c r="F220" s="29">
        <v>2</v>
      </c>
      <c r="G220" s="10" t="s">
        <v>131</v>
      </c>
      <c r="H220" s="3">
        <v>4739094</v>
      </c>
      <c r="I220" s="3">
        <v>59733000</v>
      </c>
      <c r="J220" s="3">
        <v>147657971</v>
      </c>
      <c r="K220" s="2">
        <v>0.3412</v>
      </c>
      <c r="L220" s="3">
        <v>30000000</v>
      </c>
      <c r="M220" s="3">
        <v>8106846</v>
      </c>
      <c r="N220" s="3">
        <v>3000000</v>
      </c>
      <c r="O220" s="32">
        <v>0.15796979999999999</v>
      </c>
      <c r="P220" s="29">
        <v>1.35</v>
      </c>
      <c r="Q220" s="3">
        <v>3510440</v>
      </c>
      <c r="R220" s="37">
        <v>4739094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30000000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s="37">
        <v>0</v>
      </c>
      <c r="AI220" s="37">
        <v>0</v>
      </c>
      <c r="AJ220" s="37">
        <v>0</v>
      </c>
      <c r="AK220" s="37">
        <v>0</v>
      </c>
      <c r="AL220" s="37">
        <v>189909716.92057595</v>
      </c>
      <c r="AM220" s="37">
        <v>0</v>
      </c>
      <c r="AN220" s="37">
        <v>0</v>
      </c>
      <c r="AO220" s="37">
        <v>0</v>
      </c>
      <c r="AP220" s="37">
        <v>0</v>
      </c>
      <c r="AQ220" s="37">
        <v>0</v>
      </c>
      <c r="AR220" s="37">
        <v>0</v>
      </c>
      <c r="AS220" s="37">
        <v>0</v>
      </c>
      <c r="AT220" s="37">
        <v>0</v>
      </c>
      <c r="AU220" s="11">
        <v>0</v>
      </c>
    </row>
    <row r="221" spans="1:47" x14ac:dyDescent="0.35">
      <c r="A221" s="12" t="s">
        <v>60</v>
      </c>
      <c r="B221" s="56" t="s">
        <v>225</v>
      </c>
      <c r="C221" s="3" t="s">
        <v>60</v>
      </c>
      <c r="D221" s="29" t="s">
        <v>147</v>
      </c>
      <c r="E221" s="29" t="s">
        <v>227</v>
      </c>
      <c r="F221" s="29">
        <v>2</v>
      </c>
      <c r="G221" s="10" t="s">
        <v>131</v>
      </c>
      <c r="H221" s="3">
        <v>2212809</v>
      </c>
      <c r="I221" s="3">
        <v>18857000</v>
      </c>
      <c r="J221" s="3">
        <v>39293000</v>
      </c>
      <c r="K221" s="2">
        <v>0.7340000000000001</v>
      </c>
      <c r="L221" s="3">
        <v>15000000</v>
      </c>
      <c r="M221" s="3"/>
      <c r="N221" s="3">
        <v>1500000</v>
      </c>
      <c r="O221" s="32">
        <v>0.1475206</v>
      </c>
      <c r="P221" s="29">
        <v>1.35</v>
      </c>
      <c r="Q221" s="3">
        <v>1639117.7777777778</v>
      </c>
      <c r="R221" s="37">
        <v>2212809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15000000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v>0</v>
      </c>
      <c r="AK221" s="37">
        <v>0</v>
      </c>
      <c r="AL221" s="37">
        <v>101680714.42225696</v>
      </c>
      <c r="AM221" s="37">
        <v>0</v>
      </c>
      <c r="AN221" s="37">
        <v>0</v>
      </c>
      <c r="AO221" s="37"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11">
        <v>0</v>
      </c>
    </row>
    <row r="222" spans="1:47" x14ac:dyDescent="0.35">
      <c r="A222" s="12" t="s">
        <v>66</v>
      </c>
      <c r="B222" s="56" t="s">
        <v>225</v>
      </c>
      <c r="C222" s="3" t="s">
        <v>66</v>
      </c>
      <c r="D222" s="29" t="s">
        <v>147</v>
      </c>
      <c r="E222" s="29" t="s">
        <v>227</v>
      </c>
      <c r="F222" s="29">
        <v>2</v>
      </c>
      <c r="G222" s="10" t="s">
        <v>131</v>
      </c>
      <c r="H222" s="3">
        <v>1766773</v>
      </c>
      <c r="I222" s="3">
        <v>39862000</v>
      </c>
      <c r="J222" s="3">
        <v>62632000</v>
      </c>
      <c r="K222" s="2">
        <v>0.39529999999999998</v>
      </c>
      <c r="L222" s="3">
        <v>9000000</v>
      </c>
      <c r="M222" s="3"/>
      <c r="N222" s="3">
        <v>900000</v>
      </c>
      <c r="O222" s="32">
        <v>0.1963081111111111</v>
      </c>
      <c r="P222" s="29">
        <v>1.35</v>
      </c>
      <c r="Q222" s="3">
        <v>1308720.7407407407</v>
      </c>
      <c r="R222" s="37">
        <v>1766773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9000000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45846297.175698295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11">
        <v>0</v>
      </c>
    </row>
    <row r="223" spans="1:47" x14ac:dyDescent="0.35">
      <c r="A223" s="12" t="s">
        <v>71</v>
      </c>
      <c r="B223" s="56" t="s">
        <v>225</v>
      </c>
      <c r="C223" s="3" t="s">
        <v>71</v>
      </c>
      <c r="D223" s="29" t="s">
        <v>147</v>
      </c>
      <c r="E223" s="29" t="s">
        <v>227</v>
      </c>
      <c r="F223" s="29">
        <v>2</v>
      </c>
      <c r="G223" s="10" t="s">
        <v>131</v>
      </c>
      <c r="H223" s="3">
        <v>2904512</v>
      </c>
      <c r="I223" s="3">
        <v>246943000</v>
      </c>
      <c r="J223" s="3">
        <v>666523000</v>
      </c>
      <c r="K223" s="2">
        <v>7.1499999999999994E-2</v>
      </c>
      <c r="L223" s="3">
        <v>30000000</v>
      </c>
      <c r="M223" s="3"/>
      <c r="N223" s="3">
        <v>3000000</v>
      </c>
      <c r="O223" s="32">
        <v>9.6817066666666673E-2</v>
      </c>
      <c r="P223" s="29">
        <v>1.35</v>
      </c>
      <c r="Q223" s="3">
        <v>2151490.3703703703</v>
      </c>
      <c r="R223" s="37">
        <v>2904512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30000000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v>0</v>
      </c>
      <c r="AK223" s="37">
        <v>0</v>
      </c>
      <c r="AL223" s="37">
        <v>309862723.92746186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11">
        <v>0</v>
      </c>
    </row>
    <row r="224" spans="1:47" x14ac:dyDescent="0.35">
      <c r="A224" s="12" t="s">
        <v>107</v>
      </c>
      <c r="B224" s="58" t="s">
        <v>225</v>
      </c>
      <c r="C224" s="3" t="s">
        <v>107</v>
      </c>
      <c r="D224" s="29" t="s">
        <v>147</v>
      </c>
      <c r="E224" s="29" t="s">
        <v>227</v>
      </c>
      <c r="F224" s="29">
        <v>2</v>
      </c>
      <c r="G224" s="10" t="s">
        <v>131</v>
      </c>
      <c r="H224" s="3">
        <v>3599734</v>
      </c>
      <c r="I224" s="3">
        <v>55000000</v>
      </c>
      <c r="J224" s="3">
        <v>99776000</v>
      </c>
      <c r="K224" s="2">
        <v>0.67</v>
      </c>
      <c r="L224" s="3">
        <v>30000000</v>
      </c>
      <c r="M224" s="3"/>
      <c r="N224" s="3">
        <v>3000000</v>
      </c>
      <c r="O224" s="32">
        <v>0.11999113333333333</v>
      </c>
      <c r="P224" s="29">
        <v>1.35</v>
      </c>
      <c r="Q224" s="3">
        <v>2666469.6296296297</v>
      </c>
      <c r="R224" s="37">
        <v>3599734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30000000</v>
      </c>
      <c r="AC224" s="37">
        <v>0</v>
      </c>
      <c r="AD224" s="37">
        <v>0</v>
      </c>
      <c r="AE224" s="37">
        <v>0</v>
      </c>
      <c r="AF224" s="37">
        <v>0</v>
      </c>
      <c r="AG224" s="37">
        <v>0</v>
      </c>
      <c r="AH224" s="37">
        <v>0</v>
      </c>
      <c r="AI224" s="37">
        <v>0</v>
      </c>
      <c r="AJ224" s="37">
        <v>0</v>
      </c>
      <c r="AK224" s="37">
        <v>0</v>
      </c>
      <c r="AL224" s="37">
        <v>250018473.58721507</v>
      </c>
      <c r="AM224" s="37">
        <v>0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37">
        <v>0</v>
      </c>
      <c r="AT224" s="37">
        <v>0</v>
      </c>
      <c r="AU224" s="11">
        <v>0</v>
      </c>
    </row>
    <row r="225" spans="1:47" x14ac:dyDescent="0.35">
      <c r="A225" s="12" t="s">
        <v>54</v>
      </c>
      <c r="B225" s="56" t="s">
        <v>225</v>
      </c>
      <c r="C225" s="3" t="s">
        <v>154</v>
      </c>
      <c r="D225" s="29" t="s">
        <v>147</v>
      </c>
      <c r="E225" s="29" t="s">
        <v>227</v>
      </c>
      <c r="F225" s="29">
        <v>2</v>
      </c>
      <c r="G225" s="10" t="s">
        <v>131</v>
      </c>
      <c r="H225" s="3">
        <v>569618</v>
      </c>
      <c r="I225" s="3">
        <v>8701000</v>
      </c>
      <c r="J225" s="3">
        <v>13605000</v>
      </c>
      <c r="K225" s="2">
        <v>0.96650000000000003</v>
      </c>
      <c r="L225" s="3">
        <v>4740000</v>
      </c>
      <c r="M225" s="3"/>
      <c r="N225" s="3">
        <v>474000</v>
      </c>
      <c r="O225" s="32">
        <v>0.12017257383966244</v>
      </c>
      <c r="P225" s="29">
        <v>1.35</v>
      </c>
      <c r="Q225" s="3">
        <v>421939.25925925921</v>
      </c>
      <c r="R225" s="37">
        <v>569618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4740000</v>
      </c>
      <c r="AC225" s="37">
        <v>0</v>
      </c>
      <c r="AD225" s="37">
        <v>0</v>
      </c>
      <c r="AE225" s="37">
        <v>0</v>
      </c>
      <c r="AF225" s="37">
        <v>0</v>
      </c>
      <c r="AG225" s="37">
        <v>0</v>
      </c>
      <c r="AH225" s="37">
        <v>0</v>
      </c>
      <c r="AI225" s="37">
        <v>0</v>
      </c>
      <c r="AJ225" s="37">
        <v>0</v>
      </c>
      <c r="AK225" s="37">
        <v>0</v>
      </c>
      <c r="AL225" s="37">
        <v>39443276.020069592</v>
      </c>
      <c r="AM225" s="37">
        <v>0</v>
      </c>
      <c r="AN225" s="37">
        <v>0</v>
      </c>
      <c r="AO225" s="37"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11">
        <v>0</v>
      </c>
    </row>
    <row r="226" spans="1:47" x14ac:dyDescent="0.35">
      <c r="A226" s="1" t="s">
        <v>135</v>
      </c>
      <c r="B226" s="59" t="s">
        <v>226</v>
      </c>
      <c r="C226" s="28" t="s">
        <v>130</v>
      </c>
      <c r="D226" s="29" t="s">
        <v>147</v>
      </c>
      <c r="E226" s="29" t="s">
        <v>227</v>
      </c>
      <c r="F226" s="29">
        <v>1</v>
      </c>
      <c r="G226" s="29" t="s">
        <v>136</v>
      </c>
      <c r="H226" s="3">
        <v>4500000</v>
      </c>
      <c r="I226" s="3">
        <v>109814000</v>
      </c>
      <c r="J226" s="3">
        <v>189463000</v>
      </c>
      <c r="K226" s="2">
        <v>0.37669999999999998</v>
      </c>
      <c r="L226" s="3">
        <v>30000000</v>
      </c>
      <c r="M226" s="3"/>
      <c r="N226" s="3">
        <v>3000000</v>
      </c>
      <c r="O226" s="32">
        <v>0.15</v>
      </c>
      <c r="P226" s="29">
        <v>1.45</v>
      </c>
      <c r="Q226" s="3">
        <v>3103448.2758620689</v>
      </c>
      <c r="R226" s="37">
        <v>4500000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30000000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s="37">
        <v>0</v>
      </c>
      <c r="AI226" s="37">
        <v>0</v>
      </c>
      <c r="AJ226" s="37">
        <v>0</v>
      </c>
      <c r="AK226" s="37">
        <v>0</v>
      </c>
      <c r="AL226" s="37">
        <v>200000000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7">
        <v>0</v>
      </c>
      <c r="AS226" s="37">
        <v>0</v>
      </c>
      <c r="AT226" s="37">
        <v>0</v>
      </c>
      <c r="AU226" s="11">
        <v>0</v>
      </c>
    </row>
    <row r="227" spans="1:47" x14ac:dyDescent="0.35">
      <c r="A227" s="1" t="s">
        <v>137</v>
      </c>
      <c r="B227" s="59" t="s">
        <v>226</v>
      </c>
      <c r="C227" s="28" t="s">
        <v>130</v>
      </c>
      <c r="D227" s="29" t="s">
        <v>147</v>
      </c>
      <c r="E227" s="29" t="s">
        <v>227</v>
      </c>
      <c r="F227" s="29">
        <v>1</v>
      </c>
      <c r="G227" s="29" t="s">
        <v>136</v>
      </c>
      <c r="H227" s="3">
        <v>4500000</v>
      </c>
      <c r="I227" s="3">
        <v>142950000</v>
      </c>
      <c r="J227" s="3">
        <v>191054000</v>
      </c>
      <c r="K227" s="2">
        <v>0.62360000000000004</v>
      </c>
      <c r="L227" s="3">
        <v>30000000</v>
      </c>
      <c r="M227" s="3"/>
      <c r="N227" s="3">
        <v>3000000</v>
      </c>
      <c r="O227" s="32">
        <v>0.15</v>
      </c>
      <c r="P227" s="29">
        <v>1.45</v>
      </c>
      <c r="Q227" s="3">
        <v>3103448.2758620689</v>
      </c>
      <c r="R227" s="37">
        <v>4500000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30000000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0</v>
      </c>
      <c r="AK227" s="37">
        <v>0</v>
      </c>
      <c r="AL227" s="37">
        <v>200000000</v>
      </c>
      <c r="AM227" s="37">
        <v>0</v>
      </c>
      <c r="AN227" s="37">
        <v>0</v>
      </c>
      <c r="AO227" s="37"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11">
        <v>0</v>
      </c>
    </row>
    <row r="228" spans="1:47" x14ac:dyDescent="0.35">
      <c r="A228" s="1" t="s">
        <v>66</v>
      </c>
      <c r="B228" s="56" t="s">
        <v>225</v>
      </c>
      <c r="C228" s="28" t="s">
        <v>66</v>
      </c>
      <c r="D228" s="29" t="s">
        <v>147</v>
      </c>
      <c r="E228" s="29" t="s">
        <v>227</v>
      </c>
      <c r="F228" s="29">
        <v>1</v>
      </c>
      <c r="G228" s="29" t="s">
        <v>136</v>
      </c>
      <c r="H228" s="4">
        <v>1400000</v>
      </c>
      <c r="I228" s="4">
        <v>39862000</v>
      </c>
      <c r="J228" s="4">
        <v>62632000</v>
      </c>
      <c r="K228" s="8">
        <v>0.39529999999999998</v>
      </c>
      <c r="L228" s="4">
        <v>9000000</v>
      </c>
      <c r="M228" s="4">
        <v>6331915</v>
      </c>
      <c r="N228" s="3">
        <v>900000</v>
      </c>
      <c r="O228" s="33">
        <v>0.15555555555555556</v>
      </c>
      <c r="P228" s="29">
        <v>1.45</v>
      </c>
      <c r="Q228" s="4">
        <v>965517.24137931038</v>
      </c>
      <c r="R228" s="37">
        <v>1400000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9000000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s="37">
        <v>0</v>
      </c>
      <c r="AI228" s="37">
        <v>0</v>
      </c>
      <c r="AJ228" s="37">
        <v>0</v>
      </c>
      <c r="AK228" s="37">
        <v>0</v>
      </c>
      <c r="AL228" s="37">
        <v>57857142.857142858</v>
      </c>
      <c r="AM228" s="37">
        <v>0</v>
      </c>
      <c r="AN228" s="37">
        <v>0</v>
      </c>
      <c r="AO228" s="37">
        <v>0</v>
      </c>
      <c r="AP228" s="37">
        <v>0</v>
      </c>
      <c r="AQ228" s="37">
        <v>0</v>
      </c>
      <c r="AR228" s="37">
        <v>0</v>
      </c>
      <c r="AS228" s="37">
        <v>0</v>
      </c>
      <c r="AT228" s="37">
        <v>0</v>
      </c>
      <c r="AU228" s="11">
        <v>0</v>
      </c>
    </row>
    <row r="229" spans="1:47" x14ac:dyDescent="0.35">
      <c r="A229" s="1" t="s">
        <v>71</v>
      </c>
      <c r="B229" s="56" t="s">
        <v>225</v>
      </c>
      <c r="C229" s="28" t="s">
        <v>71</v>
      </c>
      <c r="D229" s="29" t="s">
        <v>147</v>
      </c>
      <c r="E229" s="29" t="s">
        <v>227</v>
      </c>
      <c r="F229" s="29">
        <v>1</v>
      </c>
      <c r="G229" s="29" t="s">
        <v>136</v>
      </c>
      <c r="H229" s="3">
        <v>3000000</v>
      </c>
      <c r="I229" s="3">
        <v>233435000</v>
      </c>
      <c r="J229" s="3">
        <v>703654000</v>
      </c>
      <c r="K229" s="2">
        <v>6.3799999999999996E-2</v>
      </c>
      <c r="L229" s="3">
        <v>30000000</v>
      </c>
      <c r="M229" s="3">
        <v>3463409</v>
      </c>
      <c r="N229" s="3">
        <v>3000000</v>
      </c>
      <c r="O229" s="32">
        <v>0.1</v>
      </c>
      <c r="P229" s="29">
        <v>1.45</v>
      </c>
      <c r="Q229" s="3">
        <v>2068965.5172413795</v>
      </c>
      <c r="R229" s="37">
        <v>3000000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30000000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300000000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11">
        <v>0</v>
      </c>
    </row>
    <row r="230" spans="1:47" ht="15" thickBot="1" x14ac:dyDescent="0.4">
      <c r="A230" s="13" t="s">
        <v>107</v>
      </c>
      <c r="B230" s="58" t="s">
        <v>225</v>
      </c>
      <c r="C230" s="14" t="s">
        <v>107</v>
      </c>
      <c r="D230" s="29" t="s">
        <v>147</v>
      </c>
      <c r="E230" s="29" t="s">
        <v>227</v>
      </c>
      <c r="F230" s="15">
        <v>1</v>
      </c>
      <c r="G230" s="15" t="s">
        <v>136</v>
      </c>
      <c r="H230" s="16">
        <v>3600000</v>
      </c>
      <c r="I230" s="16">
        <v>52933000</v>
      </c>
      <c r="J230" s="16">
        <v>102113000</v>
      </c>
      <c r="K230" s="17">
        <v>0.61</v>
      </c>
      <c r="L230" s="16">
        <v>30000000</v>
      </c>
      <c r="M230" s="16">
        <v>16506656</v>
      </c>
      <c r="N230" s="16">
        <v>3000000</v>
      </c>
      <c r="O230" s="34">
        <v>0.12</v>
      </c>
      <c r="P230" s="15">
        <v>1.45</v>
      </c>
      <c r="Q230" s="16">
        <v>2482758.6206896552</v>
      </c>
      <c r="R230" s="18">
        <v>3600000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30000000</v>
      </c>
      <c r="AC230" s="18">
        <v>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250000000.00000003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9">
        <v>0</v>
      </c>
    </row>
    <row r="231" spans="1:47" x14ac:dyDescent="0.35">
      <c r="H231" s="50"/>
      <c r="M231" s="50"/>
    </row>
    <row r="233" spans="1:47" x14ac:dyDescent="0.35">
      <c r="L233" s="51"/>
    </row>
  </sheetData>
  <conditionalFormatting sqref="O169:O230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2025-03-11T11:46:33Z</dcterms:modified>
</cp:coreProperties>
</file>