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Proyectos\BI\Data\"/>
    </mc:Choice>
  </mc:AlternateContent>
  <xr:revisionPtr revIDLastSave="0" documentId="13_ncr:1_{A70B8814-573D-4471-82B3-A1AF7B229745}" xr6:coauthVersionLast="45" xr6:coauthVersionMax="45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SuperDatos" sheetId="5" r:id="rId1"/>
    <sheet name="FactViajes" sheetId="1" r:id="rId2"/>
    <sheet name="FactCompras" sheetId="2" r:id="rId3"/>
    <sheet name="TdimBroker" sheetId="7" r:id="rId4"/>
    <sheet name="TDimRepuestos" sheetId="6" r:id="rId5"/>
    <sheet name="TDimFechas" sheetId="8" r:id="rId6"/>
    <sheet name="TDimPais" sheetId="9" r:id="rId7"/>
    <sheet name="TDimTransporte" sheetId="10" r:id="rId8"/>
    <sheet name="TDimEstado" sheetId="11" r:id="rId9"/>
    <sheet name="TDimViaj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fmFlXDDSmOQg1J/35uDd3TJeQwQ=="/>
    </ext>
  </extLst>
</workbook>
</file>

<file path=xl/calcChain.xml><?xml version="1.0" encoding="utf-8"?>
<calcChain xmlns="http://schemas.openxmlformats.org/spreadsheetml/2006/main"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3" i="8"/>
  <c r="D3" i="8"/>
  <c r="E3" i="8"/>
  <c r="C4" i="8"/>
  <c r="D4" i="8"/>
  <c r="E4" i="8"/>
  <c r="E2" i="8"/>
  <c r="D2" i="8"/>
  <c r="C2" i="8"/>
  <c r="G7" i="1" l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<sst xmlns="http://schemas.openxmlformats.org/spreadsheetml/2006/main" count="2198" uniqueCount="1036">
  <si>
    <t>ID</t>
  </si>
  <si>
    <t>FechaSolicitada</t>
  </si>
  <si>
    <t>FechaSalida</t>
  </si>
  <si>
    <t>FechaLlegada</t>
  </si>
  <si>
    <t>FechaProyectada</t>
  </si>
  <si>
    <t>DiasReales</t>
  </si>
  <si>
    <t>DiasPrevistos</t>
  </si>
  <si>
    <t>ID_COMPRA</t>
  </si>
  <si>
    <t>ID_BROKER</t>
  </si>
  <si>
    <t>ID_PRODUCTO</t>
  </si>
  <si>
    <t>FechaCompra</t>
  </si>
  <si>
    <t>Cantidad</t>
  </si>
  <si>
    <t>Peso</t>
  </si>
  <si>
    <t>Estado</t>
  </si>
  <si>
    <t>C001</t>
  </si>
  <si>
    <t>B001</t>
  </si>
  <si>
    <t>P001</t>
  </si>
  <si>
    <t>95,14</t>
  </si>
  <si>
    <t>Cancelado</t>
  </si>
  <si>
    <t>C002</t>
  </si>
  <si>
    <t>P002</t>
  </si>
  <si>
    <t>138,73</t>
  </si>
  <si>
    <t>Hecho</t>
  </si>
  <si>
    <t>C003</t>
  </si>
  <si>
    <t>B002</t>
  </si>
  <si>
    <t>P003</t>
  </si>
  <si>
    <t>124,31</t>
  </si>
  <si>
    <t>C004</t>
  </si>
  <si>
    <t>P004</t>
  </si>
  <si>
    <t>165,48</t>
  </si>
  <si>
    <t>C005</t>
  </si>
  <si>
    <t>P005</t>
  </si>
  <si>
    <t>73,74</t>
  </si>
  <si>
    <t>C006</t>
  </si>
  <si>
    <t>189,44</t>
  </si>
  <si>
    <t>C007</t>
  </si>
  <si>
    <t>P006</t>
  </si>
  <si>
    <t>115,65</t>
  </si>
  <si>
    <t>C008</t>
  </si>
  <si>
    <t>79,24</t>
  </si>
  <si>
    <t>C009</t>
  </si>
  <si>
    <t>P007</t>
  </si>
  <si>
    <t>97,6</t>
  </si>
  <si>
    <t>C010</t>
  </si>
  <si>
    <t>P008</t>
  </si>
  <si>
    <t>86,31</t>
  </si>
  <si>
    <t>C011</t>
  </si>
  <si>
    <t>B003</t>
  </si>
  <si>
    <t>P009</t>
  </si>
  <si>
    <t>62,87</t>
  </si>
  <si>
    <t>C012</t>
  </si>
  <si>
    <t>P010</t>
  </si>
  <si>
    <t>189,11</t>
  </si>
  <si>
    <t>C013</t>
  </si>
  <si>
    <t>P011</t>
  </si>
  <si>
    <t>133,36</t>
  </si>
  <si>
    <t>C014</t>
  </si>
  <si>
    <t>P012</t>
  </si>
  <si>
    <t>180,99</t>
  </si>
  <si>
    <t>C015</t>
  </si>
  <si>
    <t>112,89</t>
  </si>
  <si>
    <t>C016</t>
  </si>
  <si>
    <t>P013</t>
  </si>
  <si>
    <t>150,55</t>
  </si>
  <si>
    <t>C017</t>
  </si>
  <si>
    <t>P014</t>
  </si>
  <si>
    <t>192,68</t>
  </si>
  <si>
    <t>C018</t>
  </si>
  <si>
    <t>P015</t>
  </si>
  <si>
    <t>124,54</t>
  </si>
  <si>
    <t>C019</t>
  </si>
  <si>
    <t>109,22</t>
  </si>
  <si>
    <t>C020</t>
  </si>
  <si>
    <t>122,65</t>
  </si>
  <si>
    <t>C021</t>
  </si>
  <si>
    <t>B004</t>
  </si>
  <si>
    <t>P016</t>
  </si>
  <si>
    <t>179,1</t>
  </si>
  <si>
    <t>C022</t>
  </si>
  <si>
    <t>172,68</t>
  </si>
  <si>
    <t>C023</t>
  </si>
  <si>
    <t>B005</t>
  </si>
  <si>
    <t>P017</t>
  </si>
  <si>
    <t>197,27</t>
  </si>
  <si>
    <t>C024</t>
  </si>
  <si>
    <t>78,03</t>
  </si>
  <si>
    <t>C025</t>
  </si>
  <si>
    <t>143,95</t>
  </si>
  <si>
    <t>C026</t>
  </si>
  <si>
    <t>72,4</t>
  </si>
  <si>
    <t>C027</t>
  </si>
  <si>
    <t>161,07</t>
  </si>
  <si>
    <t>C028</t>
  </si>
  <si>
    <t>132,24</t>
  </si>
  <si>
    <t>C029</t>
  </si>
  <si>
    <t>143,99</t>
  </si>
  <si>
    <t>C030</t>
  </si>
  <si>
    <t>136,29</t>
  </si>
  <si>
    <t>C031</t>
  </si>
  <si>
    <t>B006</t>
  </si>
  <si>
    <t>P018</t>
  </si>
  <si>
    <t>126,9</t>
  </si>
  <si>
    <t>C032</t>
  </si>
  <si>
    <t>117,19</t>
  </si>
  <si>
    <t>C033</t>
  </si>
  <si>
    <t>90,14</t>
  </si>
  <si>
    <t>C034</t>
  </si>
  <si>
    <t>190,17</t>
  </si>
  <si>
    <t>C035</t>
  </si>
  <si>
    <t>123,33</t>
  </si>
  <si>
    <t>C036</t>
  </si>
  <si>
    <t>178,1</t>
  </si>
  <si>
    <t>C037</t>
  </si>
  <si>
    <t>199,97</t>
  </si>
  <si>
    <t>C038</t>
  </si>
  <si>
    <t>136,54</t>
  </si>
  <si>
    <t>C039</t>
  </si>
  <si>
    <t>172,15</t>
  </si>
  <si>
    <t>C040</t>
  </si>
  <si>
    <t>189,53</t>
  </si>
  <si>
    <t>C041</t>
  </si>
  <si>
    <t>B007</t>
  </si>
  <si>
    <t>P019</t>
  </si>
  <si>
    <t>102,28</t>
  </si>
  <si>
    <t>C042</t>
  </si>
  <si>
    <t>P020</t>
  </si>
  <si>
    <t>174,91</t>
  </si>
  <si>
    <t>C043</t>
  </si>
  <si>
    <t>P021</t>
  </si>
  <si>
    <t>95,08</t>
  </si>
  <si>
    <t>C044</t>
  </si>
  <si>
    <t>B008</t>
  </si>
  <si>
    <t>P022</t>
  </si>
  <si>
    <t>155,1</t>
  </si>
  <si>
    <t>C045</t>
  </si>
  <si>
    <t>85,16</t>
  </si>
  <si>
    <t>C046</t>
  </si>
  <si>
    <t>180,28</t>
  </si>
  <si>
    <t>C047</t>
  </si>
  <si>
    <t>108,98</t>
  </si>
  <si>
    <t>C048</t>
  </si>
  <si>
    <t>84,73</t>
  </si>
  <si>
    <t>C049</t>
  </si>
  <si>
    <t>168,94</t>
  </si>
  <si>
    <t>C050</t>
  </si>
  <si>
    <t>P023</t>
  </si>
  <si>
    <t>159,59</t>
  </si>
  <si>
    <t>C051</t>
  </si>
  <si>
    <t>91,75</t>
  </si>
  <si>
    <t>C052</t>
  </si>
  <si>
    <t>145,18</t>
  </si>
  <si>
    <t>C053</t>
  </si>
  <si>
    <t>89,45</t>
  </si>
  <si>
    <t>C054</t>
  </si>
  <si>
    <t>166,04</t>
  </si>
  <si>
    <t>C055</t>
  </si>
  <si>
    <t>98,16</t>
  </si>
  <si>
    <t>C056</t>
  </si>
  <si>
    <t>111,5</t>
  </si>
  <si>
    <t>C057</t>
  </si>
  <si>
    <t>B009</t>
  </si>
  <si>
    <t>P024</t>
  </si>
  <si>
    <t>79,1</t>
  </si>
  <si>
    <t>C058</t>
  </si>
  <si>
    <t>133,51</t>
  </si>
  <si>
    <t>C059</t>
  </si>
  <si>
    <t>P025</t>
  </si>
  <si>
    <t>177,05</t>
  </si>
  <si>
    <t>C060</t>
  </si>
  <si>
    <t>171,63</t>
  </si>
  <si>
    <t>C061</t>
  </si>
  <si>
    <t>B010</t>
  </si>
  <si>
    <t>P026</t>
  </si>
  <si>
    <t>72,46</t>
  </si>
  <si>
    <t>C062</t>
  </si>
  <si>
    <t>P027</t>
  </si>
  <si>
    <t>87,54</t>
  </si>
  <si>
    <t>C063</t>
  </si>
  <si>
    <t>P028</t>
  </si>
  <si>
    <t>94,03</t>
  </si>
  <si>
    <t>C064</t>
  </si>
  <si>
    <t>B011</t>
  </si>
  <si>
    <t>P029</t>
  </si>
  <si>
    <t>79,06</t>
  </si>
  <si>
    <t>C065</t>
  </si>
  <si>
    <t>P030</t>
  </si>
  <si>
    <t>92,62</t>
  </si>
  <si>
    <t>C066</t>
  </si>
  <si>
    <t>P031</t>
  </si>
  <si>
    <t>90,88</t>
  </si>
  <si>
    <t>C067</t>
  </si>
  <si>
    <t>B012</t>
  </si>
  <si>
    <t>159,39</t>
  </si>
  <si>
    <t>C068</t>
  </si>
  <si>
    <t>87,89</t>
  </si>
  <si>
    <t>C069</t>
  </si>
  <si>
    <t>90,21</t>
  </si>
  <si>
    <t>C070</t>
  </si>
  <si>
    <t>B013</t>
  </si>
  <si>
    <t>94,19</t>
  </si>
  <si>
    <t>C071</t>
  </si>
  <si>
    <t>115,62</t>
  </si>
  <si>
    <t>C072</t>
  </si>
  <si>
    <t>110,59</t>
  </si>
  <si>
    <t>C073</t>
  </si>
  <si>
    <t>150,53</t>
  </si>
  <si>
    <t>C074</t>
  </si>
  <si>
    <t>110,6</t>
  </si>
  <si>
    <t>C075</t>
  </si>
  <si>
    <t>82,88</t>
  </si>
  <si>
    <t>C076</t>
  </si>
  <si>
    <t>B014</t>
  </si>
  <si>
    <t>111,98</t>
  </si>
  <si>
    <t>C077</t>
  </si>
  <si>
    <t>168,85</t>
  </si>
  <si>
    <t>C078</t>
  </si>
  <si>
    <t>147,63</t>
  </si>
  <si>
    <t>C079</t>
  </si>
  <si>
    <t>134,47</t>
  </si>
  <si>
    <t>C080</t>
  </si>
  <si>
    <t>136,05</t>
  </si>
  <si>
    <t>C081</t>
  </si>
  <si>
    <t>B015</t>
  </si>
  <si>
    <t>P032</t>
  </si>
  <si>
    <t>190,94</t>
  </si>
  <si>
    <t>C082</t>
  </si>
  <si>
    <t>P033</t>
  </si>
  <si>
    <t>107,5</t>
  </si>
  <si>
    <t>C083</t>
  </si>
  <si>
    <t>P034</t>
  </si>
  <si>
    <t>102,22</t>
  </si>
  <si>
    <t>C084</t>
  </si>
  <si>
    <t>B016</t>
  </si>
  <si>
    <t>P035</t>
  </si>
  <si>
    <t>190,99</t>
  </si>
  <si>
    <t>C085</t>
  </si>
  <si>
    <t>P036</t>
  </si>
  <si>
    <t>180,04</t>
  </si>
  <si>
    <t>C086</t>
  </si>
  <si>
    <t>P037</t>
  </si>
  <si>
    <t>165,97</t>
  </si>
  <si>
    <t>C087</t>
  </si>
  <si>
    <t>P038</t>
  </si>
  <si>
    <t>75,11</t>
  </si>
  <si>
    <t>C088</t>
  </si>
  <si>
    <t>138,97</t>
  </si>
  <si>
    <t>C089</t>
  </si>
  <si>
    <t>B017</t>
  </si>
  <si>
    <t>P039</t>
  </si>
  <si>
    <t>80,47</t>
  </si>
  <si>
    <t>C090</t>
  </si>
  <si>
    <t>P040</t>
  </si>
  <si>
    <t>185,98</t>
  </si>
  <si>
    <t>C091</t>
  </si>
  <si>
    <t>174,44</t>
  </si>
  <si>
    <t>C092</t>
  </si>
  <si>
    <t>175,63</t>
  </si>
  <si>
    <t>C093</t>
  </si>
  <si>
    <t>175,07</t>
  </si>
  <si>
    <t>C094</t>
  </si>
  <si>
    <t>107,41</t>
  </si>
  <si>
    <t>C095</t>
  </si>
  <si>
    <t>B018</t>
  </si>
  <si>
    <t>198,07</t>
  </si>
  <si>
    <t>C096</t>
  </si>
  <si>
    <t>P041</t>
  </si>
  <si>
    <t>88,38</t>
  </si>
  <si>
    <t>C097</t>
  </si>
  <si>
    <t>66,24</t>
  </si>
  <si>
    <t>C098</t>
  </si>
  <si>
    <t>B019</t>
  </si>
  <si>
    <t>165,08</t>
  </si>
  <si>
    <t>C099</t>
  </si>
  <si>
    <t>193,28</t>
  </si>
  <si>
    <t>C100</t>
  </si>
  <si>
    <t>71,38</t>
  </si>
  <si>
    <t>Categoria</t>
  </si>
  <si>
    <t>Fabricante</t>
  </si>
  <si>
    <t>Juan Lopez Honores</t>
  </si>
  <si>
    <t>Pinzas de freno</t>
  </si>
  <si>
    <t>Freno</t>
  </si>
  <si>
    <t>ABS</t>
  </si>
  <si>
    <t>Aceite de Motor</t>
  </si>
  <si>
    <t>Aceite</t>
  </si>
  <si>
    <t>Castrol</t>
  </si>
  <si>
    <t>Luis Mamani</t>
  </si>
  <si>
    <t>Neumaticos ligeros</t>
  </si>
  <si>
    <t>Neumaticos</t>
  </si>
  <si>
    <t>Achiles</t>
  </si>
  <si>
    <t>Neumaticos Duros</t>
  </si>
  <si>
    <t>Neumaticos XL</t>
  </si>
  <si>
    <t>Filtro de caja de cambios</t>
  </si>
  <si>
    <t>Filtro</t>
  </si>
  <si>
    <t>SK</t>
  </si>
  <si>
    <t>Filtro de aire</t>
  </si>
  <si>
    <t>Filtro de aceite</t>
  </si>
  <si>
    <t>Pedro Rodriguez Mendoza</t>
  </si>
  <si>
    <t>Avon</t>
  </si>
  <si>
    <t>Alco</t>
  </si>
  <si>
    <t>Shell</t>
  </si>
  <si>
    <t>Movil</t>
  </si>
  <si>
    <t>Motul</t>
  </si>
  <si>
    <t xml:space="preserve">Sebastian Trujillo Olivares </t>
  </si>
  <si>
    <t>Tubos de escape</t>
  </si>
  <si>
    <t>Sistema de Escape</t>
  </si>
  <si>
    <t>MTS</t>
  </si>
  <si>
    <t>IDImportacion</t>
  </si>
  <si>
    <t>ProveedorDNI</t>
  </si>
  <si>
    <t>ProveedorNombre</t>
  </si>
  <si>
    <t>PaisOrigen</t>
  </si>
  <si>
    <t>PaisDestino</t>
  </si>
  <si>
    <t>Producto</t>
  </si>
  <si>
    <t>PrecioCompra</t>
  </si>
  <si>
    <t>Presupuesto</t>
  </si>
  <si>
    <t>Subtotal</t>
  </si>
  <si>
    <t>Total (SubTotal+IGV)</t>
  </si>
  <si>
    <t>DifProyeccion</t>
  </si>
  <si>
    <t>PesoBruto(Kg)</t>
  </si>
  <si>
    <t>PesoNeto(Kg)</t>
  </si>
  <si>
    <t>Patrick</t>
  </si>
  <si>
    <t>C0001</t>
  </si>
  <si>
    <t>China</t>
  </si>
  <si>
    <t>EEUU</t>
  </si>
  <si>
    <t>S/.52,22</t>
  </si>
  <si>
    <t>S/.6.788,47</t>
  </si>
  <si>
    <t>S/.5.221,90</t>
  </si>
  <si>
    <t>S/.13.312,29</t>
  </si>
  <si>
    <t>S/.1.566,57</t>
  </si>
  <si>
    <t>91,69</t>
  </si>
  <si>
    <t>C0002</t>
  </si>
  <si>
    <t>S/.40,45</t>
  </si>
  <si>
    <t>S/.10.517,51</t>
  </si>
  <si>
    <t>S/.8.090,39</t>
  </si>
  <si>
    <t>S/.2.427,12</t>
  </si>
  <si>
    <t>177,93</t>
  </si>
  <si>
    <t>C0003</t>
  </si>
  <si>
    <t>Alemania</t>
  </si>
  <si>
    <t>Mexico</t>
  </si>
  <si>
    <t>S/.57,80</t>
  </si>
  <si>
    <t>S/.10.519,56</t>
  </si>
  <si>
    <t>S/.8.091,97</t>
  </si>
  <si>
    <t>S/.62.709,53</t>
  </si>
  <si>
    <t>S/.2.427,59</t>
  </si>
  <si>
    <t>82,29</t>
  </si>
  <si>
    <t>C0004</t>
  </si>
  <si>
    <t>S/.37,57</t>
  </si>
  <si>
    <t>S/.5.861,04</t>
  </si>
  <si>
    <t>S/.4.508,49</t>
  </si>
  <si>
    <t>S/.1.352,55</t>
  </si>
  <si>
    <t>102,15</t>
  </si>
  <si>
    <t>C0005</t>
  </si>
  <si>
    <t>S/.11,97</t>
  </si>
  <si>
    <t>S/.3.350,68</t>
  </si>
  <si>
    <t>S/.2.393,34</t>
  </si>
  <si>
    <t>S/.957,34</t>
  </si>
  <si>
    <t>116,82</t>
  </si>
  <si>
    <t>C0006</t>
  </si>
  <si>
    <t>S/.49,56</t>
  </si>
  <si>
    <t>S/.25.771,35</t>
  </si>
  <si>
    <t>S/.19.824,12</t>
  </si>
  <si>
    <t>S/.5.947,24</t>
  </si>
  <si>
    <t>92,26</t>
  </si>
  <si>
    <t>C0007</t>
  </si>
  <si>
    <t>S/.41,49</t>
  </si>
  <si>
    <t>S/.1.078,76</t>
  </si>
  <si>
    <t>S/.829,81</t>
  </si>
  <si>
    <t>S/.248,94</t>
  </si>
  <si>
    <t>114,04</t>
  </si>
  <si>
    <t>C0008</t>
  </si>
  <si>
    <t>S/.68,42</t>
  </si>
  <si>
    <t>S/.17.788,77</t>
  </si>
  <si>
    <t>S/.13.683,67</t>
  </si>
  <si>
    <t>S/.4.105,10</t>
  </si>
  <si>
    <t>175,57</t>
  </si>
  <si>
    <t>C0009</t>
  </si>
  <si>
    <t>S/.80,74</t>
  </si>
  <si>
    <t>S/.8.881,22</t>
  </si>
  <si>
    <t>S/.8.073,84</t>
  </si>
  <si>
    <t>S/.807,38</t>
  </si>
  <si>
    <t>85,8</t>
  </si>
  <si>
    <t>C0010</t>
  </si>
  <si>
    <t>S/.35,36</t>
  </si>
  <si>
    <t>S/.6.365,15</t>
  </si>
  <si>
    <t>S/.5.304,29</t>
  </si>
  <si>
    <t>S/.1.060,86</t>
  </si>
  <si>
    <t>60,91</t>
  </si>
  <si>
    <t>C0011</t>
  </si>
  <si>
    <t>S/.55,18</t>
  </si>
  <si>
    <t>S/.6.383,99</t>
  </si>
  <si>
    <t>S/.4.910,76</t>
  </si>
  <si>
    <t>S/.38.959,54</t>
  </si>
  <si>
    <t>S/.1.473,23</t>
  </si>
  <si>
    <t>185,01</t>
  </si>
  <si>
    <t>C0012</t>
  </si>
  <si>
    <t>S/.59,27</t>
  </si>
  <si>
    <t>S/.2.542,74</t>
  </si>
  <si>
    <t>S/.1.955,95</t>
  </si>
  <si>
    <t>S/.586,79</t>
  </si>
  <si>
    <t>60,03</t>
  </si>
  <si>
    <t>C0013</t>
  </si>
  <si>
    <t>S/.13,95</t>
  </si>
  <si>
    <t>S/.1.088,19</t>
  </si>
  <si>
    <t>S/.837,07</t>
  </si>
  <si>
    <t>S/.251,12</t>
  </si>
  <si>
    <t>66,6</t>
  </si>
  <si>
    <t>C0014</t>
  </si>
  <si>
    <t>S/.69,49</t>
  </si>
  <si>
    <t>S/.5.329,54</t>
  </si>
  <si>
    <t>S/.4.099,65</t>
  </si>
  <si>
    <t>S/.1.229,89</t>
  </si>
  <si>
    <t>99,06</t>
  </si>
  <si>
    <t>C0015</t>
  </si>
  <si>
    <t>S/.44,00</t>
  </si>
  <si>
    <t>S/.8.501,37</t>
  </si>
  <si>
    <t>S/.6.072,41</t>
  </si>
  <si>
    <t>S/.2.428,96</t>
  </si>
  <si>
    <t>192,17</t>
  </si>
  <si>
    <t>C0016</t>
  </si>
  <si>
    <t>S/.58,33</t>
  </si>
  <si>
    <t>S/.7.280,18</t>
  </si>
  <si>
    <t>S/.5.600,14</t>
  </si>
  <si>
    <t>S/.1.680,04</t>
  </si>
  <si>
    <t>68,81</t>
  </si>
  <si>
    <t>C0017</t>
  </si>
  <si>
    <t>S/.39,31</t>
  </si>
  <si>
    <t>S/.5.212,54</t>
  </si>
  <si>
    <t>S/.4.009,65</t>
  </si>
  <si>
    <t>S/.1.202,89</t>
  </si>
  <si>
    <t>89,16</t>
  </si>
  <si>
    <t>C0018</t>
  </si>
  <si>
    <t>S/.25,49</t>
  </si>
  <si>
    <t>S/.6.361,07</t>
  </si>
  <si>
    <t>S/.4.893,13</t>
  </si>
  <si>
    <t>S/.1.467,94</t>
  </si>
  <si>
    <t>184,84</t>
  </si>
  <si>
    <t>C0019</t>
  </si>
  <si>
    <t>S/.31,09</t>
  </si>
  <si>
    <t>S/.2.222,94</t>
  </si>
  <si>
    <t>S/.2.020,86</t>
  </si>
  <si>
    <t>S/.202,09</t>
  </si>
  <si>
    <t>94,68</t>
  </si>
  <si>
    <t>C0020</t>
  </si>
  <si>
    <t>S/.46,53</t>
  </si>
  <si>
    <t>S/.5.015,92</t>
  </si>
  <si>
    <t>S/.4.559,93</t>
  </si>
  <si>
    <t>S/.455,99</t>
  </si>
  <si>
    <t>173,68</t>
  </si>
  <si>
    <t>Marice</t>
  </si>
  <si>
    <t>C0021</t>
  </si>
  <si>
    <t>Sebastian Trujillo Olivares</t>
  </si>
  <si>
    <t>EE.UU</t>
  </si>
  <si>
    <t>Perú</t>
  </si>
  <si>
    <t>S/.10,27</t>
  </si>
  <si>
    <t>S/.2.510,80</t>
  </si>
  <si>
    <t>S/.1.931,38</t>
  </si>
  <si>
    <t>S/.6.066,77</t>
  </si>
  <si>
    <t>-S/.3.555,97</t>
  </si>
  <si>
    <t>78,41</t>
  </si>
  <si>
    <t>C0022</t>
  </si>
  <si>
    <t>S/.22,23</t>
  </si>
  <si>
    <t>S/.5.376,00</t>
  </si>
  <si>
    <t>S/.4.135,38</t>
  </si>
  <si>
    <t>-S/.23.442,23</t>
  </si>
  <si>
    <t>75,53</t>
  </si>
  <si>
    <t>C0023</t>
  </si>
  <si>
    <t>Italo Chirito Gonzales</t>
  </si>
  <si>
    <t>México</t>
  </si>
  <si>
    <t>Soporte de cardán</t>
  </si>
  <si>
    <t>Rodamientos</t>
  </si>
  <si>
    <t>TOPRAN</t>
  </si>
  <si>
    <t>S/.34,62</t>
  </si>
  <si>
    <t>S/.6.571,74</t>
  </si>
  <si>
    <t>S/.5.055,18</t>
  </si>
  <si>
    <t>S/.28.818,23</t>
  </si>
  <si>
    <t>-S/.22.246,49</t>
  </si>
  <si>
    <t>97,16</t>
  </si>
  <si>
    <t>C0024</t>
  </si>
  <si>
    <t>S/.55,39</t>
  </si>
  <si>
    <t>S/.12.407,81</t>
  </si>
  <si>
    <t>S/.8.862,72</t>
  </si>
  <si>
    <t>-S/.16.410,41</t>
  </si>
  <si>
    <t>179,38</t>
  </si>
  <si>
    <t>C0025</t>
  </si>
  <si>
    <t>S/.60,66</t>
  </si>
  <si>
    <t>S/.7.649,46</t>
  </si>
  <si>
    <t>S/.5.884,20</t>
  </si>
  <si>
    <t>-S/.21.168,77</t>
  </si>
  <si>
    <t>171,97</t>
  </si>
  <si>
    <t>C0026</t>
  </si>
  <si>
    <t>S/.53,72</t>
  </si>
  <si>
    <t>S/.2.095,26</t>
  </si>
  <si>
    <t>S/.1.611,74</t>
  </si>
  <si>
    <t>-S/.26.722,96</t>
  </si>
  <si>
    <t>114,41</t>
  </si>
  <si>
    <t>C0027</t>
  </si>
  <si>
    <t>S/.13,05</t>
  </si>
  <si>
    <t>S/.831,47</t>
  </si>
  <si>
    <t>S/.639,59</t>
  </si>
  <si>
    <t>-S/.27.986,76</t>
  </si>
  <si>
    <t>137,89</t>
  </si>
  <si>
    <t>C0028</t>
  </si>
  <si>
    <t>S/.18,34</t>
  </si>
  <si>
    <t>S/.3.712,22</t>
  </si>
  <si>
    <t>S/.3.374,75</t>
  </si>
  <si>
    <t>-S/.25.106,01</t>
  </si>
  <si>
    <t>183,01</t>
  </si>
  <si>
    <t>C0029</t>
  </si>
  <si>
    <t>S/.30,62</t>
  </si>
  <si>
    <t>S/.6.365,49</t>
  </si>
  <si>
    <t>S/.5.786,81</t>
  </si>
  <si>
    <t>-S/.22.452,73</t>
  </si>
  <si>
    <t>89,86</t>
  </si>
  <si>
    <t>C0030</t>
  </si>
  <si>
    <t>S/.15,82</t>
  </si>
  <si>
    <t>S/.3.455,94</t>
  </si>
  <si>
    <t>S/.2.658,42</t>
  </si>
  <si>
    <t>-S/.25.362,29</t>
  </si>
  <si>
    <t>106,88</t>
  </si>
  <si>
    <t>C0031</t>
  </si>
  <si>
    <t>Angel Garay Torres</t>
  </si>
  <si>
    <t>Ventilador de calefacción</t>
  </si>
  <si>
    <t>Aire acondicionado</t>
  </si>
  <si>
    <t>DENSO</t>
  </si>
  <si>
    <t>S/.25,08</t>
  </si>
  <si>
    <t>S/.3.227,74</t>
  </si>
  <si>
    <t>S/.2.482,87</t>
  </si>
  <si>
    <t>S/.57.985,52</t>
  </si>
  <si>
    <t>-S/.54.757,79</t>
  </si>
  <si>
    <t>145,23</t>
  </si>
  <si>
    <t>C0032</t>
  </si>
  <si>
    <t>S/.67,44</t>
  </si>
  <si>
    <t>S/.15.341,79</t>
  </si>
  <si>
    <t>S/.11.801,38</t>
  </si>
  <si>
    <t>-S/.42.643,73</t>
  </si>
  <si>
    <t>145,97</t>
  </si>
  <si>
    <t>C0033</t>
  </si>
  <si>
    <t>S/.58,55</t>
  </si>
  <si>
    <t>S/.12.212,99</t>
  </si>
  <si>
    <t>S/.8.723,57</t>
  </si>
  <si>
    <t>-S/.45.772,53</t>
  </si>
  <si>
    <t>163,87</t>
  </si>
  <si>
    <t>C0034</t>
  </si>
  <si>
    <t>S/.30,43</t>
  </si>
  <si>
    <t>S/.5.497,81</t>
  </si>
  <si>
    <t>S/.4.229,08</t>
  </si>
  <si>
    <t>-S/.52.487,72</t>
  </si>
  <si>
    <t>154,29</t>
  </si>
  <si>
    <t>C0035</t>
  </si>
  <si>
    <t>S/.65,64</t>
  </si>
  <si>
    <t>S/.13.140,76</t>
  </si>
  <si>
    <t>S/.10.108,28</t>
  </si>
  <si>
    <t>-S/.44.844,76</t>
  </si>
  <si>
    <t>159,99</t>
  </si>
  <si>
    <t>C0036</t>
  </si>
  <si>
    <t>S/.67,34</t>
  </si>
  <si>
    <t>S/.5.514,79</t>
  </si>
  <si>
    <t>S/.4.242,15</t>
  </si>
  <si>
    <t>-S/.52.470,73</t>
  </si>
  <si>
    <t>170,8</t>
  </si>
  <si>
    <t>C0037</t>
  </si>
  <si>
    <t>S/.30,47</t>
  </si>
  <si>
    <t>S/.3.150,26</t>
  </si>
  <si>
    <t>S/.2.863,88</t>
  </si>
  <si>
    <t>-S/.54.835,26</t>
  </si>
  <si>
    <t>146</t>
  </si>
  <si>
    <t>C0038</t>
  </si>
  <si>
    <t>S/.43,01</t>
  </si>
  <si>
    <t>S/.9.273,58</t>
  </si>
  <si>
    <t>S/.8.430,53</t>
  </si>
  <si>
    <t>-S/.48.711,94</t>
  </si>
  <si>
    <t>137,95</t>
  </si>
  <si>
    <t>C0039</t>
  </si>
  <si>
    <t>S/.20,34</t>
  </si>
  <si>
    <t>S/.1.692,45</t>
  </si>
  <si>
    <t>S/.1.301,89</t>
  </si>
  <si>
    <t>-S/.56.293,07</t>
  </si>
  <si>
    <t>99,11</t>
  </si>
  <si>
    <t>C0040</t>
  </si>
  <si>
    <t>S/.35,87</t>
  </si>
  <si>
    <t>S/.4.942,48</t>
  </si>
  <si>
    <t>S/.3.801,91</t>
  </si>
  <si>
    <t>-S/.53.043,04</t>
  </si>
  <si>
    <t>190,53</t>
  </si>
  <si>
    <t>Favio</t>
  </si>
  <si>
    <t>C0041</t>
  </si>
  <si>
    <t>Alex Vásquez Villa</t>
  </si>
  <si>
    <t>Japón</t>
  </si>
  <si>
    <t>Correas, Cadenas y Rodillos</t>
  </si>
  <si>
    <t>Bomba de Agua</t>
  </si>
  <si>
    <t>Airtex</t>
  </si>
  <si>
    <t>S/.149,44</t>
  </si>
  <si>
    <t>S/.24.567,94</t>
  </si>
  <si>
    <t>S/.20.473,28</t>
  </si>
  <si>
    <t>S/.24.158,47</t>
  </si>
  <si>
    <t>S/.409,47</t>
  </si>
  <si>
    <t>102,5</t>
  </si>
  <si>
    <t>C0042</t>
  </si>
  <si>
    <t>Hepu</t>
  </si>
  <si>
    <t>S/.174,76</t>
  </si>
  <si>
    <t>S/.24.326,59</t>
  </si>
  <si>
    <t>S/.20.272,16</t>
  </si>
  <si>
    <t>S/.23.921,15</t>
  </si>
  <si>
    <t>S/.405,44</t>
  </si>
  <si>
    <t>175,62</t>
  </si>
  <si>
    <t>C0043</t>
  </si>
  <si>
    <t>Metelli</t>
  </si>
  <si>
    <t>S/.164,98</t>
  </si>
  <si>
    <t>S/.4.949,40</t>
  </si>
  <si>
    <t>S/.4.124,50</t>
  </si>
  <si>
    <t>S/.4.866,91</t>
  </si>
  <si>
    <t>S/.82,49</t>
  </si>
  <si>
    <t>95,26</t>
  </si>
  <si>
    <t>C0044</t>
  </si>
  <si>
    <t>Julinho Salhuana Cardenas</t>
  </si>
  <si>
    <t>Embrague / Piezas Adicionales</t>
  </si>
  <si>
    <t>Volante Bimasa</t>
  </si>
  <si>
    <t>Luk</t>
  </si>
  <si>
    <t>S/.1.772,08</t>
  </si>
  <si>
    <t>S/.138.399,45</t>
  </si>
  <si>
    <t>S/.125.817,68</t>
  </si>
  <si>
    <t>S/.148.464,86</t>
  </si>
  <si>
    <t>-S/.10.065,41</t>
  </si>
  <si>
    <t>155,25</t>
  </si>
  <si>
    <t>C0045</t>
  </si>
  <si>
    <t>S/.161.790,90</t>
  </si>
  <si>
    <t>S/.147.082,64</t>
  </si>
  <si>
    <t>S/.173.557,52</t>
  </si>
  <si>
    <t>-S/.11.766,61</t>
  </si>
  <si>
    <t>86,04</t>
  </si>
  <si>
    <t>C0046</t>
  </si>
  <si>
    <t>S/.317.733,94</t>
  </si>
  <si>
    <t>S/.288.849,04</t>
  </si>
  <si>
    <t>S/.340.841,87</t>
  </si>
  <si>
    <t>-S/.23.107,92</t>
  </si>
  <si>
    <t>180,94</t>
  </si>
  <si>
    <t>C0047</t>
  </si>
  <si>
    <t>S/.309.936,79</t>
  </si>
  <si>
    <t>S/.281.760,72</t>
  </si>
  <si>
    <t>S/.332.477,65</t>
  </si>
  <si>
    <t>-S/.22.540,86</t>
  </si>
  <si>
    <t>109,09</t>
  </si>
  <si>
    <t>C0048</t>
  </si>
  <si>
    <t>S/.216.370,97</t>
  </si>
  <si>
    <t>S/.196.700,88</t>
  </si>
  <si>
    <t>S/.232.107,04</t>
  </si>
  <si>
    <t>-S/.15.736,07</t>
  </si>
  <si>
    <t>85,05</t>
  </si>
  <si>
    <t>C0049</t>
  </si>
  <si>
    <t>S/.81.870,10</t>
  </si>
  <si>
    <t>S/.74.427,36</t>
  </si>
  <si>
    <t>S/.87.824,28</t>
  </si>
  <si>
    <t>-S/.5.954,19</t>
  </si>
  <si>
    <t>169,3</t>
  </si>
  <si>
    <t>C0050</t>
  </si>
  <si>
    <t>Valeo</t>
  </si>
  <si>
    <t>S/.2.200,78</t>
  </si>
  <si>
    <t>S/.286.101,40</t>
  </si>
  <si>
    <t>S/.220.078,00</t>
  </si>
  <si>
    <t>S/.259.692,04</t>
  </si>
  <si>
    <t>S/.26.409,36</t>
  </si>
  <si>
    <t>159,85</t>
  </si>
  <si>
    <t>C0051</t>
  </si>
  <si>
    <t>S/.148.772,73</t>
  </si>
  <si>
    <t>S/.114.440,56</t>
  </si>
  <si>
    <t>S/.135.039,86</t>
  </si>
  <si>
    <t>S/.13.732,87</t>
  </si>
  <si>
    <t>92,01</t>
  </si>
  <si>
    <t>C0052</t>
  </si>
  <si>
    <t>S/.380.514,86</t>
  </si>
  <si>
    <t>S/.292.703,74</t>
  </si>
  <si>
    <t>S/.345.390,41</t>
  </si>
  <si>
    <t>S/.35.124,45</t>
  </si>
  <si>
    <t>146,03</t>
  </si>
  <si>
    <t>C0053</t>
  </si>
  <si>
    <t>S/.391.958,92</t>
  </si>
  <si>
    <t>S/.301.506,86</t>
  </si>
  <si>
    <t>S/.355.778,09</t>
  </si>
  <si>
    <t>S/.36.180,82</t>
  </si>
  <si>
    <t>89,75</t>
  </si>
  <si>
    <t>C0054</t>
  </si>
  <si>
    <t>S/.371.931,82</t>
  </si>
  <si>
    <t>S/.337.599,65</t>
  </si>
  <si>
    <t>S/.34.332,17</t>
  </si>
  <si>
    <t>166,74</t>
  </si>
  <si>
    <t>C0055</t>
  </si>
  <si>
    <t>S/.97.274,48</t>
  </si>
  <si>
    <t>S/.74.826,52</t>
  </si>
  <si>
    <t>S/.88.295,29</t>
  </si>
  <si>
    <t>S/.8.979,18</t>
  </si>
  <si>
    <t>98,78</t>
  </si>
  <si>
    <t>C0056</t>
  </si>
  <si>
    <t>S/.306.436,61</t>
  </si>
  <si>
    <t>S/.31.163,04</t>
  </si>
  <si>
    <t>112,13</t>
  </si>
  <si>
    <t>C0057</t>
  </si>
  <si>
    <t>Marco Portugal Pérez</t>
  </si>
  <si>
    <t>Sistema de Refrigeración de Motor</t>
  </si>
  <si>
    <t>Radiador</t>
  </si>
  <si>
    <t>Dasis</t>
  </si>
  <si>
    <t>S/.458,76</t>
  </si>
  <si>
    <t>S/.62.299,61</t>
  </si>
  <si>
    <t>S/.44.499,72</t>
  </si>
  <si>
    <t>S/.52.509,67</t>
  </si>
  <si>
    <t>S/.9.789,94</t>
  </si>
  <si>
    <t>80,02</t>
  </si>
  <si>
    <t>C0058</t>
  </si>
  <si>
    <t>S/.54.592,44</t>
  </si>
  <si>
    <t>S/.38.994,60</t>
  </si>
  <si>
    <t>S/.46.013,63</t>
  </si>
  <si>
    <t>S/.8.578,81</t>
  </si>
  <si>
    <t>134,26</t>
  </si>
  <si>
    <t>C0059</t>
  </si>
  <si>
    <t>Hella</t>
  </si>
  <si>
    <t>S/.764,45</t>
  </si>
  <si>
    <t>S/.84.548,17</t>
  </si>
  <si>
    <t>S/.60.391,55</t>
  </si>
  <si>
    <t>S/.71.262,03</t>
  </si>
  <si>
    <t>S/.13.286,14</t>
  </si>
  <si>
    <t>177,56</t>
  </si>
  <si>
    <t>C0060</t>
  </si>
  <si>
    <t>S/.56.722,19</t>
  </si>
  <si>
    <t>S/.40.515,85</t>
  </si>
  <si>
    <t>S/.47.808,70</t>
  </si>
  <si>
    <t>S/.8.913,49</t>
  </si>
  <si>
    <t>171,77</t>
  </si>
  <si>
    <t>Neil</t>
  </si>
  <si>
    <t>C0061</t>
  </si>
  <si>
    <t>Carlos Mendoza Ruiz</t>
  </si>
  <si>
    <t>Rejillas parachoques</t>
  </si>
  <si>
    <t>Carrocería</t>
  </si>
  <si>
    <t>PRASCO</t>
  </si>
  <si>
    <t>S/.159,90</t>
  </si>
  <si>
    <t>S/.63.079,90</t>
  </si>
  <si>
    <t>S/.23.985,00</t>
  </si>
  <si>
    <t>S/.48.523,00</t>
  </si>
  <si>
    <t>S/.14.556,90</t>
  </si>
  <si>
    <t>73,45</t>
  </si>
  <si>
    <t>C0062</t>
  </si>
  <si>
    <t>Cubierta retrovisor exterior</t>
  </si>
  <si>
    <t>ALKAR</t>
  </si>
  <si>
    <t>S/.96,50</t>
  </si>
  <si>
    <t>S/.11.580,00</t>
  </si>
  <si>
    <t>87,75</t>
  </si>
  <si>
    <t>C0063</t>
  </si>
  <si>
    <t>Filtro de polen</t>
  </si>
  <si>
    <t>Filtros</t>
  </si>
  <si>
    <t>RIDEX</t>
  </si>
  <si>
    <t>S/.58,90</t>
  </si>
  <si>
    <t>S/.12.958,00</t>
  </si>
  <si>
    <t>94,58</t>
  </si>
  <si>
    <t>C0064</t>
  </si>
  <si>
    <t>Alicia Braund Torner</t>
  </si>
  <si>
    <t>Bomba de aceite</t>
  </si>
  <si>
    <t>Motor</t>
  </si>
  <si>
    <t>S/.97,33</t>
  </si>
  <si>
    <t>S/.533,32</t>
  </si>
  <si>
    <t>S/.7.300,11</t>
  </si>
  <si>
    <t>S/.380,95</t>
  </si>
  <si>
    <t>S/.152,38</t>
  </si>
  <si>
    <t>80,01</t>
  </si>
  <si>
    <t>C0065</t>
  </si>
  <si>
    <t>Cigueñal</t>
  </si>
  <si>
    <t>JAPANPARTS</t>
  </si>
  <si>
    <t>S/.160,25</t>
  </si>
  <si>
    <t>S/.9.294,34</t>
  </si>
  <si>
    <t>92,9</t>
  </si>
  <si>
    <t>C0066</t>
  </si>
  <si>
    <t>Bomba de agua</t>
  </si>
  <si>
    <t>Refrigeración de motor</t>
  </si>
  <si>
    <t>BOSH</t>
  </si>
  <si>
    <t>S/.123,36</t>
  </si>
  <si>
    <t>S/.13.569,93</t>
  </si>
  <si>
    <t>91,4</t>
  </si>
  <si>
    <t>C0067</t>
  </si>
  <si>
    <t>Jam Teruya Hamoto</t>
  </si>
  <si>
    <t>S/.159,15</t>
  </si>
  <si>
    <t>S/.125.074,26</t>
  </si>
  <si>
    <t>S/.22.758,11</t>
  </si>
  <si>
    <t>S/.89.338,76</t>
  </si>
  <si>
    <t>S/.35.735,50</t>
  </si>
  <si>
    <t>160,05</t>
  </si>
  <si>
    <t>C0068</t>
  </si>
  <si>
    <t>S/.185,36</t>
  </si>
  <si>
    <t>S/.35.774,26</t>
  </si>
  <si>
    <t>88,26</t>
  </si>
  <si>
    <t>C0069</t>
  </si>
  <si>
    <t>S/.177,05</t>
  </si>
  <si>
    <t>S/.30.806,39</t>
  </si>
  <si>
    <t>90,49</t>
  </si>
  <si>
    <t>C0070</t>
  </si>
  <si>
    <t>Harrys Ford Miller</t>
  </si>
  <si>
    <t>Inglaterra</t>
  </si>
  <si>
    <t>S/.192,91</t>
  </si>
  <si>
    <t>S/.177.097,99</t>
  </si>
  <si>
    <t>S/.37.617,55</t>
  </si>
  <si>
    <t>S/.136.229,23</t>
  </si>
  <si>
    <t>S/.40.868,77</t>
  </si>
  <si>
    <t>94,23</t>
  </si>
  <si>
    <t>C0071</t>
  </si>
  <si>
    <t>S/.161,72</t>
  </si>
  <si>
    <t>S/.25.389,85</t>
  </si>
  <si>
    <t>115,75</t>
  </si>
  <si>
    <t>C0072</t>
  </si>
  <si>
    <t>S/.145,75</t>
  </si>
  <si>
    <t>S/.28.129,59</t>
  </si>
  <si>
    <t>111,22</t>
  </si>
  <si>
    <t>C0073</t>
  </si>
  <si>
    <t>S/.105,04</t>
  </si>
  <si>
    <t>S/.12.079,86</t>
  </si>
  <si>
    <t>151,21</t>
  </si>
  <si>
    <t>C0074</t>
  </si>
  <si>
    <t>S/.86,81</t>
  </si>
  <si>
    <t>S/.12.847,75</t>
  </si>
  <si>
    <t>111,45</t>
  </si>
  <si>
    <t>C0075</t>
  </si>
  <si>
    <t>S/.112,65</t>
  </si>
  <si>
    <t>S/.20.164,63</t>
  </si>
  <si>
    <t>83,26</t>
  </si>
  <si>
    <t>C0076</t>
  </si>
  <si>
    <t>Katia Alvarado Rios</t>
  </si>
  <si>
    <t>S/.149,80</t>
  </si>
  <si>
    <t>S/.123.765,28</t>
  </si>
  <si>
    <t>S/.28.761,64</t>
  </si>
  <si>
    <t>S/.95.204,06</t>
  </si>
  <si>
    <t>S/.28.561,22</t>
  </si>
  <si>
    <t>112,62</t>
  </si>
  <si>
    <t>C0077</t>
  </si>
  <si>
    <t>S/.93,70</t>
  </si>
  <si>
    <t>S/.13.680,83</t>
  </si>
  <si>
    <t>169,41</t>
  </si>
  <si>
    <t>C0078</t>
  </si>
  <si>
    <t>S/.112,83</t>
  </si>
  <si>
    <t>S/.21.437,23</t>
  </si>
  <si>
    <t>148,44</t>
  </si>
  <si>
    <t>C0079</t>
  </si>
  <si>
    <t>S/.166,87</t>
  </si>
  <si>
    <t>S/.18.355,64</t>
  </si>
  <si>
    <t>135,37</t>
  </si>
  <si>
    <t>C0080</t>
  </si>
  <si>
    <t>S/.107,18</t>
  </si>
  <si>
    <t>S/.12.968,73</t>
  </si>
  <si>
    <t>137,03</t>
  </si>
  <si>
    <t>Gianpaul</t>
  </si>
  <si>
    <t>C0081</t>
  </si>
  <si>
    <t>Jonathan Dos Santos Duré</t>
  </si>
  <si>
    <t>Zapatas de freno</t>
  </si>
  <si>
    <t>TOMEX</t>
  </si>
  <si>
    <t>S/.47,33</t>
  </si>
  <si>
    <t>S/.12.305,11</t>
  </si>
  <si>
    <t>S/.9.465,47</t>
  </si>
  <si>
    <t>S/.24.903,60</t>
  </si>
  <si>
    <t>S/.2.839,64</t>
  </si>
  <si>
    <t>147,78</t>
  </si>
  <si>
    <t>C0082</t>
  </si>
  <si>
    <t>Taco de motor</t>
  </si>
  <si>
    <t>GOODRIDE</t>
  </si>
  <si>
    <t>S/.78,52</t>
  </si>
  <si>
    <t>S/.10.208,06</t>
  </si>
  <si>
    <t>S/.7.852,35</t>
  </si>
  <si>
    <t>S/.2.355,71</t>
  </si>
  <si>
    <t>113,29</t>
  </si>
  <si>
    <t>C0083</t>
  </si>
  <si>
    <t>S/.30,34</t>
  </si>
  <si>
    <t>S/.9.861,51</t>
  </si>
  <si>
    <t>S/.7.585,78</t>
  </si>
  <si>
    <t>S/.2.275,73</t>
  </si>
  <si>
    <t>127,88</t>
  </si>
  <si>
    <t>C0084</t>
  </si>
  <si>
    <t>Alejandro Hohberg Gonzales</t>
  </si>
  <si>
    <t>Rótula de dirección</t>
  </si>
  <si>
    <t>Dirección</t>
  </si>
  <si>
    <t>S/.42,40</t>
  </si>
  <si>
    <t>S/.16.534,81</t>
  </si>
  <si>
    <t>S/.12.719,09</t>
  </si>
  <si>
    <t>S/.31.811,54</t>
  </si>
  <si>
    <t>S/.3.815,73</t>
  </si>
  <si>
    <t>195,86</t>
  </si>
  <si>
    <t>C0085</t>
  </si>
  <si>
    <t>Barra de dirección</t>
  </si>
  <si>
    <t>S/.38,76</t>
  </si>
  <si>
    <t>S/.6.047,14</t>
  </si>
  <si>
    <t>S/.4.651,65</t>
  </si>
  <si>
    <t>S/.1.395,49</t>
  </si>
  <si>
    <t>79,25</t>
  </si>
  <si>
    <t>C0086</t>
  </si>
  <si>
    <t>Retén de la transmisión</t>
  </si>
  <si>
    <t>Transmisión</t>
  </si>
  <si>
    <t>CORTECO</t>
  </si>
  <si>
    <t>S/.31,06</t>
  </si>
  <si>
    <t>S/.5.653,79</t>
  </si>
  <si>
    <t>S/.4.349,07</t>
  </si>
  <si>
    <t>S/.1.304,72</t>
  </si>
  <si>
    <t>80,22</t>
  </si>
  <si>
    <t>C0087</t>
  </si>
  <si>
    <t>Bombilla para luces intermitentes</t>
  </si>
  <si>
    <t>Iluminación</t>
  </si>
  <si>
    <t>OSRAM</t>
  </si>
  <si>
    <t>S/.39,61</t>
  </si>
  <si>
    <t>S/.11.328,40</t>
  </si>
  <si>
    <t>S/.8.714,15</t>
  </si>
  <si>
    <t>S/.2.614,25</t>
  </si>
  <si>
    <t>72,16</t>
  </si>
  <si>
    <t>C0088</t>
  </si>
  <si>
    <t>S/.12,52</t>
  </si>
  <si>
    <t>S/.1.790,85</t>
  </si>
  <si>
    <t>S/.1.377,58</t>
  </si>
  <si>
    <t>S/.413,27</t>
  </si>
  <si>
    <t>123,4</t>
  </si>
  <si>
    <t>C0089</t>
  </si>
  <si>
    <t>Jose Carvallo Alonso</t>
  </si>
  <si>
    <t>Lampara de faro trasero</t>
  </si>
  <si>
    <t>CHAMPION</t>
  </si>
  <si>
    <t>S/.42,79</t>
  </si>
  <si>
    <t>S/.13.905,52</t>
  </si>
  <si>
    <t>S/.10.696,56</t>
  </si>
  <si>
    <t>S/.77.647,28</t>
  </si>
  <si>
    <t>S/.3.208,97</t>
  </si>
  <si>
    <t>113,47</t>
  </si>
  <si>
    <t>C0090</t>
  </si>
  <si>
    <t>Aceite para transmisión automática</t>
  </si>
  <si>
    <t>HEPU</t>
  </si>
  <si>
    <t>S/.42,68</t>
  </si>
  <si>
    <t>S/.16.643,64</t>
  </si>
  <si>
    <t>S/.12.802,80</t>
  </si>
  <si>
    <t>S/.3.840,84</t>
  </si>
  <si>
    <t>95,3</t>
  </si>
  <si>
    <t>C0091</t>
  </si>
  <si>
    <t>S/.47,82</t>
  </si>
  <si>
    <t>S/.14.298,14</t>
  </si>
  <si>
    <t>S/.10.998,57</t>
  </si>
  <si>
    <t>S/.3.299,57</t>
  </si>
  <si>
    <t>72,06</t>
  </si>
  <si>
    <t>C0092</t>
  </si>
  <si>
    <t>S/.29,48</t>
  </si>
  <si>
    <t>S/.4.598,51</t>
  </si>
  <si>
    <t>S/.3.537,31</t>
  </si>
  <si>
    <t>S/.1.061,19</t>
  </si>
  <si>
    <t>172,64</t>
  </si>
  <si>
    <t>C0093</t>
  </si>
  <si>
    <t>S/.51,45</t>
  </si>
  <si>
    <t>S/.36.115,20</t>
  </si>
  <si>
    <t>S/.27.780,92</t>
  </si>
  <si>
    <t>S/.8.334,28</t>
  </si>
  <si>
    <t>115,24</t>
  </si>
  <si>
    <t>C0094</t>
  </si>
  <si>
    <t>S/.59,16</t>
  </si>
  <si>
    <t>S/.15.380,45</t>
  </si>
  <si>
    <t>S/.11.831,11</t>
  </si>
  <si>
    <t>S/.3.549,33</t>
  </si>
  <si>
    <t>67,73</t>
  </si>
  <si>
    <t>C0095</t>
  </si>
  <si>
    <t>Alexander Succar Cañote</t>
  </si>
  <si>
    <t>S/.76,81</t>
  </si>
  <si>
    <t>S/.14.978,80</t>
  </si>
  <si>
    <t>S/.11.522,16</t>
  </si>
  <si>
    <t>S/.50.120,84</t>
  </si>
  <si>
    <t>S/.3.456,65</t>
  </si>
  <si>
    <t>164,1</t>
  </si>
  <si>
    <t>C0096</t>
  </si>
  <si>
    <t>Bombilla para luces de frenos</t>
  </si>
  <si>
    <t>HELLA</t>
  </si>
  <si>
    <t>S/.70,45</t>
  </si>
  <si>
    <t>S/.38.463,14</t>
  </si>
  <si>
    <t>S/.29.587,03</t>
  </si>
  <si>
    <t>S/.8.876,11</t>
  </si>
  <si>
    <t>94,53</t>
  </si>
  <si>
    <t>C0097</t>
  </si>
  <si>
    <t>S/.45,06</t>
  </si>
  <si>
    <t>S/.11.715,14</t>
  </si>
  <si>
    <t>S/.9.011,65</t>
  </si>
  <si>
    <t>S/.2.703,49</t>
  </si>
  <si>
    <t>184,79</t>
  </si>
  <si>
    <t>C0098</t>
  </si>
  <si>
    <t>Alberto Quintero Medina</t>
  </si>
  <si>
    <t>S/.30,15</t>
  </si>
  <si>
    <t>S/.11.759,44</t>
  </si>
  <si>
    <t>S/.9.045,73</t>
  </si>
  <si>
    <t>S/.21.430,14</t>
  </si>
  <si>
    <t>S/.2.713,72</t>
  </si>
  <si>
    <t>148,98</t>
  </si>
  <si>
    <t>C0099</t>
  </si>
  <si>
    <t>S/.34,99</t>
  </si>
  <si>
    <t>S/.10.006,19</t>
  </si>
  <si>
    <t>S/.7.697,07</t>
  </si>
  <si>
    <t>S/.2.309,12</t>
  </si>
  <si>
    <t>118,63</t>
  </si>
  <si>
    <t>C0100</t>
  </si>
  <si>
    <t>S/.31,25</t>
  </si>
  <si>
    <t>S/.6.093,55</t>
  </si>
  <si>
    <t>S/.4.687,35</t>
  </si>
  <si>
    <t>S/.1.406,20</t>
  </si>
  <si>
    <t>126,53</t>
  </si>
  <si>
    <t>Nombre</t>
  </si>
  <si>
    <t>DNI</t>
  </si>
  <si>
    <t>NOMBRE</t>
  </si>
  <si>
    <t>SK_Fechas</t>
  </si>
  <si>
    <t>Fecha</t>
  </si>
  <si>
    <t>SK_Fecha</t>
  </si>
  <si>
    <t>SK_Solicitada</t>
  </si>
  <si>
    <t>SK_Salida</t>
  </si>
  <si>
    <t>SK_Llegada</t>
  </si>
  <si>
    <t>SK_Proyectada</t>
  </si>
  <si>
    <t>SKPais</t>
  </si>
  <si>
    <t>nombre</t>
  </si>
  <si>
    <t>ciudad</t>
  </si>
  <si>
    <t>Latitud</t>
  </si>
  <si>
    <t>Longitud</t>
  </si>
  <si>
    <t>SkTransporte</t>
  </si>
  <si>
    <t>tipo</t>
  </si>
  <si>
    <t>Sk_Estado</t>
  </si>
  <si>
    <t>NombreEstado</t>
  </si>
  <si>
    <t>TipoEstado</t>
  </si>
  <si>
    <t>Peru</t>
  </si>
  <si>
    <t>Lima</t>
  </si>
  <si>
    <t>MARC 105</t>
  </si>
  <si>
    <t>Avion</t>
  </si>
  <si>
    <t xml:space="preserve">SS Marice </t>
  </si>
  <si>
    <t>Barco</t>
  </si>
  <si>
    <t>SK_origen</t>
  </si>
  <si>
    <t>SK_Transporte</t>
  </si>
  <si>
    <t>Sk_destino</t>
  </si>
  <si>
    <t>SK_Viaje</t>
  </si>
  <si>
    <t>CodViaje</t>
  </si>
  <si>
    <t>Pagado</t>
  </si>
  <si>
    <t>Pedido</t>
  </si>
  <si>
    <t>Programado</t>
  </si>
  <si>
    <t>Anio</t>
  </si>
  <si>
    <t>Mes</t>
  </si>
  <si>
    <t>NumMesAnio</t>
  </si>
  <si>
    <t>NumDiaMes</t>
  </si>
  <si>
    <t>Entregado</t>
  </si>
  <si>
    <t>SK_Broker</t>
  </si>
  <si>
    <t>SK_Estado</t>
  </si>
  <si>
    <t>SK_Repuesto</t>
  </si>
  <si>
    <t>Precio</t>
  </si>
  <si>
    <t>Acreditado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</si>
</sst>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"/>
    <numFmt numFmtId="165" formatCode="dd/mm/yyyy"/>
    <numFmt numFmtId="166" formatCode="dd/mm/yy"/>
  </numFmts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2" fontId="1" fillId="0" borderId="0" xfId="0" applyNumberFormat="1" applyFont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164" fontId="5" fillId="0" borderId="2" xfId="0" applyNumberFormat="1" applyFont="1" applyBorder="1" applyAlignment="1">
      <alignment horizontal="right" wrapText="1"/>
    </xf>
    <xf numFmtId="2" fontId="0" fillId="0" borderId="0" xfId="0" applyNumberFormat="1" applyFont="1" applyAlignment="1"/>
    <xf numFmtId="0" fontId="9" fillId="0" borderId="0" xfId="0" applyFont="1" applyAlignment="1"/>
    <xf numFmtId="0" fontId="0" fillId="0" borderId="6" xfId="0" applyFont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" fillId="0" borderId="3" xfId="0" applyFont="1" applyBorder="1" applyAlignment="1">
      <alignment horizontal="center"/>
    </xf>
    <xf numFmtId="0" fontId="2" fillId="0" borderId="6" xfId="0" applyFont="1" applyBorder="1"/>
    <xf numFmtId="164" fontId="2" fillId="0" borderId="6" xfId="0" applyNumberFormat="1" applyFont="1" applyBorder="1"/>
    <xf numFmtId="165" fontId="2" fillId="0" borderId="6" xfId="0" applyNumberFormat="1" applyFont="1" applyBorder="1"/>
    <xf numFmtId="0" fontId="11" fillId="0" borderId="6" xfId="0" applyFont="1" applyBorder="1" applyAlignment="1"/>
    <xf numFmtId="165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12" fillId="0" borderId="0" xfId="0" applyFont="1" applyAlignment="1"/>
    <xf numFmtId="0" fontId="11" fillId="0" borderId="6" xfId="0" applyFont="1" applyFill="1" applyBorder="1" applyAlignment="1"/>
    <xf numFmtId="0" fontId="9" fillId="0" borderId="6" xfId="0" applyFont="1" applyBorder="1" applyAlignment="1"/>
    <xf numFmtId="0" fontId="2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12" fillId="0" borderId="6" xfId="0" applyFont="1" applyBorder="1" applyAlignment="1"/>
    <xf numFmtId="164" fontId="13" fillId="0" borderId="6" xfId="0" applyNumberFormat="1" applyFont="1" applyBorder="1" applyAlignment="1">
      <alignment horizontal="right" wrapText="1"/>
    </xf>
    <xf numFmtId="164" fontId="11" fillId="0" borderId="6" xfId="0" applyNumberFormat="1" applyFont="1" applyBorder="1"/>
    <xf numFmtId="165" fontId="11" fillId="0" borderId="6" xfId="0" applyNumberFormat="1" applyFont="1" applyBorder="1"/>
    <xf numFmtId="165" fontId="11" fillId="0" borderId="6" xfId="0" applyNumberFormat="1" applyFont="1" applyBorder="1" applyAlignment="1">
      <alignment horizontal="right"/>
    </xf>
    <xf numFmtId="166" fontId="11" fillId="0" borderId="6" xfId="0" applyNumberFormat="1" applyFont="1" applyBorder="1" applyAlignment="1">
      <alignment horizontal="right"/>
    </xf>
    <xf numFmtId="164" fontId="11" fillId="0" borderId="6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0" fillId="0" borderId="6" xfId="0" applyFont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 applyAlignment="1">
      <alignment horizontal="right" wrapText="1"/>
    </xf>
    <xf numFmtId="1" fontId="3" fillId="0" borderId="6" xfId="1" applyNumberFormat="1" applyFont="1" applyBorder="1" applyAlignment="1">
      <alignment horizontal="right" wrapText="1"/>
    </xf>
    <xf numFmtId="43" fontId="3" fillId="0" borderId="6" xfId="1" applyNumberFormat="1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2" fontId="0" fillId="0" borderId="6" xfId="0" applyNumberFormat="1" applyFont="1" applyBorder="1" applyAlignment="1"/>
    <xf numFmtId="0" fontId="3" fillId="0" borderId="6" xfId="0" applyFont="1" applyBorder="1" applyAlignment="1">
      <alignment horizontal="right" wrapText="1"/>
    </xf>
    <xf numFmtId="0" fontId="4" fillId="0" borderId="6" xfId="0" applyFont="1" applyBorder="1" applyAlignment="1"/>
    <xf numFmtId="0" fontId="11" fillId="0" borderId="7" xfId="0" applyFont="1" applyFill="1" applyBorder="1" applyAlignment="1"/>
    <xf numFmtId="0" fontId="0" fillId="0" borderId="7" xfId="0" applyFont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9" sqref="F9"/>
    </sheetView>
  </sheetViews>
  <sheetFormatPr baseColWidth="10" defaultColWidth="14.44140625" defaultRowHeight="15" customHeight="1" x14ac:dyDescent="0.25"/>
  <cols>
    <col min="1" max="6" width="14.44140625" customWidth="1"/>
  </cols>
  <sheetData>
    <row r="1" spans="1:26" ht="15.75" customHeight="1" x14ac:dyDescent="0.3">
      <c r="A1" s="3"/>
      <c r="B1" s="5" t="s">
        <v>293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311</v>
      </c>
      <c r="O1" s="5" t="s">
        <v>276</v>
      </c>
      <c r="P1" s="5" t="s">
        <v>277</v>
      </c>
      <c r="Q1" s="5" t="s">
        <v>11</v>
      </c>
      <c r="R1" s="5" t="s">
        <v>10</v>
      </c>
      <c r="S1" s="5" t="s">
        <v>312</v>
      </c>
      <c r="T1" s="5" t="s">
        <v>313</v>
      </c>
      <c r="U1" s="5" t="s">
        <v>314</v>
      </c>
      <c r="V1" s="5" t="s">
        <v>315</v>
      </c>
      <c r="W1" s="5" t="s">
        <v>316</v>
      </c>
      <c r="X1" s="5" t="s">
        <v>317</v>
      </c>
      <c r="Y1" s="5" t="s">
        <v>318</v>
      </c>
      <c r="Z1" s="5" t="s">
        <v>13</v>
      </c>
    </row>
    <row r="2" spans="1:26" ht="15.75" customHeight="1" x14ac:dyDescent="0.3">
      <c r="A2" s="27" t="s">
        <v>319</v>
      </c>
      <c r="B2" s="6" t="s">
        <v>320</v>
      </c>
      <c r="C2" s="6">
        <v>2345</v>
      </c>
      <c r="D2" s="6">
        <v>78484365</v>
      </c>
      <c r="E2" s="5" t="s">
        <v>278</v>
      </c>
      <c r="F2" s="5" t="s">
        <v>321</v>
      </c>
      <c r="G2" s="5" t="s">
        <v>322</v>
      </c>
      <c r="H2" s="7">
        <v>43129</v>
      </c>
      <c r="I2" s="7">
        <v>43353</v>
      </c>
      <c r="J2" s="7">
        <v>43454</v>
      </c>
      <c r="K2" s="7">
        <v>43463</v>
      </c>
      <c r="L2" s="6">
        <v>101</v>
      </c>
      <c r="M2" s="6">
        <v>334</v>
      </c>
      <c r="N2" s="5" t="s">
        <v>279</v>
      </c>
      <c r="O2" s="5" t="s">
        <v>280</v>
      </c>
      <c r="P2" s="5" t="s">
        <v>281</v>
      </c>
      <c r="Q2" s="6">
        <v>100</v>
      </c>
      <c r="R2" s="7">
        <v>43384</v>
      </c>
      <c r="S2" s="5" t="s">
        <v>323</v>
      </c>
      <c r="T2" s="5" t="s">
        <v>324</v>
      </c>
      <c r="U2" s="5" t="s">
        <v>325</v>
      </c>
      <c r="V2" s="5" t="s">
        <v>326</v>
      </c>
      <c r="W2" s="5" t="s">
        <v>327</v>
      </c>
      <c r="X2" s="6" t="s">
        <v>328</v>
      </c>
      <c r="Y2" s="6" t="s">
        <v>17</v>
      </c>
      <c r="Z2" s="5" t="s">
        <v>18</v>
      </c>
    </row>
    <row r="3" spans="1:26" ht="15.75" customHeight="1" x14ac:dyDescent="0.3">
      <c r="A3" s="28"/>
      <c r="B3" s="6" t="s">
        <v>329</v>
      </c>
      <c r="C3" s="6">
        <v>2345</v>
      </c>
      <c r="D3" s="6">
        <v>78484365</v>
      </c>
      <c r="E3" s="5" t="s">
        <v>278</v>
      </c>
      <c r="F3" s="5" t="s">
        <v>321</v>
      </c>
      <c r="G3" s="5" t="s">
        <v>322</v>
      </c>
      <c r="H3" s="7">
        <v>43129</v>
      </c>
      <c r="I3" s="7">
        <v>43353</v>
      </c>
      <c r="J3" s="7">
        <v>43454</v>
      </c>
      <c r="K3" s="7">
        <v>43463</v>
      </c>
      <c r="L3" s="6">
        <v>101</v>
      </c>
      <c r="M3" s="6">
        <v>334</v>
      </c>
      <c r="N3" s="5" t="s">
        <v>282</v>
      </c>
      <c r="O3" s="5" t="s">
        <v>283</v>
      </c>
      <c r="P3" s="5" t="s">
        <v>284</v>
      </c>
      <c r="Q3" s="6">
        <v>200</v>
      </c>
      <c r="R3" s="7">
        <v>43377</v>
      </c>
      <c r="S3" s="5" t="s">
        <v>330</v>
      </c>
      <c r="T3" s="5" t="s">
        <v>331</v>
      </c>
      <c r="U3" s="5" t="s">
        <v>332</v>
      </c>
      <c r="V3" s="5" t="s">
        <v>326</v>
      </c>
      <c r="W3" s="5" t="s">
        <v>333</v>
      </c>
      <c r="X3" s="6" t="s">
        <v>334</v>
      </c>
      <c r="Y3" s="6" t="s">
        <v>21</v>
      </c>
      <c r="Z3" s="5" t="s">
        <v>22</v>
      </c>
    </row>
    <row r="4" spans="1:26" ht="15.75" customHeight="1" x14ac:dyDescent="0.3">
      <c r="A4" s="28"/>
      <c r="B4" s="6" t="s">
        <v>335</v>
      </c>
      <c r="C4" s="6">
        <v>2356</v>
      </c>
      <c r="D4" s="6">
        <v>72626925</v>
      </c>
      <c r="E4" s="5" t="s">
        <v>285</v>
      </c>
      <c r="F4" s="5" t="s">
        <v>336</v>
      </c>
      <c r="G4" s="5" t="s">
        <v>337</v>
      </c>
      <c r="H4" s="7">
        <v>43861</v>
      </c>
      <c r="I4" s="7">
        <v>43326</v>
      </c>
      <c r="J4" s="7">
        <v>44187</v>
      </c>
      <c r="K4" s="7">
        <v>44196</v>
      </c>
      <c r="L4" s="6">
        <v>861</v>
      </c>
      <c r="M4" s="6">
        <v>335</v>
      </c>
      <c r="N4" s="5" t="s">
        <v>286</v>
      </c>
      <c r="O4" s="5" t="s">
        <v>287</v>
      </c>
      <c r="P4" s="5" t="s">
        <v>288</v>
      </c>
      <c r="Q4" s="6">
        <v>140</v>
      </c>
      <c r="R4" s="7">
        <v>43344</v>
      </c>
      <c r="S4" s="5" t="s">
        <v>338</v>
      </c>
      <c r="T4" s="5" t="s">
        <v>339</v>
      </c>
      <c r="U4" s="5" t="s">
        <v>340</v>
      </c>
      <c r="V4" s="5" t="s">
        <v>341</v>
      </c>
      <c r="W4" s="5" t="s">
        <v>342</v>
      </c>
      <c r="X4" s="6" t="s">
        <v>343</v>
      </c>
      <c r="Y4" s="6" t="s">
        <v>26</v>
      </c>
      <c r="Z4" s="5" t="s">
        <v>22</v>
      </c>
    </row>
    <row r="5" spans="1:26" ht="15.75" customHeight="1" x14ac:dyDescent="0.3">
      <c r="A5" s="28"/>
      <c r="B5" s="6" t="s">
        <v>344</v>
      </c>
      <c r="C5" s="6">
        <v>2356</v>
      </c>
      <c r="D5" s="6">
        <v>72626925</v>
      </c>
      <c r="E5" s="5" t="s">
        <v>285</v>
      </c>
      <c r="F5" s="5" t="s">
        <v>336</v>
      </c>
      <c r="G5" s="5" t="s">
        <v>337</v>
      </c>
      <c r="H5" s="7">
        <v>43861</v>
      </c>
      <c r="I5" s="7">
        <v>43326</v>
      </c>
      <c r="J5" s="7">
        <v>44187</v>
      </c>
      <c r="K5" s="7">
        <v>44196</v>
      </c>
      <c r="L5" s="6">
        <v>861</v>
      </c>
      <c r="M5" s="6">
        <v>335</v>
      </c>
      <c r="N5" s="5" t="s">
        <v>289</v>
      </c>
      <c r="O5" s="5" t="s">
        <v>287</v>
      </c>
      <c r="P5" s="5" t="s">
        <v>288</v>
      </c>
      <c r="Q5" s="6">
        <v>120</v>
      </c>
      <c r="R5" s="7">
        <v>43337</v>
      </c>
      <c r="S5" s="5" t="s">
        <v>345</v>
      </c>
      <c r="T5" s="5" t="s">
        <v>346</v>
      </c>
      <c r="U5" s="5" t="s">
        <v>347</v>
      </c>
      <c r="V5" s="5" t="s">
        <v>341</v>
      </c>
      <c r="W5" s="5" t="s">
        <v>348</v>
      </c>
      <c r="X5" s="6" t="s">
        <v>349</v>
      </c>
      <c r="Y5" s="6" t="s">
        <v>29</v>
      </c>
      <c r="Z5" s="5" t="s">
        <v>22</v>
      </c>
    </row>
    <row r="6" spans="1:26" ht="15.75" customHeight="1" x14ac:dyDescent="0.3">
      <c r="A6" s="28"/>
      <c r="B6" s="6" t="s">
        <v>350</v>
      </c>
      <c r="C6" s="6">
        <v>2356</v>
      </c>
      <c r="D6" s="6">
        <v>72626925</v>
      </c>
      <c r="E6" s="5" t="s">
        <v>285</v>
      </c>
      <c r="F6" s="5" t="s">
        <v>336</v>
      </c>
      <c r="G6" s="5" t="s">
        <v>337</v>
      </c>
      <c r="H6" s="7">
        <v>43861</v>
      </c>
      <c r="I6" s="7">
        <v>43326</v>
      </c>
      <c r="J6" s="7">
        <v>44187</v>
      </c>
      <c r="K6" s="7">
        <v>44196</v>
      </c>
      <c r="L6" s="6">
        <v>861</v>
      </c>
      <c r="M6" s="6">
        <v>335</v>
      </c>
      <c r="N6" s="5" t="s">
        <v>290</v>
      </c>
      <c r="O6" s="5"/>
      <c r="P6" s="5" t="s">
        <v>288</v>
      </c>
      <c r="Q6" s="6">
        <v>200</v>
      </c>
      <c r="R6" s="7">
        <v>43327</v>
      </c>
      <c r="S6" s="5" t="s">
        <v>351</v>
      </c>
      <c r="T6" s="5" t="s">
        <v>352</v>
      </c>
      <c r="U6" s="5" t="s">
        <v>353</v>
      </c>
      <c r="V6" s="5" t="s">
        <v>341</v>
      </c>
      <c r="W6" s="5" t="s">
        <v>354</v>
      </c>
      <c r="X6" s="6" t="s">
        <v>355</v>
      </c>
      <c r="Y6" s="6" t="s">
        <v>32</v>
      </c>
      <c r="Z6" s="5" t="s">
        <v>18</v>
      </c>
    </row>
    <row r="7" spans="1:26" ht="15.75" customHeight="1" x14ac:dyDescent="0.3">
      <c r="A7" s="28"/>
      <c r="B7" s="6" t="s">
        <v>356</v>
      </c>
      <c r="C7" s="6">
        <v>2356</v>
      </c>
      <c r="D7" s="6">
        <v>72626925</v>
      </c>
      <c r="E7" s="5" t="s">
        <v>285</v>
      </c>
      <c r="F7" s="5" t="s">
        <v>336</v>
      </c>
      <c r="G7" s="5" t="s">
        <v>337</v>
      </c>
      <c r="H7" s="7">
        <v>43861</v>
      </c>
      <c r="I7" s="7">
        <v>43326</v>
      </c>
      <c r="J7" s="7">
        <v>44187</v>
      </c>
      <c r="K7" s="7">
        <v>44196</v>
      </c>
      <c r="L7" s="6">
        <v>861</v>
      </c>
      <c r="M7" s="6">
        <v>335</v>
      </c>
      <c r="N7" s="5" t="s">
        <v>282</v>
      </c>
      <c r="O7" s="5" t="s">
        <v>283</v>
      </c>
      <c r="P7" s="5" t="s">
        <v>284</v>
      </c>
      <c r="Q7" s="6">
        <v>400</v>
      </c>
      <c r="R7" s="7">
        <v>43335</v>
      </c>
      <c r="S7" s="5" t="s">
        <v>357</v>
      </c>
      <c r="T7" s="5" t="s">
        <v>358</v>
      </c>
      <c r="U7" s="5" t="s">
        <v>359</v>
      </c>
      <c r="V7" s="5" t="s">
        <v>341</v>
      </c>
      <c r="W7" s="5" t="s">
        <v>360</v>
      </c>
      <c r="X7" s="6" t="s">
        <v>361</v>
      </c>
      <c r="Y7" s="6" t="s">
        <v>34</v>
      </c>
      <c r="Z7" s="5" t="s">
        <v>18</v>
      </c>
    </row>
    <row r="8" spans="1:26" ht="15.75" customHeight="1" x14ac:dyDescent="0.3">
      <c r="A8" s="28"/>
      <c r="B8" s="6" t="s">
        <v>362</v>
      </c>
      <c r="C8" s="6">
        <v>2356</v>
      </c>
      <c r="D8" s="6">
        <v>72626925</v>
      </c>
      <c r="E8" s="5" t="s">
        <v>285</v>
      </c>
      <c r="F8" s="5" t="s">
        <v>336</v>
      </c>
      <c r="G8" s="5" t="s">
        <v>337</v>
      </c>
      <c r="H8" s="7">
        <v>43861</v>
      </c>
      <c r="I8" s="7">
        <v>43326</v>
      </c>
      <c r="J8" s="7">
        <v>44187</v>
      </c>
      <c r="K8" s="7">
        <v>44196</v>
      </c>
      <c r="L8" s="6">
        <v>861</v>
      </c>
      <c r="M8" s="6">
        <v>335</v>
      </c>
      <c r="N8" s="5" t="s">
        <v>291</v>
      </c>
      <c r="O8" s="5" t="s">
        <v>292</v>
      </c>
      <c r="P8" s="5" t="s">
        <v>293</v>
      </c>
      <c r="Q8" s="6">
        <v>20</v>
      </c>
      <c r="R8" s="7">
        <v>43346</v>
      </c>
      <c r="S8" s="5" t="s">
        <v>363</v>
      </c>
      <c r="T8" s="5" t="s">
        <v>364</v>
      </c>
      <c r="U8" s="5" t="s">
        <v>365</v>
      </c>
      <c r="V8" s="5" t="s">
        <v>341</v>
      </c>
      <c r="W8" s="5" t="s">
        <v>366</v>
      </c>
      <c r="X8" s="6" t="s">
        <v>367</v>
      </c>
      <c r="Y8" s="6" t="s">
        <v>37</v>
      </c>
      <c r="Z8" s="5" t="s">
        <v>22</v>
      </c>
    </row>
    <row r="9" spans="1:26" ht="15.75" customHeight="1" x14ac:dyDescent="0.3">
      <c r="A9" s="28"/>
      <c r="B9" s="6" t="s">
        <v>368</v>
      </c>
      <c r="C9" s="6">
        <v>2356</v>
      </c>
      <c r="D9" s="6">
        <v>72626925</v>
      </c>
      <c r="E9" s="5" t="s">
        <v>285</v>
      </c>
      <c r="F9" s="5" t="s">
        <v>336</v>
      </c>
      <c r="G9" s="5" t="s">
        <v>337</v>
      </c>
      <c r="H9" s="7">
        <v>43861</v>
      </c>
      <c r="I9" s="7">
        <v>43326</v>
      </c>
      <c r="J9" s="7">
        <v>44187</v>
      </c>
      <c r="K9" s="7">
        <v>44196</v>
      </c>
      <c r="L9" s="6">
        <v>861</v>
      </c>
      <c r="M9" s="6">
        <v>335</v>
      </c>
      <c r="N9" s="5" t="s">
        <v>279</v>
      </c>
      <c r="O9" s="5" t="s">
        <v>280</v>
      </c>
      <c r="P9" s="5" t="s">
        <v>281</v>
      </c>
      <c r="Q9" s="6">
        <v>200</v>
      </c>
      <c r="R9" s="7">
        <v>43333</v>
      </c>
      <c r="S9" s="5" t="s">
        <v>369</v>
      </c>
      <c r="T9" s="5" t="s">
        <v>370</v>
      </c>
      <c r="U9" s="5" t="s">
        <v>371</v>
      </c>
      <c r="V9" s="5" t="s">
        <v>341</v>
      </c>
      <c r="W9" s="5" t="s">
        <v>372</v>
      </c>
      <c r="X9" s="6" t="s">
        <v>373</v>
      </c>
      <c r="Y9" s="6" t="s">
        <v>39</v>
      </c>
      <c r="Z9" s="5" t="s">
        <v>22</v>
      </c>
    </row>
    <row r="10" spans="1:26" ht="15.75" customHeight="1" x14ac:dyDescent="0.3">
      <c r="A10" s="28"/>
      <c r="B10" s="6" t="s">
        <v>374</v>
      </c>
      <c r="C10" s="6">
        <v>2356</v>
      </c>
      <c r="D10" s="6">
        <v>72626925</v>
      </c>
      <c r="E10" s="5" t="s">
        <v>285</v>
      </c>
      <c r="F10" s="5" t="s">
        <v>336</v>
      </c>
      <c r="G10" s="5" t="s">
        <v>337</v>
      </c>
      <c r="H10" s="7">
        <v>43861</v>
      </c>
      <c r="I10" s="7">
        <v>43326</v>
      </c>
      <c r="J10" s="7">
        <v>44187</v>
      </c>
      <c r="K10" s="7">
        <v>44196</v>
      </c>
      <c r="L10" s="6">
        <v>861</v>
      </c>
      <c r="M10" s="6">
        <v>335</v>
      </c>
      <c r="N10" s="5" t="s">
        <v>294</v>
      </c>
      <c r="O10" s="5" t="s">
        <v>292</v>
      </c>
      <c r="P10" s="5" t="s">
        <v>293</v>
      </c>
      <c r="Q10" s="6">
        <v>100</v>
      </c>
      <c r="R10" s="7">
        <v>43333</v>
      </c>
      <c r="S10" s="5" t="s">
        <v>375</v>
      </c>
      <c r="T10" s="5" t="s">
        <v>376</v>
      </c>
      <c r="U10" s="5" t="s">
        <v>377</v>
      </c>
      <c r="V10" s="5" t="s">
        <v>341</v>
      </c>
      <c r="W10" s="5" t="s">
        <v>378</v>
      </c>
      <c r="X10" s="6" t="s">
        <v>379</v>
      </c>
      <c r="Y10" s="6" t="s">
        <v>42</v>
      </c>
      <c r="Z10" s="5" t="s">
        <v>22</v>
      </c>
    </row>
    <row r="11" spans="1:26" ht="15.75" customHeight="1" x14ac:dyDescent="0.3">
      <c r="A11" s="28"/>
      <c r="B11" s="6" t="s">
        <v>380</v>
      </c>
      <c r="C11" s="6">
        <v>2356</v>
      </c>
      <c r="D11" s="6">
        <v>72626925</v>
      </c>
      <c r="E11" s="5" t="s">
        <v>285</v>
      </c>
      <c r="F11" s="5" t="s">
        <v>336</v>
      </c>
      <c r="G11" s="5" t="s">
        <v>337</v>
      </c>
      <c r="H11" s="7">
        <v>43861</v>
      </c>
      <c r="I11" s="7">
        <v>43326</v>
      </c>
      <c r="J11" s="7">
        <v>44187</v>
      </c>
      <c r="K11" s="7">
        <v>44196</v>
      </c>
      <c r="L11" s="6">
        <v>861</v>
      </c>
      <c r="M11" s="6">
        <v>335</v>
      </c>
      <c r="N11" s="5" t="s">
        <v>295</v>
      </c>
      <c r="O11" s="5" t="s">
        <v>292</v>
      </c>
      <c r="P11" s="5" t="s">
        <v>293</v>
      </c>
      <c r="Q11" s="6">
        <v>150</v>
      </c>
      <c r="R11" s="7">
        <v>43327</v>
      </c>
      <c r="S11" s="5" t="s">
        <v>381</v>
      </c>
      <c r="T11" s="5" t="s">
        <v>382</v>
      </c>
      <c r="U11" s="5" t="s">
        <v>383</v>
      </c>
      <c r="V11" s="5" t="s">
        <v>341</v>
      </c>
      <c r="W11" s="5" t="s">
        <v>384</v>
      </c>
      <c r="X11" s="6" t="s">
        <v>385</v>
      </c>
      <c r="Y11" s="6" t="s">
        <v>45</v>
      </c>
      <c r="Z11" s="5" t="s">
        <v>22</v>
      </c>
    </row>
    <row r="12" spans="1:26" ht="15.75" customHeight="1" x14ac:dyDescent="0.3">
      <c r="A12" s="28"/>
      <c r="B12" s="6" t="s">
        <v>386</v>
      </c>
      <c r="C12" s="6">
        <v>2358</v>
      </c>
      <c r="D12" s="6">
        <v>72424536</v>
      </c>
      <c r="E12" s="5" t="s">
        <v>296</v>
      </c>
      <c r="F12" s="5" t="s">
        <v>321</v>
      </c>
      <c r="G12" s="5" t="s">
        <v>322</v>
      </c>
      <c r="H12" s="7">
        <v>43337</v>
      </c>
      <c r="I12" s="7">
        <v>43544</v>
      </c>
      <c r="J12" s="7">
        <v>43626</v>
      </c>
      <c r="K12" s="7">
        <v>43595</v>
      </c>
      <c r="L12" s="6">
        <v>82</v>
      </c>
      <c r="M12" s="6">
        <v>258</v>
      </c>
      <c r="N12" s="5" t="s">
        <v>286</v>
      </c>
      <c r="O12" s="5" t="s">
        <v>287</v>
      </c>
      <c r="P12" s="5" t="s">
        <v>297</v>
      </c>
      <c r="Q12" s="6">
        <v>89</v>
      </c>
      <c r="R12" s="7">
        <v>43574</v>
      </c>
      <c r="S12" s="5" t="s">
        <v>387</v>
      </c>
      <c r="T12" s="5" t="s">
        <v>388</v>
      </c>
      <c r="U12" s="5" t="s">
        <v>389</v>
      </c>
      <c r="V12" s="5" t="s">
        <v>390</v>
      </c>
      <c r="W12" s="5" t="s">
        <v>391</v>
      </c>
      <c r="X12" s="6" t="s">
        <v>392</v>
      </c>
      <c r="Y12" s="6" t="s">
        <v>49</v>
      </c>
      <c r="Z12" s="5" t="s">
        <v>18</v>
      </c>
    </row>
    <row r="13" spans="1:26" ht="15.75" customHeight="1" x14ac:dyDescent="0.3">
      <c r="A13" s="28"/>
      <c r="B13" s="6" t="s">
        <v>393</v>
      </c>
      <c r="C13" s="6">
        <v>2358</v>
      </c>
      <c r="D13" s="6">
        <v>72424536</v>
      </c>
      <c r="E13" s="5" t="s">
        <v>296</v>
      </c>
      <c r="F13" s="5" t="s">
        <v>321</v>
      </c>
      <c r="G13" s="5" t="s">
        <v>322</v>
      </c>
      <c r="H13" s="7">
        <v>43337</v>
      </c>
      <c r="I13" s="7">
        <v>43544</v>
      </c>
      <c r="J13" s="7">
        <v>43626</v>
      </c>
      <c r="K13" s="7">
        <v>43595</v>
      </c>
      <c r="L13" s="6">
        <v>82</v>
      </c>
      <c r="M13" s="6">
        <v>258</v>
      </c>
      <c r="N13" s="5" t="s">
        <v>289</v>
      </c>
      <c r="O13" s="5" t="s">
        <v>287</v>
      </c>
      <c r="P13" s="5" t="s">
        <v>297</v>
      </c>
      <c r="Q13" s="6">
        <v>33</v>
      </c>
      <c r="R13" s="7">
        <v>43578</v>
      </c>
      <c r="S13" s="5" t="s">
        <v>394</v>
      </c>
      <c r="T13" s="5" t="s">
        <v>395</v>
      </c>
      <c r="U13" s="5" t="s">
        <v>396</v>
      </c>
      <c r="V13" s="5" t="s">
        <v>390</v>
      </c>
      <c r="W13" s="5" t="s">
        <v>397</v>
      </c>
      <c r="X13" s="6" t="s">
        <v>398</v>
      </c>
      <c r="Y13" s="6" t="s">
        <v>52</v>
      </c>
      <c r="Z13" s="5" t="s">
        <v>22</v>
      </c>
    </row>
    <row r="14" spans="1:26" ht="15.75" customHeight="1" x14ac:dyDescent="0.3">
      <c r="A14" s="28"/>
      <c r="B14" s="6" t="s">
        <v>399</v>
      </c>
      <c r="C14" s="6">
        <v>2358</v>
      </c>
      <c r="D14" s="6">
        <v>72424536</v>
      </c>
      <c r="E14" s="5" t="s">
        <v>296</v>
      </c>
      <c r="F14" s="5" t="s">
        <v>321</v>
      </c>
      <c r="G14" s="5" t="s">
        <v>322</v>
      </c>
      <c r="H14" s="7">
        <v>43337</v>
      </c>
      <c r="I14" s="7">
        <v>43544</v>
      </c>
      <c r="J14" s="7">
        <v>43626</v>
      </c>
      <c r="K14" s="7">
        <v>43595</v>
      </c>
      <c r="L14" s="6">
        <v>82</v>
      </c>
      <c r="M14" s="6">
        <v>258</v>
      </c>
      <c r="N14" s="5" t="s">
        <v>290</v>
      </c>
      <c r="O14" s="5" t="s">
        <v>287</v>
      </c>
      <c r="P14" s="5" t="s">
        <v>297</v>
      </c>
      <c r="Q14" s="6">
        <v>60</v>
      </c>
      <c r="R14" s="7">
        <v>43576</v>
      </c>
      <c r="S14" s="5" t="s">
        <v>400</v>
      </c>
      <c r="T14" s="5" t="s">
        <v>401</v>
      </c>
      <c r="U14" s="5" t="s">
        <v>402</v>
      </c>
      <c r="V14" s="5" t="s">
        <v>390</v>
      </c>
      <c r="W14" s="5" t="s">
        <v>403</v>
      </c>
      <c r="X14" s="6" t="s">
        <v>404</v>
      </c>
      <c r="Y14" s="6" t="s">
        <v>55</v>
      </c>
      <c r="Z14" s="5" t="s">
        <v>22</v>
      </c>
    </row>
    <row r="15" spans="1:26" ht="15.75" customHeight="1" x14ac:dyDescent="0.3">
      <c r="A15" s="28"/>
      <c r="B15" s="6" t="s">
        <v>405</v>
      </c>
      <c r="C15" s="6">
        <v>2358</v>
      </c>
      <c r="D15" s="6">
        <v>72424536</v>
      </c>
      <c r="E15" s="5" t="s">
        <v>296</v>
      </c>
      <c r="F15" s="5" t="s">
        <v>321</v>
      </c>
      <c r="G15" s="5" t="s">
        <v>322</v>
      </c>
      <c r="H15" s="7">
        <v>43337</v>
      </c>
      <c r="I15" s="7">
        <v>43544</v>
      </c>
      <c r="J15" s="7">
        <v>43626</v>
      </c>
      <c r="K15" s="7">
        <v>43595</v>
      </c>
      <c r="L15" s="6">
        <v>82</v>
      </c>
      <c r="M15" s="6">
        <v>258</v>
      </c>
      <c r="N15" s="5" t="s">
        <v>279</v>
      </c>
      <c r="O15" s="5" t="s">
        <v>292</v>
      </c>
      <c r="P15" s="5" t="s">
        <v>298</v>
      </c>
      <c r="Q15" s="6">
        <v>59</v>
      </c>
      <c r="R15" s="7">
        <v>43546</v>
      </c>
      <c r="S15" s="5" t="s">
        <v>406</v>
      </c>
      <c r="T15" s="5" t="s">
        <v>407</v>
      </c>
      <c r="U15" s="5" t="s">
        <v>408</v>
      </c>
      <c r="V15" s="5" t="s">
        <v>390</v>
      </c>
      <c r="W15" s="5" t="s">
        <v>409</v>
      </c>
      <c r="X15" s="6" t="s">
        <v>410</v>
      </c>
      <c r="Y15" s="6" t="s">
        <v>58</v>
      </c>
      <c r="Z15" s="5" t="s">
        <v>18</v>
      </c>
    </row>
    <row r="16" spans="1:26" ht="15.75" customHeight="1" x14ac:dyDescent="0.3">
      <c r="A16" s="28"/>
      <c r="B16" s="6" t="s">
        <v>411</v>
      </c>
      <c r="C16" s="6">
        <v>2358</v>
      </c>
      <c r="D16" s="6">
        <v>72424536</v>
      </c>
      <c r="E16" s="5" t="s">
        <v>296</v>
      </c>
      <c r="F16" s="5" t="s">
        <v>321</v>
      </c>
      <c r="G16" s="5" t="s">
        <v>322</v>
      </c>
      <c r="H16" s="7">
        <v>43337</v>
      </c>
      <c r="I16" s="7">
        <v>43544</v>
      </c>
      <c r="J16" s="7">
        <v>43626</v>
      </c>
      <c r="K16" s="7">
        <v>43595</v>
      </c>
      <c r="L16" s="6">
        <v>82</v>
      </c>
      <c r="M16" s="6">
        <v>258</v>
      </c>
      <c r="N16" s="5" t="s">
        <v>294</v>
      </c>
      <c r="O16" s="5" t="s">
        <v>292</v>
      </c>
      <c r="P16" s="5" t="s">
        <v>293</v>
      </c>
      <c r="Q16" s="6">
        <v>138</v>
      </c>
      <c r="R16" s="7">
        <v>43558</v>
      </c>
      <c r="S16" s="5" t="s">
        <v>412</v>
      </c>
      <c r="T16" s="5" t="s">
        <v>413</v>
      </c>
      <c r="U16" s="5" t="s">
        <v>414</v>
      </c>
      <c r="V16" s="5" t="s">
        <v>390</v>
      </c>
      <c r="W16" s="5" t="s">
        <v>415</v>
      </c>
      <c r="X16" s="6" t="s">
        <v>416</v>
      </c>
      <c r="Y16" s="6" t="s">
        <v>60</v>
      </c>
      <c r="Z16" s="5" t="s">
        <v>22</v>
      </c>
    </row>
    <row r="17" spans="1:26" ht="15.75" customHeight="1" x14ac:dyDescent="0.3">
      <c r="A17" s="28"/>
      <c r="B17" s="6" t="s">
        <v>417</v>
      </c>
      <c r="C17" s="6">
        <v>2358</v>
      </c>
      <c r="D17" s="6">
        <v>72424536</v>
      </c>
      <c r="E17" s="5" t="s">
        <v>296</v>
      </c>
      <c r="F17" s="5" t="s">
        <v>321</v>
      </c>
      <c r="G17" s="5" t="s">
        <v>322</v>
      </c>
      <c r="H17" s="7">
        <v>43337</v>
      </c>
      <c r="I17" s="7">
        <v>43544</v>
      </c>
      <c r="J17" s="7">
        <v>43626</v>
      </c>
      <c r="K17" s="7">
        <v>43595</v>
      </c>
      <c r="L17" s="6">
        <v>82</v>
      </c>
      <c r="M17" s="6">
        <v>258</v>
      </c>
      <c r="N17" s="5" t="s">
        <v>282</v>
      </c>
      <c r="O17" s="5" t="s">
        <v>283</v>
      </c>
      <c r="P17" s="5" t="s">
        <v>299</v>
      </c>
      <c r="Q17" s="6">
        <v>96</v>
      </c>
      <c r="R17" s="7">
        <v>43560</v>
      </c>
      <c r="S17" s="5" t="s">
        <v>418</v>
      </c>
      <c r="T17" s="5" t="s">
        <v>419</v>
      </c>
      <c r="U17" s="5" t="s">
        <v>420</v>
      </c>
      <c r="V17" s="5" t="s">
        <v>390</v>
      </c>
      <c r="W17" s="5" t="s">
        <v>421</v>
      </c>
      <c r="X17" s="6" t="s">
        <v>422</v>
      </c>
      <c r="Y17" s="6" t="s">
        <v>63</v>
      </c>
      <c r="Z17" s="5" t="s">
        <v>18</v>
      </c>
    </row>
    <row r="18" spans="1:26" ht="15.75" customHeight="1" x14ac:dyDescent="0.3">
      <c r="A18" s="28"/>
      <c r="B18" s="6" t="s">
        <v>423</v>
      </c>
      <c r="C18" s="6">
        <v>2358</v>
      </c>
      <c r="D18" s="6">
        <v>72424536</v>
      </c>
      <c r="E18" s="5" t="s">
        <v>296</v>
      </c>
      <c r="F18" s="5" t="s">
        <v>321</v>
      </c>
      <c r="G18" s="5" t="s">
        <v>322</v>
      </c>
      <c r="H18" s="7">
        <v>43337</v>
      </c>
      <c r="I18" s="7">
        <v>43544</v>
      </c>
      <c r="J18" s="7">
        <v>43626</v>
      </c>
      <c r="K18" s="7">
        <v>43595</v>
      </c>
      <c r="L18" s="6">
        <v>82</v>
      </c>
      <c r="M18" s="6">
        <v>258</v>
      </c>
      <c r="N18" s="5" t="s">
        <v>282</v>
      </c>
      <c r="O18" s="5" t="s">
        <v>283</v>
      </c>
      <c r="P18" s="5" t="s">
        <v>300</v>
      </c>
      <c r="Q18" s="6">
        <v>102</v>
      </c>
      <c r="R18" s="7">
        <v>43547</v>
      </c>
      <c r="S18" s="5" t="s">
        <v>424</v>
      </c>
      <c r="T18" s="5" t="s">
        <v>425</v>
      </c>
      <c r="U18" s="5" t="s">
        <v>426</v>
      </c>
      <c r="V18" s="5" t="s">
        <v>390</v>
      </c>
      <c r="W18" s="5" t="s">
        <v>427</v>
      </c>
      <c r="X18" s="6" t="s">
        <v>428</v>
      </c>
      <c r="Y18" s="6" t="s">
        <v>66</v>
      </c>
      <c r="Z18" s="5" t="s">
        <v>22</v>
      </c>
    </row>
    <row r="19" spans="1:26" ht="15.75" customHeight="1" x14ac:dyDescent="0.3">
      <c r="A19" s="28"/>
      <c r="B19" s="6" t="s">
        <v>429</v>
      </c>
      <c r="C19" s="6">
        <v>2358</v>
      </c>
      <c r="D19" s="6">
        <v>72424536</v>
      </c>
      <c r="E19" s="5" t="s">
        <v>296</v>
      </c>
      <c r="F19" s="5" t="s">
        <v>321</v>
      </c>
      <c r="G19" s="5" t="s">
        <v>322</v>
      </c>
      <c r="H19" s="7">
        <v>43337</v>
      </c>
      <c r="I19" s="7">
        <v>43544</v>
      </c>
      <c r="J19" s="7">
        <v>43626</v>
      </c>
      <c r="K19" s="7">
        <v>43595</v>
      </c>
      <c r="L19" s="6">
        <v>82</v>
      </c>
      <c r="M19" s="6">
        <v>258</v>
      </c>
      <c r="N19" s="5" t="s">
        <v>282</v>
      </c>
      <c r="O19" s="5" t="s">
        <v>283</v>
      </c>
      <c r="P19" s="5" t="s">
        <v>301</v>
      </c>
      <c r="Q19" s="6">
        <v>192</v>
      </c>
      <c r="R19" s="7">
        <v>43580</v>
      </c>
      <c r="S19" s="5" t="s">
        <v>430</v>
      </c>
      <c r="T19" s="5" t="s">
        <v>431</v>
      </c>
      <c r="U19" s="5" t="s">
        <v>432</v>
      </c>
      <c r="V19" s="5" t="s">
        <v>390</v>
      </c>
      <c r="W19" s="5" t="s">
        <v>433</v>
      </c>
      <c r="X19" s="6" t="s">
        <v>434</v>
      </c>
      <c r="Y19" s="6" t="s">
        <v>69</v>
      </c>
      <c r="Z19" s="5" t="s">
        <v>22</v>
      </c>
    </row>
    <row r="20" spans="1:26" ht="15.75" customHeight="1" x14ac:dyDescent="0.3">
      <c r="A20" s="28"/>
      <c r="B20" s="6" t="s">
        <v>435</v>
      </c>
      <c r="C20" s="6">
        <v>2358</v>
      </c>
      <c r="D20" s="6">
        <v>72424536</v>
      </c>
      <c r="E20" s="5" t="s">
        <v>296</v>
      </c>
      <c r="F20" s="5" t="s">
        <v>321</v>
      </c>
      <c r="G20" s="5" t="s">
        <v>322</v>
      </c>
      <c r="H20" s="7">
        <v>43337</v>
      </c>
      <c r="I20" s="7">
        <v>43544</v>
      </c>
      <c r="J20" s="7">
        <v>43626</v>
      </c>
      <c r="K20" s="7">
        <v>43595</v>
      </c>
      <c r="L20" s="6">
        <v>82</v>
      </c>
      <c r="M20" s="6">
        <v>258</v>
      </c>
      <c r="N20" s="5" t="s">
        <v>291</v>
      </c>
      <c r="O20" s="5" t="s">
        <v>292</v>
      </c>
      <c r="P20" s="5" t="s">
        <v>293</v>
      </c>
      <c r="Q20" s="6">
        <v>65</v>
      </c>
      <c r="R20" s="7">
        <v>43578</v>
      </c>
      <c r="S20" s="5" t="s">
        <v>436</v>
      </c>
      <c r="T20" s="5" t="s">
        <v>437</v>
      </c>
      <c r="U20" s="5" t="s">
        <v>438</v>
      </c>
      <c r="V20" s="5" t="s">
        <v>390</v>
      </c>
      <c r="W20" s="5" t="s">
        <v>439</v>
      </c>
      <c r="X20" s="6" t="s">
        <v>440</v>
      </c>
      <c r="Y20" s="6" t="s">
        <v>71</v>
      </c>
      <c r="Z20" s="5" t="s">
        <v>22</v>
      </c>
    </row>
    <row r="21" spans="1:26" ht="15.75" customHeight="1" x14ac:dyDescent="0.3">
      <c r="A21" s="29"/>
      <c r="B21" s="6" t="s">
        <v>441</v>
      </c>
      <c r="C21" s="6">
        <v>2358</v>
      </c>
      <c r="D21" s="6">
        <v>72424536</v>
      </c>
      <c r="E21" s="5" t="s">
        <v>296</v>
      </c>
      <c r="F21" s="5" t="s">
        <v>321</v>
      </c>
      <c r="G21" s="5" t="s">
        <v>322</v>
      </c>
      <c r="H21" s="7">
        <v>43337</v>
      </c>
      <c r="I21" s="7">
        <v>43544</v>
      </c>
      <c r="J21" s="7">
        <v>43626</v>
      </c>
      <c r="K21" s="7">
        <v>43595</v>
      </c>
      <c r="L21" s="6">
        <v>82</v>
      </c>
      <c r="M21" s="6">
        <v>258</v>
      </c>
      <c r="N21" s="5" t="s">
        <v>295</v>
      </c>
      <c r="O21" s="5" t="s">
        <v>292</v>
      </c>
      <c r="P21" s="5" t="s">
        <v>293</v>
      </c>
      <c r="Q21" s="6">
        <v>98</v>
      </c>
      <c r="R21" s="7">
        <v>43564</v>
      </c>
      <c r="S21" s="5" t="s">
        <v>442</v>
      </c>
      <c r="T21" s="5" t="s">
        <v>443</v>
      </c>
      <c r="U21" s="5" t="s">
        <v>444</v>
      </c>
      <c r="V21" s="5" t="s">
        <v>390</v>
      </c>
      <c r="W21" s="5" t="s">
        <v>445</v>
      </c>
      <c r="X21" s="6" t="s">
        <v>446</v>
      </c>
      <c r="Y21" s="6" t="s">
        <v>73</v>
      </c>
      <c r="Z21" s="5" t="s">
        <v>22</v>
      </c>
    </row>
    <row r="22" spans="1:26" ht="15.75" customHeight="1" x14ac:dyDescent="0.3">
      <c r="A22" s="27" t="s">
        <v>447</v>
      </c>
      <c r="B22" s="6" t="s">
        <v>448</v>
      </c>
      <c r="C22" s="6">
        <v>2410</v>
      </c>
      <c r="D22" s="6">
        <v>74526147</v>
      </c>
      <c r="E22" s="5" t="s">
        <v>449</v>
      </c>
      <c r="F22" s="5" t="s">
        <v>450</v>
      </c>
      <c r="G22" s="5" t="s">
        <v>451</v>
      </c>
      <c r="H22" s="7">
        <v>43722</v>
      </c>
      <c r="I22" s="7">
        <v>43978</v>
      </c>
      <c r="J22" s="7">
        <v>44050</v>
      </c>
      <c r="K22" s="7">
        <v>44019</v>
      </c>
      <c r="L22" s="6">
        <v>72</v>
      </c>
      <c r="M22" s="6">
        <v>297</v>
      </c>
      <c r="N22" s="5" t="s">
        <v>303</v>
      </c>
      <c r="O22" s="5" t="s">
        <v>304</v>
      </c>
      <c r="P22" s="5" t="s">
        <v>305</v>
      </c>
      <c r="Q22" s="6">
        <v>188</v>
      </c>
      <c r="R22" s="7">
        <v>44009</v>
      </c>
      <c r="S22" s="5" t="s">
        <v>452</v>
      </c>
      <c r="T22" s="5" t="s">
        <v>453</v>
      </c>
      <c r="U22" s="5" t="s">
        <v>454</v>
      </c>
      <c r="V22" s="5" t="s">
        <v>455</v>
      </c>
      <c r="W22" s="5" t="s">
        <v>456</v>
      </c>
      <c r="X22" s="6" t="s">
        <v>457</v>
      </c>
      <c r="Y22" s="6" t="s">
        <v>77</v>
      </c>
      <c r="Z22" s="5" t="s">
        <v>18</v>
      </c>
    </row>
    <row r="23" spans="1:26" ht="15.75" customHeight="1" x14ac:dyDescent="0.3">
      <c r="A23" s="28"/>
      <c r="B23" s="6" t="s">
        <v>458</v>
      </c>
      <c r="C23" s="6">
        <v>2410</v>
      </c>
      <c r="D23" s="6">
        <v>74526147</v>
      </c>
      <c r="E23" s="5" t="s">
        <v>449</v>
      </c>
      <c r="F23" s="5" t="s">
        <v>450</v>
      </c>
      <c r="G23" s="5" t="s">
        <v>451</v>
      </c>
      <c r="H23" s="7">
        <v>43722</v>
      </c>
      <c r="I23" s="7">
        <v>43978</v>
      </c>
      <c r="J23" s="7">
        <v>44050</v>
      </c>
      <c r="K23" s="7">
        <v>44019</v>
      </c>
      <c r="L23" s="6">
        <v>72</v>
      </c>
      <c r="M23" s="6">
        <v>297</v>
      </c>
      <c r="N23" s="5" t="s">
        <v>303</v>
      </c>
      <c r="O23" s="5" t="s">
        <v>304</v>
      </c>
      <c r="P23" s="5" t="s">
        <v>305</v>
      </c>
      <c r="Q23" s="6">
        <v>186</v>
      </c>
      <c r="R23" s="7">
        <v>43996</v>
      </c>
      <c r="S23" s="5" t="s">
        <v>459</v>
      </c>
      <c r="T23" s="5" t="s">
        <v>460</v>
      </c>
      <c r="U23" s="5" t="s">
        <v>461</v>
      </c>
      <c r="V23" s="5" t="s">
        <v>455</v>
      </c>
      <c r="W23" s="5" t="s">
        <v>462</v>
      </c>
      <c r="X23" s="6" t="s">
        <v>463</v>
      </c>
      <c r="Y23" s="6" t="s">
        <v>79</v>
      </c>
      <c r="Z23" s="5" t="s">
        <v>22</v>
      </c>
    </row>
    <row r="24" spans="1:26" ht="15.75" customHeight="1" x14ac:dyDescent="0.3">
      <c r="A24" s="28"/>
      <c r="B24" s="6" t="s">
        <v>464</v>
      </c>
      <c r="C24" s="6">
        <v>2439</v>
      </c>
      <c r="D24" s="6">
        <v>73040119</v>
      </c>
      <c r="E24" s="5" t="s">
        <v>465</v>
      </c>
      <c r="F24" s="5" t="s">
        <v>466</v>
      </c>
      <c r="G24" s="5" t="s">
        <v>451</v>
      </c>
      <c r="H24" s="7">
        <v>43246</v>
      </c>
      <c r="I24" s="7">
        <v>43441</v>
      </c>
      <c r="J24" s="7">
        <v>43551</v>
      </c>
      <c r="K24" s="7">
        <v>43523</v>
      </c>
      <c r="L24" s="6">
        <v>110</v>
      </c>
      <c r="M24" s="6">
        <v>277</v>
      </c>
      <c r="N24" s="5" t="s">
        <v>467</v>
      </c>
      <c r="O24" s="5" t="s">
        <v>468</v>
      </c>
      <c r="P24" s="5" t="s">
        <v>469</v>
      </c>
      <c r="Q24" s="6">
        <v>146</v>
      </c>
      <c r="R24" s="7">
        <v>43468</v>
      </c>
      <c r="S24" s="5" t="s">
        <v>470</v>
      </c>
      <c r="T24" s="5" t="s">
        <v>471</v>
      </c>
      <c r="U24" s="5" t="s">
        <v>472</v>
      </c>
      <c r="V24" s="5" t="s">
        <v>473</v>
      </c>
      <c r="W24" s="5" t="s">
        <v>474</v>
      </c>
      <c r="X24" s="6" t="s">
        <v>475</v>
      </c>
      <c r="Y24" s="6" t="s">
        <v>83</v>
      </c>
      <c r="Z24" s="5" t="s">
        <v>22</v>
      </c>
    </row>
    <row r="25" spans="1:26" ht="15.75" customHeight="1" x14ac:dyDescent="0.3">
      <c r="A25" s="28"/>
      <c r="B25" s="6" t="s">
        <v>476</v>
      </c>
      <c r="C25" s="6">
        <v>2439</v>
      </c>
      <c r="D25" s="6">
        <v>73040119</v>
      </c>
      <c r="E25" s="5" t="s">
        <v>465</v>
      </c>
      <c r="F25" s="5" t="s">
        <v>466</v>
      </c>
      <c r="G25" s="5" t="s">
        <v>451</v>
      </c>
      <c r="H25" s="7">
        <v>43246</v>
      </c>
      <c r="I25" s="7">
        <v>43441</v>
      </c>
      <c r="J25" s="7">
        <v>43551</v>
      </c>
      <c r="K25" s="7">
        <v>43523</v>
      </c>
      <c r="L25" s="6">
        <v>110</v>
      </c>
      <c r="M25" s="6">
        <v>277</v>
      </c>
      <c r="N25" s="5" t="s">
        <v>467</v>
      </c>
      <c r="O25" s="5" t="s">
        <v>468</v>
      </c>
      <c r="P25" s="5" t="s">
        <v>469</v>
      </c>
      <c r="Q25" s="6">
        <v>160</v>
      </c>
      <c r="R25" s="7">
        <v>43456</v>
      </c>
      <c r="S25" s="5" t="s">
        <v>477</v>
      </c>
      <c r="T25" s="5" t="s">
        <v>478</v>
      </c>
      <c r="U25" s="5" t="s">
        <v>479</v>
      </c>
      <c r="V25" s="5" t="s">
        <v>473</v>
      </c>
      <c r="W25" s="5" t="s">
        <v>480</v>
      </c>
      <c r="X25" s="6" t="s">
        <v>481</v>
      </c>
      <c r="Y25" s="6" t="s">
        <v>85</v>
      </c>
      <c r="Z25" s="5" t="s">
        <v>22</v>
      </c>
    </row>
    <row r="26" spans="1:26" ht="15.75" customHeight="1" x14ac:dyDescent="0.3">
      <c r="A26" s="28"/>
      <c r="B26" s="6" t="s">
        <v>482</v>
      </c>
      <c r="C26" s="6">
        <v>2439</v>
      </c>
      <c r="D26" s="6">
        <v>73040119</v>
      </c>
      <c r="E26" s="5" t="s">
        <v>465</v>
      </c>
      <c r="F26" s="5" t="s">
        <v>466</v>
      </c>
      <c r="G26" s="5" t="s">
        <v>451</v>
      </c>
      <c r="H26" s="7">
        <v>43246</v>
      </c>
      <c r="I26" s="7">
        <v>43441</v>
      </c>
      <c r="J26" s="7">
        <v>43551</v>
      </c>
      <c r="K26" s="7">
        <v>43523</v>
      </c>
      <c r="L26" s="6">
        <v>110</v>
      </c>
      <c r="M26" s="6">
        <v>277</v>
      </c>
      <c r="N26" s="5" t="s">
        <v>467</v>
      </c>
      <c r="O26" s="5" t="s">
        <v>468</v>
      </c>
      <c r="P26" s="5" t="s">
        <v>469</v>
      </c>
      <c r="Q26" s="6">
        <v>97</v>
      </c>
      <c r="R26" s="7">
        <v>43450</v>
      </c>
      <c r="S26" s="5" t="s">
        <v>483</v>
      </c>
      <c r="T26" s="5" t="s">
        <v>484</v>
      </c>
      <c r="U26" s="5" t="s">
        <v>485</v>
      </c>
      <c r="V26" s="5" t="s">
        <v>473</v>
      </c>
      <c r="W26" s="5" t="s">
        <v>486</v>
      </c>
      <c r="X26" s="6" t="s">
        <v>487</v>
      </c>
      <c r="Y26" s="6" t="s">
        <v>87</v>
      </c>
      <c r="Z26" s="5" t="s">
        <v>22</v>
      </c>
    </row>
    <row r="27" spans="1:26" ht="15.75" customHeight="1" x14ac:dyDescent="0.3">
      <c r="A27" s="28"/>
      <c r="B27" s="6" t="s">
        <v>488</v>
      </c>
      <c r="C27" s="6">
        <v>2439</v>
      </c>
      <c r="D27" s="6">
        <v>73040119</v>
      </c>
      <c r="E27" s="5" t="s">
        <v>465</v>
      </c>
      <c r="F27" s="5" t="s">
        <v>466</v>
      </c>
      <c r="G27" s="5" t="s">
        <v>451</v>
      </c>
      <c r="H27" s="7">
        <v>43246</v>
      </c>
      <c r="I27" s="7">
        <v>43441</v>
      </c>
      <c r="J27" s="7">
        <v>43551</v>
      </c>
      <c r="K27" s="7">
        <v>43523</v>
      </c>
      <c r="L27" s="6">
        <v>110</v>
      </c>
      <c r="M27" s="6">
        <v>277</v>
      </c>
      <c r="N27" s="5" t="s">
        <v>467</v>
      </c>
      <c r="O27" s="5" t="s">
        <v>468</v>
      </c>
      <c r="P27" s="5" t="s">
        <v>469</v>
      </c>
      <c r="Q27" s="6">
        <v>30</v>
      </c>
      <c r="R27" s="7">
        <v>43465</v>
      </c>
      <c r="S27" s="5" t="s">
        <v>489</v>
      </c>
      <c r="T27" s="5" t="s">
        <v>490</v>
      </c>
      <c r="U27" s="5" t="s">
        <v>491</v>
      </c>
      <c r="V27" s="5" t="s">
        <v>473</v>
      </c>
      <c r="W27" s="5" t="s">
        <v>492</v>
      </c>
      <c r="X27" s="6" t="s">
        <v>493</v>
      </c>
      <c r="Y27" s="6" t="s">
        <v>89</v>
      </c>
      <c r="Z27" s="5" t="s">
        <v>18</v>
      </c>
    </row>
    <row r="28" spans="1:26" ht="15.75" customHeight="1" x14ac:dyDescent="0.3">
      <c r="A28" s="28"/>
      <c r="B28" s="6" t="s">
        <v>494</v>
      </c>
      <c r="C28" s="6">
        <v>2439</v>
      </c>
      <c r="D28" s="6">
        <v>73040119</v>
      </c>
      <c r="E28" s="5" t="s">
        <v>465</v>
      </c>
      <c r="F28" s="5" t="s">
        <v>466</v>
      </c>
      <c r="G28" s="5" t="s">
        <v>451</v>
      </c>
      <c r="H28" s="7">
        <v>43246</v>
      </c>
      <c r="I28" s="7">
        <v>43441</v>
      </c>
      <c r="J28" s="7">
        <v>43551</v>
      </c>
      <c r="K28" s="7">
        <v>43523</v>
      </c>
      <c r="L28" s="6">
        <v>110</v>
      </c>
      <c r="M28" s="6">
        <v>277</v>
      </c>
      <c r="N28" s="5" t="s">
        <v>467</v>
      </c>
      <c r="O28" s="5" t="s">
        <v>468</v>
      </c>
      <c r="P28" s="5" t="s">
        <v>469</v>
      </c>
      <c r="Q28" s="6">
        <v>49</v>
      </c>
      <c r="R28" s="7">
        <v>43442</v>
      </c>
      <c r="S28" s="5" t="s">
        <v>495</v>
      </c>
      <c r="T28" s="5" t="s">
        <v>496</v>
      </c>
      <c r="U28" s="5" t="s">
        <v>497</v>
      </c>
      <c r="V28" s="5" t="s">
        <v>473</v>
      </c>
      <c r="W28" s="5" t="s">
        <v>498</v>
      </c>
      <c r="X28" s="6" t="s">
        <v>499</v>
      </c>
      <c r="Y28" s="6" t="s">
        <v>91</v>
      </c>
      <c r="Z28" s="5" t="s">
        <v>22</v>
      </c>
    </row>
    <row r="29" spans="1:26" ht="15.75" customHeight="1" x14ac:dyDescent="0.3">
      <c r="A29" s="28"/>
      <c r="B29" s="6" t="s">
        <v>500</v>
      </c>
      <c r="C29" s="6">
        <v>2439</v>
      </c>
      <c r="D29" s="6">
        <v>73040119</v>
      </c>
      <c r="E29" s="5" t="s">
        <v>465</v>
      </c>
      <c r="F29" s="5" t="s">
        <v>466</v>
      </c>
      <c r="G29" s="5" t="s">
        <v>451</v>
      </c>
      <c r="H29" s="7">
        <v>43246</v>
      </c>
      <c r="I29" s="7">
        <v>43441</v>
      </c>
      <c r="J29" s="7">
        <v>43551</v>
      </c>
      <c r="K29" s="7">
        <v>43523</v>
      </c>
      <c r="L29" s="6">
        <v>110</v>
      </c>
      <c r="M29" s="6">
        <v>277</v>
      </c>
      <c r="N29" s="5" t="s">
        <v>467</v>
      </c>
      <c r="O29" s="5" t="s">
        <v>468</v>
      </c>
      <c r="P29" s="5" t="s">
        <v>469</v>
      </c>
      <c r="Q29" s="6">
        <v>184</v>
      </c>
      <c r="R29" s="7">
        <v>43457</v>
      </c>
      <c r="S29" s="5" t="s">
        <v>501</v>
      </c>
      <c r="T29" s="5" t="s">
        <v>502</v>
      </c>
      <c r="U29" s="5" t="s">
        <v>503</v>
      </c>
      <c r="V29" s="5" t="s">
        <v>473</v>
      </c>
      <c r="W29" s="5" t="s">
        <v>504</v>
      </c>
      <c r="X29" s="6" t="s">
        <v>505</v>
      </c>
      <c r="Y29" s="6" t="s">
        <v>93</v>
      </c>
      <c r="Z29" s="5" t="s">
        <v>22</v>
      </c>
    </row>
    <row r="30" spans="1:26" ht="15.75" customHeight="1" x14ac:dyDescent="0.3">
      <c r="A30" s="28"/>
      <c r="B30" s="6" t="s">
        <v>506</v>
      </c>
      <c r="C30" s="6">
        <v>2439</v>
      </c>
      <c r="D30" s="6">
        <v>73040119</v>
      </c>
      <c r="E30" s="5" t="s">
        <v>465</v>
      </c>
      <c r="F30" s="5" t="s">
        <v>466</v>
      </c>
      <c r="G30" s="5" t="s">
        <v>451</v>
      </c>
      <c r="H30" s="7">
        <v>43246</v>
      </c>
      <c r="I30" s="7">
        <v>43441</v>
      </c>
      <c r="J30" s="7">
        <v>43551</v>
      </c>
      <c r="K30" s="7">
        <v>43523</v>
      </c>
      <c r="L30" s="6">
        <v>110</v>
      </c>
      <c r="M30" s="6">
        <v>277</v>
      </c>
      <c r="N30" s="5" t="s">
        <v>467</v>
      </c>
      <c r="O30" s="5" t="s">
        <v>468</v>
      </c>
      <c r="P30" s="5" t="s">
        <v>469</v>
      </c>
      <c r="Q30" s="6">
        <v>189</v>
      </c>
      <c r="R30" s="7">
        <v>43475</v>
      </c>
      <c r="S30" s="5" t="s">
        <v>507</v>
      </c>
      <c r="T30" s="5" t="s">
        <v>508</v>
      </c>
      <c r="U30" s="5" t="s">
        <v>509</v>
      </c>
      <c r="V30" s="5" t="s">
        <v>473</v>
      </c>
      <c r="W30" s="5" t="s">
        <v>510</v>
      </c>
      <c r="X30" s="6" t="s">
        <v>511</v>
      </c>
      <c r="Y30" s="6" t="s">
        <v>95</v>
      </c>
      <c r="Z30" s="5" t="s">
        <v>18</v>
      </c>
    </row>
    <row r="31" spans="1:26" ht="15.75" customHeight="1" x14ac:dyDescent="0.3">
      <c r="A31" s="28"/>
      <c r="B31" s="6" t="s">
        <v>512</v>
      </c>
      <c r="C31" s="6">
        <v>2439</v>
      </c>
      <c r="D31" s="6">
        <v>73040119</v>
      </c>
      <c r="E31" s="5" t="s">
        <v>465</v>
      </c>
      <c r="F31" s="5" t="s">
        <v>466</v>
      </c>
      <c r="G31" s="5" t="s">
        <v>451</v>
      </c>
      <c r="H31" s="7">
        <v>43246</v>
      </c>
      <c r="I31" s="7">
        <v>43441</v>
      </c>
      <c r="J31" s="7">
        <v>43551</v>
      </c>
      <c r="K31" s="7">
        <v>43523</v>
      </c>
      <c r="L31" s="6">
        <v>110</v>
      </c>
      <c r="M31" s="6">
        <v>277</v>
      </c>
      <c r="N31" s="5" t="s">
        <v>467</v>
      </c>
      <c r="O31" s="5" t="s">
        <v>468</v>
      </c>
      <c r="P31" s="5" t="s">
        <v>469</v>
      </c>
      <c r="Q31" s="6">
        <v>168</v>
      </c>
      <c r="R31" s="7">
        <v>43466</v>
      </c>
      <c r="S31" s="5" t="s">
        <v>513</v>
      </c>
      <c r="T31" s="5" t="s">
        <v>514</v>
      </c>
      <c r="U31" s="5" t="s">
        <v>515</v>
      </c>
      <c r="V31" s="5" t="s">
        <v>473</v>
      </c>
      <c r="W31" s="5" t="s">
        <v>516</v>
      </c>
      <c r="X31" s="6" t="s">
        <v>517</v>
      </c>
      <c r="Y31" s="6" t="s">
        <v>97</v>
      </c>
      <c r="Z31" s="5" t="s">
        <v>22</v>
      </c>
    </row>
    <row r="32" spans="1:26" ht="15.75" customHeight="1" x14ac:dyDescent="0.3">
      <c r="A32" s="28"/>
      <c r="B32" s="6" t="s">
        <v>518</v>
      </c>
      <c r="C32" s="6">
        <v>2457</v>
      </c>
      <c r="D32" s="6">
        <v>71448836</v>
      </c>
      <c r="E32" s="5" t="s">
        <v>519</v>
      </c>
      <c r="F32" s="5" t="s">
        <v>321</v>
      </c>
      <c r="G32" s="5" t="s">
        <v>451</v>
      </c>
      <c r="H32" s="7">
        <v>43812</v>
      </c>
      <c r="I32" s="7">
        <v>44036</v>
      </c>
      <c r="J32" s="7">
        <v>44118</v>
      </c>
      <c r="K32" s="7">
        <v>44088</v>
      </c>
      <c r="L32" s="6">
        <v>82</v>
      </c>
      <c r="M32" s="6">
        <v>276</v>
      </c>
      <c r="N32" s="5" t="s">
        <v>520</v>
      </c>
      <c r="O32" s="5" t="s">
        <v>521</v>
      </c>
      <c r="P32" s="5" t="s">
        <v>522</v>
      </c>
      <c r="Q32" s="6">
        <v>99</v>
      </c>
      <c r="R32" s="7">
        <v>44055</v>
      </c>
      <c r="S32" s="5" t="s">
        <v>523</v>
      </c>
      <c r="T32" s="5" t="s">
        <v>524</v>
      </c>
      <c r="U32" s="5" t="s">
        <v>525</v>
      </c>
      <c r="V32" s="5" t="s">
        <v>526</v>
      </c>
      <c r="W32" s="5" t="s">
        <v>527</v>
      </c>
      <c r="X32" s="6" t="s">
        <v>528</v>
      </c>
      <c r="Y32" s="6" t="s">
        <v>101</v>
      </c>
      <c r="Z32" s="5" t="s">
        <v>18</v>
      </c>
    </row>
    <row r="33" spans="1:26" ht="15.75" customHeight="1" x14ac:dyDescent="0.3">
      <c r="A33" s="28"/>
      <c r="B33" s="6" t="s">
        <v>529</v>
      </c>
      <c r="C33" s="6">
        <v>2457</v>
      </c>
      <c r="D33" s="6">
        <v>71448836</v>
      </c>
      <c r="E33" s="5" t="s">
        <v>519</v>
      </c>
      <c r="F33" s="5" t="s">
        <v>321</v>
      </c>
      <c r="G33" s="5" t="s">
        <v>451</v>
      </c>
      <c r="H33" s="7">
        <v>43812</v>
      </c>
      <c r="I33" s="7">
        <v>44036</v>
      </c>
      <c r="J33" s="7">
        <v>44118</v>
      </c>
      <c r="K33" s="7">
        <v>44088</v>
      </c>
      <c r="L33" s="6">
        <v>82</v>
      </c>
      <c r="M33" s="6">
        <v>276</v>
      </c>
      <c r="N33" s="5" t="s">
        <v>520</v>
      </c>
      <c r="O33" s="5" t="s">
        <v>521</v>
      </c>
      <c r="P33" s="5" t="s">
        <v>522</v>
      </c>
      <c r="Q33" s="6">
        <v>175</v>
      </c>
      <c r="R33" s="7">
        <v>44073</v>
      </c>
      <c r="S33" s="5" t="s">
        <v>530</v>
      </c>
      <c r="T33" s="5" t="s">
        <v>531</v>
      </c>
      <c r="U33" s="5" t="s">
        <v>532</v>
      </c>
      <c r="V33" s="5" t="s">
        <v>526</v>
      </c>
      <c r="W33" s="5" t="s">
        <v>533</v>
      </c>
      <c r="X33" s="6" t="s">
        <v>534</v>
      </c>
      <c r="Y33" s="6" t="s">
        <v>103</v>
      </c>
      <c r="Z33" s="5" t="s">
        <v>22</v>
      </c>
    </row>
    <row r="34" spans="1:26" ht="15.75" customHeight="1" x14ac:dyDescent="0.3">
      <c r="A34" s="28"/>
      <c r="B34" s="6" t="s">
        <v>535</v>
      </c>
      <c r="C34" s="6">
        <v>2457</v>
      </c>
      <c r="D34" s="6">
        <v>71448836</v>
      </c>
      <c r="E34" s="5" t="s">
        <v>519</v>
      </c>
      <c r="F34" s="5" t="s">
        <v>321</v>
      </c>
      <c r="G34" s="5" t="s">
        <v>451</v>
      </c>
      <c r="H34" s="7">
        <v>43812</v>
      </c>
      <c r="I34" s="7">
        <v>44036</v>
      </c>
      <c r="J34" s="7">
        <v>44118</v>
      </c>
      <c r="K34" s="7">
        <v>44088</v>
      </c>
      <c r="L34" s="6">
        <v>82</v>
      </c>
      <c r="M34" s="6">
        <v>276</v>
      </c>
      <c r="N34" s="5" t="s">
        <v>520</v>
      </c>
      <c r="O34" s="5" t="s">
        <v>521</v>
      </c>
      <c r="P34" s="5" t="s">
        <v>522</v>
      </c>
      <c r="Q34" s="6">
        <v>149</v>
      </c>
      <c r="R34" s="7">
        <v>44048</v>
      </c>
      <c r="S34" s="5" t="s">
        <v>536</v>
      </c>
      <c r="T34" s="5" t="s">
        <v>537</v>
      </c>
      <c r="U34" s="5" t="s">
        <v>538</v>
      </c>
      <c r="V34" s="5" t="s">
        <v>526</v>
      </c>
      <c r="W34" s="5" t="s">
        <v>539</v>
      </c>
      <c r="X34" s="6" t="s">
        <v>540</v>
      </c>
      <c r="Y34" s="6" t="s">
        <v>105</v>
      </c>
      <c r="Z34" s="5" t="s">
        <v>22</v>
      </c>
    </row>
    <row r="35" spans="1:26" ht="15.75" customHeight="1" x14ac:dyDescent="0.3">
      <c r="A35" s="28"/>
      <c r="B35" s="6" t="s">
        <v>541</v>
      </c>
      <c r="C35" s="6">
        <v>2457</v>
      </c>
      <c r="D35" s="6">
        <v>71448836</v>
      </c>
      <c r="E35" s="5" t="s">
        <v>519</v>
      </c>
      <c r="F35" s="5" t="s">
        <v>321</v>
      </c>
      <c r="G35" s="5" t="s">
        <v>451</v>
      </c>
      <c r="H35" s="7">
        <v>43812</v>
      </c>
      <c r="I35" s="7">
        <v>44036</v>
      </c>
      <c r="J35" s="7">
        <v>44118</v>
      </c>
      <c r="K35" s="7">
        <v>44088</v>
      </c>
      <c r="L35" s="6">
        <v>82</v>
      </c>
      <c r="M35" s="6">
        <v>276</v>
      </c>
      <c r="N35" s="5" t="s">
        <v>520</v>
      </c>
      <c r="O35" s="5" t="s">
        <v>521</v>
      </c>
      <c r="P35" s="5" t="s">
        <v>522</v>
      </c>
      <c r="Q35" s="6">
        <v>139</v>
      </c>
      <c r="R35" s="7">
        <v>44048</v>
      </c>
      <c r="S35" s="5" t="s">
        <v>542</v>
      </c>
      <c r="T35" s="5" t="s">
        <v>543</v>
      </c>
      <c r="U35" s="5" t="s">
        <v>544</v>
      </c>
      <c r="V35" s="5" t="s">
        <v>526</v>
      </c>
      <c r="W35" s="5" t="s">
        <v>545</v>
      </c>
      <c r="X35" s="6" t="s">
        <v>546</v>
      </c>
      <c r="Y35" s="6" t="s">
        <v>107</v>
      </c>
      <c r="Z35" s="5" t="s">
        <v>18</v>
      </c>
    </row>
    <row r="36" spans="1:26" ht="15.75" customHeight="1" x14ac:dyDescent="0.3">
      <c r="A36" s="28"/>
      <c r="B36" s="6" t="s">
        <v>547</v>
      </c>
      <c r="C36" s="6">
        <v>2457</v>
      </c>
      <c r="D36" s="6">
        <v>71448836</v>
      </c>
      <c r="E36" s="5" t="s">
        <v>519</v>
      </c>
      <c r="F36" s="5" t="s">
        <v>321</v>
      </c>
      <c r="G36" s="5" t="s">
        <v>451</v>
      </c>
      <c r="H36" s="7">
        <v>43812</v>
      </c>
      <c r="I36" s="7">
        <v>44036</v>
      </c>
      <c r="J36" s="7">
        <v>44118</v>
      </c>
      <c r="K36" s="7">
        <v>44088</v>
      </c>
      <c r="L36" s="6">
        <v>82</v>
      </c>
      <c r="M36" s="6">
        <v>276</v>
      </c>
      <c r="N36" s="5" t="s">
        <v>520</v>
      </c>
      <c r="O36" s="5" t="s">
        <v>521</v>
      </c>
      <c r="P36" s="5" t="s">
        <v>522</v>
      </c>
      <c r="Q36" s="6">
        <v>154</v>
      </c>
      <c r="R36" s="7">
        <v>44072</v>
      </c>
      <c r="S36" s="5" t="s">
        <v>548</v>
      </c>
      <c r="T36" s="5" t="s">
        <v>549</v>
      </c>
      <c r="U36" s="5" t="s">
        <v>550</v>
      </c>
      <c r="V36" s="5" t="s">
        <v>526</v>
      </c>
      <c r="W36" s="5" t="s">
        <v>551</v>
      </c>
      <c r="X36" s="6" t="s">
        <v>552</v>
      </c>
      <c r="Y36" s="6" t="s">
        <v>109</v>
      </c>
      <c r="Z36" s="5" t="s">
        <v>18</v>
      </c>
    </row>
    <row r="37" spans="1:26" ht="15.75" customHeight="1" x14ac:dyDescent="0.3">
      <c r="A37" s="28"/>
      <c r="B37" s="6" t="s">
        <v>553</v>
      </c>
      <c r="C37" s="6">
        <v>2457</v>
      </c>
      <c r="D37" s="6">
        <v>71448836</v>
      </c>
      <c r="E37" s="5" t="s">
        <v>519</v>
      </c>
      <c r="F37" s="5" t="s">
        <v>321</v>
      </c>
      <c r="G37" s="5" t="s">
        <v>451</v>
      </c>
      <c r="H37" s="7">
        <v>43812</v>
      </c>
      <c r="I37" s="7">
        <v>44036</v>
      </c>
      <c r="J37" s="7">
        <v>44118</v>
      </c>
      <c r="K37" s="7">
        <v>44088</v>
      </c>
      <c r="L37" s="6">
        <v>82</v>
      </c>
      <c r="M37" s="6">
        <v>276</v>
      </c>
      <c r="N37" s="5" t="s">
        <v>520</v>
      </c>
      <c r="O37" s="5" t="s">
        <v>521</v>
      </c>
      <c r="P37" s="5" t="s">
        <v>522</v>
      </c>
      <c r="Q37" s="6">
        <v>63</v>
      </c>
      <c r="R37" s="7">
        <v>44054</v>
      </c>
      <c r="S37" s="5" t="s">
        <v>554</v>
      </c>
      <c r="T37" s="5" t="s">
        <v>555</v>
      </c>
      <c r="U37" s="5" t="s">
        <v>556</v>
      </c>
      <c r="V37" s="5" t="s">
        <v>526</v>
      </c>
      <c r="W37" s="5" t="s">
        <v>557</v>
      </c>
      <c r="X37" s="6" t="s">
        <v>558</v>
      </c>
      <c r="Y37" s="6" t="s">
        <v>111</v>
      </c>
      <c r="Z37" s="5" t="s">
        <v>22</v>
      </c>
    </row>
    <row r="38" spans="1:26" ht="15.75" customHeight="1" x14ac:dyDescent="0.3">
      <c r="A38" s="28"/>
      <c r="B38" s="6" t="s">
        <v>559</v>
      </c>
      <c r="C38" s="6">
        <v>2457</v>
      </c>
      <c r="D38" s="6">
        <v>71448836</v>
      </c>
      <c r="E38" s="5" t="s">
        <v>519</v>
      </c>
      <c r="F38" s="5" t="s">
        <v>321</v>
      </c>
      <c r="G38" s="5" t="s">
        <v>451</v>
      </c>
      <c r="H38" s="7">
        <v>43812</v>
      </c>
      <c r="I38" s="7">
        <v>44036</v>
      </c>
      <c r="J38" s="7">
        <v>44118</v>
      </c>
      <c r="K38" s="7">
        <v>44088</v>
      </c>
      <c r="L38" s="6">
        <v>82</v>
      </c>
      <c r="M38" s="6">
        <v>276</v>
      </c>
      <c r="N38" s="5" t="s">
        <v>520</v>
      </c>
      <c r="O38" s="5" t="s">
        <v>521</v>
      </c>
      <c r="P38" s="5" t="s">
        <v>522</v>
      </c>
      <c r="Q38" s="6">
        <v>94</v>
      </c>
      <c r="R38" s="7">
        <v>44043</v>
      </c>
      <c r="S38" s="5" t="s">
        <v>560</v>
      </c>
      <c r="T38" s="5" t="s">
        <v>561</v>
      </c>
      <c r="U38" s="5" t="s">
        <v>562</v>
      </c>
      <c r="V38" s="5" t="s">
        <v>526</v>
      </c>
      <c r="W38" s="5" t="s">
        <v>563</v>
      </c>
      <c r="X38" s="6" t="s">
        <v>564</v>
      </c>
      <c r="Y38" s="6" t="s">
        <v>113</v>
      </c>
      <c r="Z38" s="5" t="s">
        <v>18</v>
      </c>
    </row>
    <row r="39" spans="1:26" ht="15.75" customHeight="1" x14ac:dyDescent="0.3">
      <c r="A39" s="28"/>
      <c r="B39" s="6" t="s">
        <v>565</v>
      </c>
      <c r="C39" s="6">
        <v>2457</v>
      </c>
      <c r="D39" s="6">
        <v>71448836</v>
      </c>
      <c r="E39" s="5" t="s">
        <v>519</v>
      </c>
      <c r="F39" s="5" t="s">
        <v>321</v>
      </c>
      <c r="G39" s="5" t="s">
        <v>451</v>
      </c>
      <c r="H39" s="7">
        <v>43812</v>
      </c>
      <c r="I39" s="7">
        <v>44036</v>
      </c>
      <c r="J39" s="7">
        <v>44118</v>
      </c>
      <c r="K39" s="7">
        <v>44088</v>
      </c>
      <c r="L39" s="6">
        <v>82</v>
      </c>
      <c r="M39" s="6">
        <v>276</v>
      </c>
      <c r="N39" s="5" t="s">
        <v>520</v>
      </c>
      <c r="O39" s="5" t="s">
        <v>521</v>
      </c>
      <c r="P39" s="5" t="s">
        <v>522</v>
      </c>
      <c r="Q39" s="6">
        <v>196</v>
      </c>
      <c r="R39" s="7">
        <v>44076</v>
      </c>
      <c r="S39" s="5" t="s">
        <v>566</v>
      </c>
      <c r="T39" s="5" t="s">
        <v>567</v>
      </c>
      <c r="U39" s="5" t="s">
        <v>568</v>
      </c>
      <c r="V39" s="5" t="s">
        <v>526</v>
      </c>
      <c r="W39" s="5" t="s">
        <v>569</v>
      </c>
      <c r="X39" s="6" t="s">
        <v>570</v>
      </c>
      <c r="Y39" s="6" t="s">
        <v>115</v>
      </c>
      <c r="Z39" s="5" t="s">
        <v>22</v>
      </c>
    </row>
    <row r="40" spans="1:26" ht="15.75" customHeight="1" x14ac:dyDescent="0.3">
      <c r="A40" s="28"/>
      <c r="B40" s="6" t="s">
        <v>571</v>
      </c>
      <c r="C40" s="6">
        <v>2457</v>
      </c>
      <c r="D40" s="6">
        <v>71448836</v>
      </c>
      <c r="E40" s="5" t="s">
        <v>519</v>
      </c>
      <c r="F40" s="5" t="s">
        <v>321</v>
      </c>
      <c r="G40" s="5" t="s">
        <v>451</v>
      </c>
      <c r="H40" s="7">
        <v>43812</v>
      </c>
      <c r="I40" s="7">
        <v>44036</v>
      </c>
      <c r="J40" s="7">
        <v>44118</v>
      </c>
      <c r="K40" s="7">
        <v>44088</v>
      </c>
      <c r="L40" s="6">
        <v>82</v>
      </c>
      <c r="M40" s="6">
        <v>276</v>
      </c>
      <c r="N40" s="5" t="s">
        <v>520</v>
      </c>
      <c r="O40" s="5" t="s">
        <v>521</v>
      </c>
      <c r="P40" s="5" t="s">
        <v>522</v>
      </c>
      <c r="Q40" s="6">
        <v>64</v>
      </c>
      <c r="R40" s="7">
        <v>44061</v>
      </c>
      <c r="S40" s="5" t="s">
        <v>572</v>
      </c>
      <c r="T40" s="5" t="s">
        <v>573</v>
      </c>
      <c r="U40" s="5" t="s">
        <v>574</v>
      </c>
      <c r="V40" s="5" t="s">
        <v>526</v>
      </c>
      <c r="W40" s="5" t="s">
        <v>575</v>
      </c>
      <c r="X40" s="6" t="s">
        <v>576</v>
      </c>
      <c r="Y40" s="6" t="s">
        <v>117</v>
      </c>
      <c r="Z40" s="5" t="s">
        <v>18</v>
      </c>
    </row>
    <row r="41" spans="1:26" ht="15.75" customHeight="1" x14ac:dyDescent="0.3">
      <c r="A41" s="29"/>
      <c r="B41" s="6" t="s">
        <v>577</v>
      </c>
      <c r="C41" s="6">
        <v>2457</v>
      </c>
      <c r="D41" s="6">
        <v>71448836</v>
      </c>
      <c r="E41" s="5" t="s">
        <v>519</v>
      </c>
      <c r="F41" s="5" t="s">
        <v>321</v>
      </c>
      <c r="G41" s="5" t="s">
        <v>451</v>
      </c>
      <c r="H41" s="7">
        <v>43812</v>
      </c>
      <c r="I41" s="7">
        <v>44036</v>
      </c>
      <c r="J41" s="7">
        <v>44118</v>
      </c>
      <c r="K41" s="7">
        <v>44088</v>
      </c>
      <c r="L41" s="6">
        <v>82</v>
      </c>
      <c r="M41" s="6">
        <v>276</v>
      </c>
      <c r="N41" s="5" t="s">
        <v>520</v>
      </c>
      <c r="O41" s="5" t="s">
        <v>521</v>
      </c>
      <c r="P41" s="5" t="s">
        <v>522</v>
      </c>
      <c r="Q41" s="6">
        <v>106</v>
      </c>
      <c r="R41" s="7">
        <v>44056</v>
      </c>
      <c r="S41" s="5" t="s">
        <v>578</v>
      </c>
      <c r="T41" s="5" t="s">
        <v>579</v>
      </c>
      <c r="U41" s="5" t="s">
        <v>580</v>
      </c>
      <c r="V41" s="5" t="s">
        <v>526</v>
      </c>
      <c r="W41" s="5" t="s">
        <v>581</v>
      </c>
      <c r="X41" s="6" t="s">
        <v>582</v>
      </c>
      <c r="Y41" s="6" t="s">
        <v>119</v>
      </c>
      <c r="Z41" s="5" t="s">
        <v>22</v>
      </c>
    </row>
    <row r="42" spans="1:26" ht="15.75" customHeight="1" x14ac:dyDescent="0.3">
      <c r="A42" s="27" t="s">
        <v>583</v>
      </c>
      <c r="B42" s="6" t="s">
        <v>584</v>
      </c>
      <c r="C42" s="6">
        <v>2309</v>
      </c>
      <c r="D42" s="6">
        <v>71755879</v>
      </c>
      <c r="E42" s="5" t="s">
        <v>585</v>
      </c>
      <c r="F42" s="5" t="s">
        <v>586</v>
      </c>
      <c r="G42" s="5" t="s">
        <v>451</v>
      </c>
      <c r="H42" s="7">
        <v>43884</v>
      </c>
      <c r="I42" s="7">
        <v>43891</v>
      </c>
      <c r="J42" s="7">
        <v>43981</v>
      </c>
      <c r="K42" s="7">
        <v>43991</v>
      </c>
      <c r="L42" s="6">
        <v>90</v>
      </c>
      <c r="M42" s="6">
        <v>107</v>
      </c>
      <c r="N42" s="5" t="s">
        <v>587</v>
      </c>
      <c r="O42" s="5" t="s">
        <v>588</v>
      </c>
      <c r="P42" s="5" t="s">
        <v>589</v>
      </c>
      <c r="Q42" s="6">
        <v>137</v>
      </c>
      <c r="R42" s="7">
        <v>43986</v>
      </c>
      <c r="S42" s="5" t="s">
        <v>590</v>
      </c>
      <c r="T42" s="5" t="s">
        <v>591</v>
      </c>
      <c r="U42" s="5" t="s">
        <v>592</v>
      </c>
      <c r="V42" s="5" t="s">
        <v>593</v>
      </c>
      <c r="W42" s="5" t="s">
        <v>594</v>
      </c>
      <c r="X42" s="6" t="s">
        <v>595</v>
      </c>
      <c r="Y42" s="6" t="s">
        <v>123</v>
      </c>
      <c r="Z42" s="5" t="s">
        <v>22</v>
      </c>
    </row>
    <row r="43" spans="1:26" ht="15.75" customHeight="1" x14ac:dyDescent="0.3">
      <c r="A43" s="28"/>
      <c r="B43" s="6" t="s">
        <v>596</v>
      </c>
      <c r="C43" s="6">
        <v>2309</v>
      </c>
      <c r="D43" s="6">
        <v>71755879</v>
      </c>
      <c r="E43" s="5" t="s">
        <v>585</v>
      </c>
      <c r="F43" s="5" t="s">
        <v>586</v>
      </c>
      <c r="G43" s="5" t="s">
        <v>451</v>
      </c>
      <c r="H43" s="7">
        <v>43885</v>
      </c>
      <c r="I43" s="7">
        <v>43892</v>
      </c>
      <c r="J43" s="7">
        <v>43982</v>
      </c>
      <c r="K43" s="7">
        <v>43992</v>
      </c>
      <c r="L43" s="6">
        <v>90</v>
      </c>
      <c r="M43" s="6">
        <v>107</v>
      </c>
      <c r="N43" s="5" t="s">
        <v>587</v>
      </c>
      <c r="O43" s="5" t="s">
        <v>588</v>
      </c>
      <c r="P43" s="5" t="s">
        <v>597</v>
      </c>
      <c r="Q43" s="6">
        <v>116</v>
      </c>
      <c r="R43" s="7">
        <v>43987</v>
      </c>
      <c r="S43" s="5" t="s">
        <v>598</v>
      </c>
      <c r="T43" s="5" t="s">
        <v>599</v>
      </c>
      <c r="U43" s="5" t="s">
        <v>600</v>
      </c>
      <c r="V43" s="5" t="s">
        <v>601</v>
      </c>
      <c r="W43" s="5" t="s">
        <v>602</v>
      </c>
      <c r="X43" s="6" t="s">
        <v>603</v>
      </c>
      <c r="Y43" s="6" t="s">
        <v>126</v>
      </c>
      <c r="Z43" s="5" t="s">
        <v>22</v>
      </c>
    </row>
    <row r="44" spans="1:26" ht="15.75" customHeight="1" x14ac:dyDescent="0.3">
      <c r="A44" s="28"/>
      <c r="B44" s="6" t="s">
        <v>604</v>
      </c>
      <c r="C44" s="6">
        <v>2309</v>
      </c>
      <c r="D44" s="6">
        <v>71755879</v>
      </c>
      <c r="E44" s="5" t="s">
        <v>585</v>
      </c>
      <c r="F44" s="5" t="s">
        <v>586</v>
      </c>
      <c r="G44" s="5" t="s">
        <v>451</v>
      </c>
      <c r="H44" s="7">
        <v>43886</v>
      </c>
      <c r="I44" s="7">
        <v>43893</v>
      </c>
      <c r="J44" s="7">
        <v>43983</v>
      </c>
      <c r="K44" s="7">
        <v>43993</v>
      </c>
      <c r="L44" s="6">
        <v>90</v>
      </c>
      <c r="M44" s="6">
        <v>107</v>
      </c>
      <c r="N44" s="5" t="s">
        <v>587</v>
      </c>
      <c r="O44" s="5" t="s">
        <v>588</v>
      </c>
      <c r="P44" s="5" t="s">
        <v>605</v>
      </c>
      <c r="Q44" s="6">
        <v>25</v>
      </c>
      <c r="R44" s="7">
        <v>43988</v>
      </c>
      <c r="S44" s="5" t="s">
        <v>606</v>
      </c>
      <c r="T44" s="5" t="s">
        <v>607</v>
      </c>
      <c r="U44" s="5" t="s">
        <v>608</v>
      </c>
      <c r="V44" s="5" t="s">
        <v>609</v>
      </c>
      <c r="W44" s="5" t="s">
        <v>610</v>
      </c>
      <c r="X44" s="6" t="s">
        <v>611</v>
      </c>
      <c r="Y44" s="6" t="s">
        <v>129</v>
      </c>
      <c r="Z44" s="5" t="s">
        <v>18</v>
      </c>
    </row>
    <row r="45" spans="1:26" ht="15.75" customHeight="1" x14ac:dyDescent="0.3">
      <c r="A45" s="28"/>
      <c r="B45" s="6" t="s">
        <v>612</v>
      </c>
      <c r="C45" s="6">
        <v>1712</v>
      </c>
      <c r="D45" s="6">
        <v>33337654</v>
      </c>
      <c r="E45" s="5" t="s">
        <v>613</v>
      </c>
      <c r="F45" s="5" t="s">
        <v>450</v>
      </c>
      <c r="G45" s="5" t="s">
        <v>451</v>
      </c>
      <c r="H45" s="7">
        <v>43970</v>
      </c>
      <c r="I45" s="7">
        <v>43977</v>
      </c>
      <c r="J45" s="7">
        <v>44067</v>
      </c>
      <c r="K45" s="7">
        <v>44077</v>
      </c>
      <c r="L45" s="6">
        <v>90</v>
      </c>
      <c r="M45" s="6">
        <v>107</v>
      </c>
      <c r="N45" s="5" t="s">
        <v>614</v>
      </c>
      <c r="O45" s="5" t="s">
        <v>615</v>
      </c>
      <c r="P45" s="5" t="s">
        <v>616</v>
      </c>
      <c r="Q45" s="6">
        <v>71</v>
      </c>
      <c r="R45" s="7">
        <v>44072</v>
      </c>
      <c r="S45" s="5" t="s">
        <v>617</v>
      </c>
      <c r="T45" s="5" t="s">
        <v>618</v>
      </c>
      <c r="U45" s="5" t="s">
        <v>619</v>
      </c>
      <c r="V45" s="5" t="s">
        <v>620</v>
      </c>
      <c r="W45" s="5" t="s">
        <v>621</v>
      </c>
      <c r="X45" s="6" t="s">
        <v>622</v>
      </c>
      <c r="Y45" s="6" t="s">
        <v>133</v>
      </c>
      <c r="Z45" s="5" t="s">
        <v>18</v>
      </c>
    </row>
    <row r="46" spans="1:26" ht="15.75" customHeight="1" x14ac:dyDescent="0.3">
      <c r="A46" s="28"/>
      <c r="B46" s="6" t="s">
        <v>623</v>
      </c>
      <c r="C46" s="6">
        <v>1712</v>
      </c>
      <c r="D46" s="6">
        <v>33337654</v>
      </c>
      <c r="E46" s="5" t="s">
        <v>613</v>
      </c>
      <c r="F46" s="5" t="s">
        <v>450</v>
      </c>
      <c r="G46" s="5" t="s">
        <v>451</v>
      </c>
      <c r="H46" s="7">
        <v>43971</v>
      </c>
      <c r="I46" s="7">
        <v>43978</v>
      </c>
      <c r="J46" s="7">
        <v>44068</v>
      </c>
      <c r="K46" s="7">
        <v>44078</v>
      </c>
      <c r="L46" s="6">
        <v>90</v>
      </c>
      <c r="M46" s="6">
        <v>107</v>
      </c>
      <c r="N46" s="5" t="s">
        <v>614</v>
      </c>
      <c r="O46" s="5" t="s">
        <v>615</v>
      </c>
      <c r="P46" s="5" t="s">
        <v>616</v>
      </c>
      <c r="Q46" s="6">
        <v>83</v>
      </c>
      <c r="R46" s="7">
        <v>44073</v>
      </c>
      <c r="S46" s="5" t="s">
        <v>617</v>
      </c>
      <c r="T46" s="5" t="s">
        <v>624</v>
      </c>
      <c r="U46" s="5" t="s">
        <v>625</v>
      </c>
      <c r="V46" s="5" t="s">
        <v>626</v>
      </c>
      <c r="W46" s="5" t="s">
        <v>627</v>
      </c>
      <c r="X46" s="6" t="s">
        <v>628</v>
      </c>
      <c r="Y46" s="6" t="s">
        <v>135</v>
      </c>
      <c r="Z46" s="5" t="s">
        <v>22</v>
      </c>
    </row>
    <row r="47" spans="1:26" ht="15.75" customHeight="1" x14ac:dyDescent="0.3">
      <c r="A47" s="28"/>
      <c r="B47" s="6" t="s">
        <v>629</v>
      </c>
      <c r="C47" s="6">
        <v>1712</v>
      </c>
      <c r="D47" s="6">
        <v>33337654</v>
      </c>
      <c r="E47" s="5" t="s">
        <v>613</v>
      </c>
      <c r="F47" s="5" t="s">
        <v>450</v>
      </c>
      <c r="G47" s="5" t="s">
        <v>451</v>
      </c>
      <c r="H47" s="7">
        <v>43972</v>
      </c>
      <c r="I47" s="7">
        <v>43979</v>
      </c>
      <c r="J47" s="7">
        <v>44069</v>
      </c>
      <c r="K47" s="7">
        <v>44079</v>
      </c>
      <c r="L47" s="6">
        <v>90</v>
      </c>
      <c r="M47" s="6">
        <v>107</v>
      </c>
      <c r="N47" s="5" t="s">
        <v>614</v>
      </c>
      <c r="O47" s="5" t="s">
        <v>615</v>
      </c>
      <c r="P47" s="5" t="s">
        <v>616</v>
      </c>
      <c r="Q47" s="6">
        <v>163</v>
      </c>
      <c r="R47" s="7">
        <v>44074</v>
      </c>
      <c r="S47" s="5" t="s">
        <v>617</v>
      </c>
      <c r="T47" s="5" t="s">
        <v>630</v>
      </c>
      <c r="U47" s="5" t="s">
        <v>631</v>
      </c>
      <c r="V47" s="5" t="s">
        <v>632</v>
      </c>
      <c r="W47" s="5" t="s">
        <v>633</v>
      </c>
      <c r="X47" s="6" t="s">
        <v>634</v>
      </c>
      <c r="Y47" s="6" t="s">
        <v>137</v>
      </c>
      <c r="Z47" s="5" t="s">
        <v>18</v>
      </c>
    </row>
    <row r="48" spans="1:26" ht="15.75" customHeight="1" x14ac:dyDescent="0.3">
      <c r="A48" s="28"/>
      <c r="B48" s="6" t="s">
        <v>635</v>
      </c>
      <c r="C48" s="6">
        <v>1712</v>
      </c>
      <c r="D48" s="6">
        <v>33337654</v>
      </c>
      <c r="E48" s="5" t="s">
        <v>613</v>
      </c>
      <c r="F48" s="5" t="s">
        <v>450</v>
      </c>
      <c r="G48" s="5" t="s">
        <v>451</v>
      </c>
      <c r="H48" s="7">
        <v>43973</v>
      </c>
      <c r="I48" s="7">
        <v>43980</v>
      </c>
      <c r="J48" s="7">
        <v>44070</v>
      </c>
      <c r="K48" s="7">
        <v>44080</v>
      </c>
      <c r="L48" s="6">
        <v>90</v>
      </c>
      <c r="M48" s="6">
        <v>107</v>
      </c>
      <c r="N48" s="5" t="s">
        <v>614</v>
      </c>
      <c r="O48" s="5" t="s">
        <v>615</v>
      </c>
      <c r="P48" s="5" t="s">
        <v>616</v>
      </c>
      <c r="Q48" s="6">
        <v>159</v>
      </c>
      <c r="R48" s="7">
        <v>44075</v>
      </c>
      <c r="S48" s="5" t="s">
        <v>617</v>
      </c>
      <c r="T48" s="5" t="s">
        <v>636</v>
      </c>
      <c r="U48" s="5" t="s">
        <v>637</v>
      </c>
      <c r="V48" s="5" t="s">
        <v>638</v>
      </c>
      <c r="W48" s="5" t="s">
        <v>639</v>
      </c>
      <c r="X48" s="6" t="s">
        <v>640</v>
      </c>
      <c r="Y48" s="6" t="s">
        <v>139</v>
      </c>
      <c r="Z48" s="5" t="s">
        <v>22</v>
      </c>
    </row>
    <row r="49" spans="1:26" ht="15.75" customHeight="1" x14ac:dyDescent="0.3">
      <c r="A49" s="28"/>
      <c r="B49" s="6" t="s">
        <v>641</v>
      </c>
      <c r="C49" s="6">
        <v>1712</v>
      </c>
      <c r="D49" s="6">
        <v>33337654</v>
      </c>
      <c r="E49" s="5" t="s">
        <v>613</v>
      </c>
      <c r="F49" s="5" t="s">
        <v>450</v>
      </c>
      <c r="G49" s="5" t="s">
        <v>451</v>
      </c>
      <c r="H49" s="7">
        <v>43974</v>
      </c>
      <c r="I49" s="7">
        <v>43981</v>
      </c>
      <c r="J49" s="7">
        <v>44071</v>
      </c>
      <c r="K49" s="7">
        <v>44081</v>
      </c>
      <c r="L49" s="6">
        <v>90</v>
      </c>
      <c r="M49" s="6">
        <v>107</v>
      </c>
      <c r="N49" s="5" t="s">
        <v>614</v>
      </c>
      <c r="O49" s="5" t="s">
        <v>615</v>
      </c>
      <c r="P49" s="5" t="s">
        <v>616</v>
      </c>
      <c r="Q49" s="6">
        <v>111</v>
      </c>
      <c r="R49" s="7">
        <v>44076</v>
      </c>
      <c r="S49" s="5" t="s">
        <v>617</v>
      </c>
      <c r="T49" s="5" t="s">
        <v>642</v>
      </c>
      <c r="U49" s="5" t="s">
        <v>643</v>
      </c>
      <c r="V49" s="5" t="s">
        <v>644</v>
      </c>
      <c r="W49" s="5" t="s">
        <v>645</v>
      </c>
      <c r="X49" s="6" t="s">
        <v>646</v>
      </c>
      <c r="Y49" s="6" t="s">
        <v>141</v>
      </c>
      <c r="Z49" s="5" t="s">
        <v>18</v>
      </c>
    </row>
    <row r="50" spans="1:26" ht="15.75" customHeight="1" x14ac:dyDescent="0.3">
      <c r="A50" s="28"/>
      <c r="B50" s="6" t="s">
        <v>647</v>
      </c>
      <c r="C50" s="6">
        <v>1712</v>
      </c>
      <c r="D50" s="6">
        <v>33337654</v>
      </c>
      <c r="E50" s="5" t="s">
        <v>613</v>
      </c>
      <c r="F50" s="5" t="s">
        <v>450</v>
      </c>
      <c r="G50" s="5" t="s">
        <v>451</v>
      </c>
      <c r="H50" s="7">
        <v>43975</v>
      </c>
      <c r="I50" s="7">
        <v>43982</v>
      </c>
      <c r="J50" s="7">
        <v>44072</v>
      </c>
      <c r="K50" s="7">
        <v>44082</v>
      </c>
      <c r="L50" s="6">
        <v>90</v>
      </c>
      <c r="M50" s="6">
        <v>107</v>
      </c>
      <c r="N50" s="5" t="s">
        <v>614</v>
      </c>
      <c r="O50" s="5" t="s">
        <v>615</v>
      </c>
      <c r="P50" s="5" t="s">
        <v>616</v>
      </c>
      <c r="Q50" s="6">
        <v>42</v>
      </c>
      <c r="R50" s="7">
        <v>44077</v>
      </c>
      <c r="S50" s="5" t="s">
        <v>617</v>
      </c>
      <c r="T50" s="5" t="s">
        <v>648</v>
      </c>
      <c r="U50" s="5" t="s">
        <v>649</v>
      </c>
      <c r="V50" s="5" t="s">
        <v>650</v>
      </c>
      <c r="W50" s="5" t="s">
        <v>651</v>
      </c>
      <c r="X50" s="6" t="s">
        <v>652</v>
      </c>
      <c r="Y50" s="6" t="s">
        <v>143</v>
      </c>
      <c r="Z50" s="5" t="s">
        <v>22</v>
      </c>
    </row>
    <row r="51" spans="1:26" ht="15.75" customHeight="1" x14ac:dyDescent="0.3">
      <c r="A51" s="28"/>
      <c r="B51" s="6" t="s">
        <v>653</v>
      </c>
      <c r="C51" s="6">
        <v>1712</v>
      </c>
      <c r="D51" s="6">
        <v>33337654</v>
      </c>
      <c r="E51" s="5" t="s">
        <v>613</v>
      </c>
      <c r="F51" s="5" t="s">
        <v>450</v>
      </c>
      <c r="G51" s="5" t="s">
        <v>451</v>
      </c>
      <c r="H51" s="7">
        <v>43976</v>
      </c>
      <c r="I51" s="7">
        <v>43983</v>
      </c>
      <c r="J51" s="7">
        <v>44073</v>
      </c>
      <c r="K51" s="7">
        <v>44083</v>
      </c>
      <c r="L51" s="6">
        <v>90</v>
      </c>
      <c r="M51" s="6">
        <v>107</v>
      </c>
      <c r="N51" s="5" t="s">
        <v>614</v>
      </c>
      <c r="O51" s="5" t="s">
        <v>615</v>
      </c>
      <c r="P51" s="5" t="s">
        <v>654</v>
      </c>
      <c r="Q51" s="6">
        <v>100</v>
      </c>
      <c r="R51" s="7">
        <v>44078</v>
      </c>
      <c r="S51" s="5" t="s">
        <v>655</v>
      </c>
      <c r="T51" s="5" t="s">
        <v>656</v>
      </c>
      <c r="U51" s="5" t="s">
        <v>657</v>
      </c>
      <c r="V51" s="5" t="s">
        <v>658</v>
      </c>
      <c r="W51" s="5" t="s">
        <v>659</v>
      </c>
      <c r="X51" s="6" t="s">
        <v>660</v>
      </c>
      <c r="Y51" s="6" t="s">
        <v>146</v>
      </c>
      <c r="Z51" s="5" t="s">
        <v>18</v>
      </c>
    </row>
    <row r="52" spans="1:26" ht="15.75" customHeight="1" x14ac:dyDescent="0.3">
      <c r="A52" s="28"/>
      <c r="B52" s="6" t="s">
        <v>661</v>
      </c>
      <c r="C52" s="6">
        <v>1712</v>
      </c>
      <c r="D52" s="6">
        <v>33337654</v>
      </c>
      <c r="E52" s="5" t="s">
        <v>613</v>
      </c>
      <c r="F52" s="5" t="s">
        <v>450</v>
      </c>
      <c r="G52" s="5" t="s">
        <v>451</v>
      </c>
      <c r="H52" s="7">
        <v>43977</v>
      </c>
      <c r="I52" s="7">
        <v>43984</v>
      </c>
      <c r="J52" s="7">
        <v>44074</v>
      </c>
      <c r="K52" s="7">
        <v>44084</v>
      </c>
      <c r="L52" s="6">
        <v>90</v>
      </c>
      <c r="M52" s="6">
        <v>107</v>
      </c>
      <c r="N52" s="5" t="s">
        <v>614</v>
      </c>
      <c r="O52" s="5" t="s">
        <v>615</v>
      </c>
      <c r="P52" s="5" t="s">
        <v>654</v>
      </c>
      <c r="Q52" s="6">
        <v>52</v>
      </c>
      <c r="R52" s="7">
        <v>44079</v>
      </c>
      <c r="S52" s="5" t="s">
        <v>655</v>
      </c>
      <c r="T52" s="5" t="s">
        <v>662</v>
      </c>
      <c r="U52" s="5" t="s">
        <v>663</v>
      </c>
      <c r="V52" s="5" t="s">
        <v>664</v>
      </c>
      <c r="W52" s="5" t="s">
        <v>665</v>
      </c>
      <c r="X52" s="6" t="s">
        <v>666</v>
      </c>
      <c r="Y52" s="6" t="s">
        <v>148</v>
      </c>
      <c r="Z52" s="5" t="s">
        <v>18</v>
      </c>
    </row>
    <row r="53" spans="1:26" ht="15.75" customHeight="1" x14ac:dyDescent="0.3">
      <c r="A53" s="28"/>
      <c r="B53" s="6" t="s">
        <v>667</v>
      </c>
      <c r="C53" s="6">
        <v>1712</v>
      </c>
      <c r="D53" s="6">
        <v>33337654</v>
      </c>
      <c r="E53" s="5" t="s">
        <v>613</v>
      </c>
      <c r="F53" s="5" t="s">
        <v>450</v>
      </c>
      <c r="G53" s="5" t="s">
        <v>451</v>
      </c>
      <c r="H53" s="7">
        <v>43978</v>
      </c>
      <c r="I53" s="7">
        <v>43985</v>
      </c>
      <c r="J53" s="7">
        <v>44075</v>
      </c>
      <c r="K53" s="7">
        <v>44085</v>
      </c>
      <c r="L53" s="6">
        <v>90</v>
      </c>
      <c r="M53" s="6">
        <v>107</v>
      </c>
      <c r="N53" s="5" t="s">
        <v>614</v>
      </c>
      <c r="O53" s="5" t="s">
        <v>615</v>
      </c>
      <c r="P53" s="5" t="s">
        <v>654</v>
      </c>
      <c r="Q53" s="6">
        <v>133</v>
      </c>
      <c r="R53" s="7">
        <v>44080</v>
      </c>
      <c r="S53" s="5" t="s">
        <v>655</v>
      </c>
      <c r="T53" s="5" t="s">
        <v>668</v>
      </c>
      <c r="U53" s="5" t="s">
        <v>669</v>
      </c>
      <c r="V53" s="5" t="s">
        <v>670</v>
      </c>
      <c r="W53" s="5" t="s">
        <v>671</v>
      </c>
      <c r="X53" s="6" t="s">
        <v>672</v>
      </c>
      <c r="Y53" s="6" t="s">
        <v>150</v>
      </c>
      <c r="Z53" s="5" t="s">
        <v>18</v>
      </c>
    </row>
    <row r="54" spans="1:26" ht="15.75" customHeight="1" x14ac:dyDescent="0.3">
      <c r="A54" s="28"/>
      <c r="B54" s="6" t="s">
        <v>673</v>
      </c>
      <c r="C54" s="6">
        <v>1712</v>
      </c>
      <c r="D54" s="6">
        <v>33337654</v>
      </c>
      <c r="E54" s="5" t="s">
        <v>613</v>
      </c>
      <c r="F54" s="5" t="s">
        <v>450</v>
      </c>
      <c r="G54" s="5" t="s">
        <v>451</v>
      </c>
      <c r="H54" s="7">
        <v>43979</v>
      </c>
      <c r="I54" s="7">
        <v>43986</v>
      </c>
      <c r="J54" s="7">
        <v>44076</v>
      </c>
      <c r="K54" s="7">
        <v>44086</v>
      </c>
      <c r="L54" s="6">
        <v>90</v>
      </c>
      <c r="M54" s="6">
        <v>107</v>
      </c>
      <c r="N54" s="5" t="s">
        <v>614</v>
      </c>
      <c r="O54" s="5" t="s">
        <v>615</v>
      </c>
      <c r="P54" s="5" t="s">
        <v>654</v>
      </c>
      <c r="Q54" s="6">
        <v>137</v>
      </c>
      <c r="R54" s="7">
        <v>44081</v>
      </c>
      <c r="S54" s="5" t="s">
        <v>655</v>
      </c>
      <c r="T54" s="5" t="s">
        <v>674</v>
      </c>
      <c r="U54" s="5" t="s">
        <v>675</v>
      </c>
      <c r="V54" s="5" t="s">
        <v>676</v>
      </c>
      <c r="W54" s="5" t="s">
        <v>677</v>
      </c>
      <c r="X54" s="6" t="s">
        <v>678</v>
      </c>
      <c r="Y54" s="6" t="s">
        <v>152</v>
      </c>
      <c r="Z54" s="5" t="s">
        <v>22</v>
      </c>
    </row>
    <row r="55" spans="1:26" ht="15.75" customHeight="1" x14ac:dyDescent="0.3">
      <c r="A55" s="28"/>
      <c r="B55" s="6" t="s">
        <v>679</v>
      </c>
      <c r="C55" s="6">
        <v>1712</v>
      </c>
      <c r="D55" s="6">
        <v>33337654</v>
      </c>
      <c r="E55" s="5" t="s">
        <v>613</v>
      </c>
      <c r="F55" s="5" t="s">
        <v>450</v>
      </c>
      <c r="G55" s="5" t="s">
        <v>451</v>
      </c>
      <c r="H55" s="7">
        <v>43980</v>
      </c>
      <c r="I55" s="7">
        <v>43987</v>
      </c>
      <c r="J55" s="7">
        <v>44077</v>
      </c>
      <c r="K55" s="7">
        <v>44087</v>
      </c>
      <c r="L55" s="6">
        <v>90</v>
      </c>
      <c r="M55" s="6">
        <v>107</v>
      </c>
      <c r="N55" s="5" t="s">
        <v>614</v>
      </c>
      <c r="O55" s="5" t="s">
        <v>615</v>
      </c>
      <c r="P55" s="5" t="s">
        <v>654</v>
      </c>
      <c r="Q55" s="6">
        <v>130</v>
      </c>
      <c r="R55" s="7">
        <v>44082</v>
      </c>
      <c r="S55" s="5" t="s">
        <v>655</v>
      </c>
      <c r="T55" s="5" t="s">
        <v>680</v>
      </c>
      <c r="U55" s="5" t="s">
        <v>656</v>
      </c>
      <c r="V55" s="5" t="s">
        <v>681</v>
      </c>
      <c r="W55" s="5" t="s">
        <v>682</v>
      </c>
      <c r="X55" s="6" t="s">
        <v>683</v>
      </c>
      <c r="Y55" s="6" t="s">
        <v>154</v>
      </c>
      <c r="Z55" s="5" t="s">
        <v>18</v>
      </c>
    </row>
    <row r="56" spans="1:26" ht="15.75" customHeight="1" x14ac:dyDescent="0.3">
      <c r="A56" s="28"/>
      <c r="B56" s="6" t="s">
        <v>684</v>
      </c>
      <c r="C56" s="6">
        <v>1712</v>
      </c>
      <c r="D56" s="6">
        <v>33337654</v>
      </c>
      <c r="E56" s="5" t="s">
        <v>613</v>
      </c>
      <c r="F56" s="5" t="s">
        <v>450</v>
      </c>
      <c r="G56" s="5" t="s">
        <v>451</v>
      </c>
      <c r="H56" s="7">
        <v>43981</v>
      </c>
      <c r="I56" s="7">
        <v>43988</v>
      </c>
      <c r="J56" s="7">
        <v>44078</v>
      </c>
      <c r="K56" s="7">
        <v>44088</v>
      </c>
      <c r="L56" s="6">
        <v>90</v>
      </c>
      <c r="M56" s="6">
        <v>107</v>
      </c>
      <c r="N56" s="5" t="s">
        <v>614</v>
      </c>
      <c r="O56" s="5" t="s">
        <v>615</v>
      </c>
      <c r="P56" s="5" t="s">
        <v>654</v>
      </c>
      <c r="Q56" s="6">
        <v>34</v>
      </c>
      <c r="R56" s="7">
        <v>44083</v>
      </c>
      <c r="S56" s="5" t="s">
        <v>655</v>
      </c>
      <c r="T56" s="5" t="s">
        <v>685</v>
      </c>
      <c r="U56" s="5" t="s">
        <v>686</v>
      </c>
      <c r="V56" s="5" t="s">
        <v>687</v>
      </c>
      <c r="W56" s="5" t="s">
        <v>688</v>
      </c>
      <c r="X56" s="6" t="s">
        <v>689</v>
      </c>
      <c r="Y56" s="6" t="s">
        <v>156</v>
      </c>
      <c r="Z56" s="5" t="s">
        <v>22</v>
      </c>
    </row>
    <row r="57" spans="1:26" ht="15.75" customHeight="1" x14ac:dyDescent="0.3">
      <c r="A57" s="28"/>
      <c r="B57" s="6" t="s">
        <v>690</v>
      </c>
      <c r="C57" s="6">
        <v>1712</v>
      </c>
      <c r="D57" s="6">
        <v>33337654</v>
      </c>
      <c r="E57" s="5" t="s">
        <v>613</v>
      </c>
      <c r="F57" s="5" t="s">
        <v>450</v>
      </c>
      <c r="G57" s="5" t="s">
        <v>451</v>
      </c>
      <c r="H57" s="7">
        <v>43982</v>
      </c>
      <c r="I57" s="7">
        <v>43989</v>
      </c>
      <c r="J57" s="7">
        <v>44079</v>
      </c>
      <c r="K57" s="7">
        <v>44089</v>
      </c>
      <c r="L57" s="6">
        <v>90</v>
      </c>
      <c r="M57" s="6">
        <v>107</v>
      </c>
      <c r="N57" s="5" t="s">
        <v>614</v>
      </c>
      <c r="O57" s="5" t="s">
        <v>615</v>
      </c>
      <c r="P57" s="5" t="s">
        <v>654</v>
      </c>
      <c r="Q57" s="6">
        <v>118</v>
      </c>
      <c r="R57" s="7">
        <v>44084</v>
      </c>
      <c r="S57" s="5" t="s">
        <v>655</v>
      </c>
      <c r="T57" s="5" t="s">
        <v>681</v>
      </c>
      <c r="U57" s="5" t="s">
        <v>658</v>
      </c>
      <c r="V57" s="5" t="s">
        <v>691</v>
      </c>
      <c r="W57" s="5" t="s">
        <v>692</v>
      </c>
      <c r="X57" s="6" t="s">
        <v>693</v>
      </c>
      <c r="Y57" s="6" t="s">
        <v>158</v>
      </c>
      <c r="Z57" s="5" t="s">
        <v>18</v>
      </c>
    </row>
    <row r="58" spans="1:26" ht="15.75" customHeight="1" x14ac:dyDescent="0.3">
      <c r="A58" s="28"/>
      <c r="B58" s="6" t="s">
        <v>694</v>
      </c>
      <c r="C58" s="6">
        <v>1907</v>
      </c>
      <c r="D58" s="6">
        <v>32023376</v>
      </c>
      <c r="E58" s="5" t="s">
        <v>695</v>
      </c>
      <c r="F58" s="5" t="s">
        <v>336</v>
      </c>
      <c r="G58" s="5" t="s">
        <v>451</v>
      </c>
      <c r="H58" s="7">
        <v>44067</v>
      </c>
      <c r="I58" s="7">
        <v>44074</v>
      </c>
      <c r="J58" s="7">
        <v>44164</v>
      </c>
      <c r="K58" s="7">
        <v>44174</v>
      </c>
      <c r="L58" s="6">
        <v>90</v>
      </c>
      <c r="M58" s="6">
        <v>107</v>
      </c>
      <c r="N58" s="5" t="s">
        <v>696</v>
      </c>
      <c r="O58" s="5" t="s">
        <v>697</v>
      </c>
      <c r="P58" s="5" t="s">
        <v>698</v>
      </c>
      <c r="Q58" s="6">
        <v>97</v>
      </c>
      <c r="R58" s="7">
        <v>44169</v>
      </c>
      <c r="S58" s="5" t="s">
        <v>699</v>
      </c>
      <c r="T58" s="5" t="s">
        <v>700</v>
      </c>
      <c r="U58" s="5" t="s">
        <v>701</v>
      </c>
      <c r="V58" s="5" t="s">
        <v>702</v>
      </c>
      <c r="W58" s="5" t="s">
        <v>703</v>
      </c>
      <c r="X58" s="6" t="s">
        <v>704</v>
      </c>
      <c r="Y58" s="6" t="s">
        <v>162</v>
      </c>
      <c r="Z58" s="5" t="s">
        <v>22</v>
      </c>
    </row>
    <row r="59" spans="1:26" ht="15.75" customHeight="1" x14ac:dyDescent="0.3">
      <c r="A59" s="28"/>
      <c r="B59" s="6" t="s">
        <v>705</v>
      </c>
      <c r="C59" s="6">
        <v>1907</v>
      </c>
      <c r="D59" s="6">
        <v>32023376</v>
      </c>
      <c r="E59" s="5" t="s">
        <v>695</v>
      </c>
      <c r="F59" s="5" t="s">
        <v>336</v>
      </c>
      <c r="G59" s="5" t="s">
        <v>451</v>
      </c>
      <c r="H59" s="7">
        <v>44068</v>
      </c>
      <c r="I59" s="7">
        <v>44075</v>
      </c>
      <c r="J59" s="7">
        <v>44165</v>
      </c>
      <c r="K59" s="7">
        <v>44175</v>
      </c>
      <c r="L59" s="6">
        <v>90</v>
      </c>
      <c r="M59" s="6">
        <v>107</v>
      </c>
      <c r="N59" s="5" t="s">
        <v>696</v>
      </c>
      <c r="O59" s="5" t="s">
        <v>697</v>
      </c>
      <c r="P59" s="5" t="s">
        <v>698</v>
      </c>
      <c r="Q59" s="6">
        <v>85</v>
      </c>
      <c r="R59" s="7">
        <v>44170</v>
      </c>
      <c r="S59" s="5" t="s">
        <v>699</v>
      </c>
      <c r="T59" s="5" t="s">
        <v>706</v>
      </c>
      <c r="U59" s="5" t="s">
        <v>707</v>
      </c>
      <c r="V59" s="5" t="s">
        <v>708</v>
      </c>
      <c r="W59" s="5" t="s">
        <v>709</v>
      </c>
      <c r="X59" s="6" t="s">
        <v>710</v>
      </c>
      <c r="Y59" s="6" t="s">
        <v>164</v>
      </c>
      <c r="Z59" s="5" t="s">
        <v>18</v>
      </c>
    </row>
    <row r="60" spans="1:26" ht="15.75" customHeight="1" x14ac:dyDescent="0.3">
      <c r="A60" s="28"/>
      <c r="B60" s="6" t="s">
        <v>711</v>
      </c>
      <c r="C60" s="6">
        <v>1907</v>
      </c>
      <c r="D60" s="6">
        <v>32023376</v>
      </c>
      <c r="E60" s="5" t="s">
        <v>695</v>
      </c>
      <c r="F60" s="5" t="s">
        <v>336</v>
      </c>
      <c r="G60" s="5" t="s">
        <v>451</v>
      </c>
      <c r="H60" s="7">
        <v>44069</v>
      </c>
      <c r="I60" s="7">
        <v>44076</v>
      </c>
      <c r="J60" s="7">
        <v>44166</v>
      </c>
      <c r="K60" s="7">
        <v>44176</v>
      </c>
      <c r="L60" s="6">
        <v>90</v>
      </c>
      <c r="M60" s="6">
        <v>107</v>
      </c>
      <c r="N60" s="5" t="s">
        <v>696</v>
      </c>
      <c r="O60" s="5" t="s">
        <v>697</v>
      </c>
      <c r="P60" s="5" t="s">
        <v>712</v>
      </c>
      <c r="Q60" s="6">
        <v>79</v>
      </c>
      <c r="R60" s="7">
        <v>44171</v>
      </c>
      <c r="S60" s="5" t="s">
        <v>713</v>
      </c>
      <c r="T60" s="5" t="s">
        <v>714</v>
      </c>
      <c r="U60" s="5" t="s">
        <v>715</v>
      </c>
      <c r="V60" s="5" t="s">
        <v>716</v>
      </c>
      <c r="W60" s="5" t="s">
        <v>717</v>
      </c>
      <c r="X60" s="6" t="s">
        <v>718</v>
      </c>
      <c r="Y60" s="6" t="s">
        <v>167</v>
      </c>
      <c r="Z60" s="5" t="s">
        <v>22</v>
      </c>
    </row>
    <row r="61" spans="1:26" ht="15.75" customHeight="1" x14ac:dyDescent="0.3">
      <c r="A61" s="29"/>
      <c r="B61" s="6" t="s">
        <v>719</v>
      </c>
      <c r="C61" s="6">
        <v>1907</v>
      </c>
      <c r="D61" s="6">
        <v>32023376</v>
      </c>
      <c r="E61" s="5" t="s">
        <v>695</v>
      </c>
      <c r="F61" s="5" t="s">
        <v>336</v>
      </c>
      <c r="G61" s="5" t="s">
        <v>451</v>
      </c>
      <c r="H61" s="7">
        <v>44070</v>
      </c>
      <c r="I61" s="7">
        <v>44077</v>
      </c>
      <c r="J61" s="7">
        <v>44167</v>
      </c>
      <c r="K61" s="7">
        <v>44177</v>
      </c>
      <c r="L61" s="6">
        <v>90</v>
      </c>
      <c r="M61" s="6">
        <v>107</v>
      </c>
      <c r="N61" s="5" t="s">
        <v>696</v>
      </c>
      <c r="O61" s="5" t="s">
        <v>697</v>
      </c>
      <c r="P61" s="5" t="s">
        <v>712</v>
      </c>
      <c r="Q61" s="6">
        <v>53</v>
      </c>
      <c r="R61" s="7">
        <v>44172</v>
      </c>
      <c r="S61" s="5" t="s">
        <v>713</v>
      </c>
      <c r="T61" s="5" t="s">
        <v>720</v>
      </c>
      <c r="U61" s="5" t="s">
        <v>721</v>
      </c>
      <c r="V61" s="5" t="s">
        <v>722</v>
      </c>
      <c r="W61" s="5" t="s">
        <v>723</v>
      </c>
      <c r="X61" s="6" t="s">
        <v>724</v>
      </c>
      <c r="Y61" s="6" t="s">
        <v>169</v>
      </c>
      <c r="Z61" s="5" t="s">
        <v>18</v>
      </c>
    </row>
    <row r="62" spans="1:26" ht="15.75" customHeight="1" x14ac:dyDescent="0.3">
      <c r="A62" s="27" t="s">
        <v>725</v>
      </c>
      <c r="B62" s="6" t="s">
        <v>726</v>
      </c>
      <c r="C62" s="6">
        <v>2687</v>
      </c>
      <c r="D62" s="6">
        <v>73267056</v>
      </c>
      <c r="E62" s="5" t="s">
        <v>727</v>
      </c>
      <c r="F62" s="5" t="s">
        <v>337</v>
      </c>
      <c r="G62" s="5" t="s">
        <v>451</v>
      </c>
      <c r="H62" s="7">
        <v>43588</v>
      </c>
      <c r="I62" s="7">
        <v>43595</v>
      </c>
      <c r="J62" s="7">
        <v>43733</v>
      </c>
      <c r="K62" s="7">
        <v>43741</v>
      </c>
      <c r="L62" s="6">
        <v>138</v>
      </c>
      <c r="M62" s="6">
        <v>153</v>
      </c>
      <c r="N62" s="5" t="s">
        <v>728</v>
      </c>
      <c r="O62" s="5" t="s">
        <v>729</v>
      </c>
      <c r="P62" s="5" t="s">
        <v>730</v>
      </c>
      <c r="Q62" s="6">
        <v>150</v>
      </c>
      <c r="R62" s="7">
        <v>43743</v>
      </c>
      <c r="S62" s="5" t="s">
        <v>731</v>
      </c>
      <c r="T62" s="5" t="s">
        <v>732</v>
      </c>
      <c r="U62" s="5" t="s">
        <v>733</v>
      </c>
      <c r="V62" s="5" t="s">
        <v>734</v>
      </c>
      <c r="W62" s="5" t="s">
        <v>735</v>
      </c>
      <c r="X62" s="6" t="s">
        <v>736</v>
      </c>
      <c r="Y62" s="6" t="s">
        <v>173</v>
      </c>
      <c r="Z62" s="5" t="s">
        <v>22</v>
      </c>
    </row>
    <row r="63" spans="1:26" ht="15.75" customHeight="1" x14ac:dyDescent="0.3">
      <c r="A63" s="28"/>
      <c r="B63" s="6" t="s">
        <v>737</v>
      </c>
      <c r="C63" s="6">
        <v>2687</v>
      </c>
      <c r="D63" s="6">
        <v>73267056</v>
      </c>
      <c r="E63" s="5" t="s">
        <v>727</v>
      </c>
      <c r="F63" s="5" t="s">
        <v>337</v>
      </c>
      <c r="G63" s="5" t="s">
        <v>451</v>
      </c>
      <c r="H63" s="7">
        <v>43588</v>
      </c>
      <c r="I63" s="7">
        <v>43595</v>
      </c>
      <c r="J63" s="7">
        <v>43733</v>
      </c>
      <c r="K63" s="7">
        <v>43741</v>
      </c>
      <c r="L63" s="6">
        <v>138</v>
      </c>
      <c r="M63" s="6">
        <v>153</v>
      </c>
      <c r="N63" s="5" t="s">
        <v>738</v>
      </c>
      <c r="O63" s="5" t="s">
        <v>729</v>
      </c>
      <c r="P63" s="5" t="s">
        <v>739</v>
      </c>
      <c r="Q63" s="6">
        <v>120</v>
      </c>
      <c r="R63" s="7">
        <v>43743</v>
      </c>
      <c r="S63" s="5" t="s">
        <v>740</v>
      </c>
      <c r="T63" s="5" t="s">
        <v>732</v>
      </c>
      <c r="U63" s="5" t="s">
        <v>741</v>
      </c>
      <c r="V63" s="5" t="s">
        <v>734</v>
      </c>
      <c r="W63" s="5" t="s">
        <v>735</v>
      </c>
      <c r="X63" s="6" t="s">
        <v>742</v>
      </c>
      <c r="Y63" s="6" t="s">
        <v>176</v>
      </c>
      <c r="Z63" s="5" t="s">
        <v>22</v>
      </c>
    </row>
    <row r="64" spans="1:26" ht="15.75" customHeight="1" x14ac:dyDescent="0.3">
      <c r="A64" s="28"/>
      <c r="B64" s="6" t="s">
        <v>743</v>
      </c>
      <c r="C64" s="6">
        <v>2687</v>
      </c>
      <c r="D64" s="6">
        <v>73267056</v>
      </c>
      <c r="E64" s="5" t="s">
        <v>727</v>
      </c>
      <c r="F64" s="5" t="s">
        <v>337</v>
      </c>
      <c r="G64" s="5" t="s">
        <v>451</v>
      </c>
      <c r="H64" s="7">
        <v>43588</v>
      </c>
      <c r="I64" s="7">
        <v>43595</v>
      </c>
      <c r="J64" s="7">
        <v>43733</v>
      </c>
      <c r="K64" s="7">
        <v>43741</v>
      </c>
      <c r="L64" s="6">
        <v>138</v>
      </c>
      <c r="M64" s="6">
        <v>153</v>
      </c>
      <c r="N64" s="5" t="s">
        <v>744</v>
      </c>
      <c r="O64" s="5" t="s">
        <v>745</v>
      </c>
      <c r="P64" s="5" t="s">
        <v>746</v>
      </c>
      <c r="Q64" s="6">
        <v>220</v>
      </c>
      <c r="R64" s="7">
        <v>43743</v>
      </c>
      <c r="S64" s="5" t="s">
        <v>747</v>
      </c>
      <c r="T64" s="5" t="s">
        <v>732</v>
      </c>
      <c r="U64" s="5" t="s">
        <v>748</v>
      </c>
      <c r="V64" s="5" t="s">
        <v>734</v>
      </c>
      <c r="W64" s="5" t="s">
        <v>735</v>
      </c>
      <c r="X64" s="6" t="s">
        <v>749</v>
      </c>
      <c r="Y64" s="6" t="s">
        <v>179</v>
      </c>
      <c r="Z64" s="5" t="s">
        <v>22</v>
      </c>
    </row>
    <row r="65" spans="1:26" ht="15.75" customHeight="1" x14ac:dyDescent="0.3">
      <c r="A65" s="28"/>
      <c r="B65" s="6" t="s">
        <v>750</v>
      </c>
      <c r="C65" s="6">
        <v>2533</v>
      </c>
      <c r="D65" s="6">
        <v>74894823</v>
      </c>
      <c r="E65" s="5" t="s">
        <v>751</v>
      </c>
      <c r="F65" s="5" t="s">
        <v>450</v>
      </c>
      <c r="G65" s="5" t="s">
        <v>451</v>
      </c>
      <c r="H65" s="7">
        <v>43658</v>
      </c>
      <c r="I65" s="7">
        <v>43663</v>
      </c>
      <c r="J65" s="7">
        <v>43833</v>
      </c>
      <c r="K65" s="7">
        <v>43876</v>
      </c>
      <c r="L65" s="6">
        <v>170</v>
      </c>
      <c r="M65" s="6">
        <v>218</v>
      </c>
      <c r="N65" s="5" t="s">
        <v>752</v>
      </c>
      <c r="O65" s="5" t="s">
        <v>753</v>
      </c>
      <c r="P65" s="5" t="s">
        <v>469</v>
      </c>
      <c r="Q65" s="6">
        <v>75</v>
      </c>
      <c r="R65" s="7">
        <v>43666</v>
      </c>
      <c r="S65" s="5" t="s">
        <v>754</v>
      </c>
      <c r="T65" s="5" t="s">
        <v>755</v>
      </c>
      <c r="U65" s="5" t="s">
        <v>756</v>
      </c>
      <c r="V65" s="5" t="s">
        <v>757</v>
      </c>
      <c r="W65" s="5" t="s">
        <v>758</v>
      </c>
      <c r="X65" s="6" t="s">
        <v>759</v>
      </c>
      <c r="Y65" s="6" t="s">
        <v>183</v>
      </c>
      <c r="Z65" s="5" t="s">
        <v>18</v>
      </c>
    </row>
    <row r="66" spans="1:26" ht="15.75" customHeight="1" x14ac:dyDescent="0.3">
      <c r="A66" s="28"/>
      <c r="B66" s="6" t="s">
        <v>760</v>
      </c>
      <c r="C66" s="6">
        <v>2533</v>
      </c>
      <c r="D66" s="6">
        <v>74894823</v>
      </c>
      <c r="E66" s="5" t="s">
        <v>751</v>
      </c>
      <c r="F66" s="5" t="s">
        <v>450</v>
      </c>
      <c r="G66" s="5" t="s">
        <v>451</v>
      </c>
      <c r="H66" s="7">
        <v>43658</v>
      </c>
      <c r="I66" s="7">
        <v>43663</v>
      </c>
      <c r="J66" s="7">
        <v>43833</v>
      </c>
      <c r="K66" s="7">
        <v>43877</v>
      </c>
      <c r="L66" s="6">
        <v>170</v>
      </c>
      <c r="M66" s="6">
        <v>219</v>
      </c>
      <c r="N66" s="5" t="s">
        <v>761</v>
      </c>
      <c r="O66" s="5" t="s">
        <v>753</v>
      </c>
      <c r="P66" s="5" t="s">
        <v>762</v>
      </c>
      <c r="Q66" s="6">
        <v>58</v>
      </c>
      <c r="R66" s="7">
        <v>43666</v>
      </c>
      <c r="S66" s="5" t="s">
        <v>763</v>
      </c>
      <c r="T66" s="5" t="s">
        <v>755</v>
      </c>
      <c r="U66" s="5" t="s">
        <v>764</v>
      </c>
      <c r="V66" s="5" t="s">
        <v>757</v>
      </c>
      <c r="W66" s="5" t="s">
        <v>758</v>
      </c>
      <c r="X66" s="6" t="s">
        <v>765</v>
      </c>
      <c r="Y66" s="6" t="s">
        <v>186</v>
      </c>
      <c r="Z66" s="5" t="s">
        <v>22</v>
      </c>
    </row>
    <row r="67" spans="1:26" ht="15.75" customHeight="1" x14ac:dyDescent="0.3">
      <c r="A67" s="28"/>
      <c r="B67" s="6" t="s">
        <v>766</v>
      </c>
      <c r="C67" s="6">
        <v>2533</v>
      </c>
      <c r="D67" s="6">
        <v>74894823</v>
      </c>
      <c r="E67" s="5" t="s">
        <v>751</v>
      </c>
      <c r="F67" s="5" t="s">
        <v>450</v>
      </c>
      <c r="G67" s="5" t="s">
        <v>451</v>
      </c>
      <c r="H67" s="7">
        <v>43658</v>
      </c>
      <c r="I67" s="7">
        <v>43663</v>
      </c>
      <c r="J67" s="7">
        <v>43833</v>
      </c>
      <c r="K67" s="7">
        <v>43878</v>
      </c>
      <c r="L67" s="6">
        <v>170</v>
      </c>
      <c r="M67" s="6">
        <v>220</v>
      </c>
      <c r="N67" s="5" t="s">
        <v>767</v>
      </c>
      <c r="O67" s="5" t="s">
        <v>768</v>
      </c>
      <c r="P67" s="5" t="s">
        <v>769</v>
      </c>
      <c r="Q67" s="6">
        <v>110</v>
      </c>
      <c r="R67" s="7">
        <v>43666</v>
      </c>
      <c r="S67" s="5" t="s">
        <v>770</v>
      </c>
      <c r="T67" s="5" t="s">
        <v>755</v>
      </c>
      <c r="U67" s="5" t="s">
        <v>771</v>
      </c>
      <c r="V67" s="5" t="s">
        <v>757</v>
      </c>
      <c r="W67" s="5" t="s">
        <v>758</v>
      </c>
      <c r="X67" s="6" t="s">
        <v>772</v>
      </c>
      <c r="Y67" s="6" t="s">
        <v>189</v>
      </c>
      <c r="Z67" s="5" t="s">
        <v>22</v>
      </c>
    </row>
    <row r="68" spans="1:26" ht="15.75" customHeight="1" x14ac:dyDescent="0.3">
      <c r="A68" s="28"/>
      <c r="B68" s="6" t="s">
        <v>773</v>
      </c>
      <c r="C68" s="6">
        <v>3421</v>
      </c>
      <c r="D68" s="6">
        <v>87152354</v>
      </c>
      <c r="E68" s="5" t="s">
        <v>774</v>
      </c>
      <c r="F68" s="5" t="s">
        <v>321</v>
      </c>
      <c r="G68" s="5" t="s">
        <v>451</v>
      </c>
      <c r="H68" s="7">
        <v>43641</v>
      </c>
      <c r="I68" s="7">
        <v>43649</v>
      </c>
      <c r="J68" s="7">
        <v>43876</v>
      </c>
      <c r="K68" s="7">
        <v>43897</v>
      </c>
      <c r="L68" s="6">
        <v>227</v>
      </c>
      <c r="M68" s="6">
        <v>256</v>
      </c>
      <c r="N68" s="5" t="s">
        <v>290</v>
      </c>
      <c r="O68" s="5" t="s">
        <v>287</v>
      </c>
      <c r="P68" s="5" t="s">
        <v>288</v>
      </c>
      <c r="Q68" s="6">
        <v>143</v>
      </c>
      <c r="R68" s="7">
        <v>43646</v>
      </c>
      <c r="S68" s="5" t="s">
        <v>775</v>
      </c>
      <c r="T68" s="5" t="s">
        <v>776</v>
      </c>
      <c r="U68" s="5" t="s">
        <v>777</v>
      </c>
      <c r="V68" s="5" t="s">
        <v>778</v>
      </c>
      <c r="W68" s="5" t="s">
        <v>779</v>
      </c>
      <c r="X68" s="6" t="s">
        <v>780</v>
      </c>
      <c r="Y68" s="6" t="s">
        <v>192</v>
      </c>
      <c r="Z68" s="5" t="s">
        <v>22</v>
      </c>
    </row>
    <row r="69" spans="1:26" ht="15.75" customHeight="1" x14ac:dyDescent="0.3">
      <c r="A69" s="28"/>
      <c r="B69" s="6" t="s">
        <v>781</v>
      </c>
      <c r="C69" s="6">
        <v>3421</v>
      </c>
      <c r="D69" s="6">
        <v>87152354</v>
      </c>
      <c r="E69" s="5" t="s">
        <v>774</v>
      </c>
      <c r="F69" s="5" t="s">
        <v>321</v>
      </c>
      <c r="G69" s="5" t="s">
        <v>451</v>
      </c>
      <c r="H69" s="7">
        <v>43641</v>
      </c>
      <c r="I69" s="7">
        <v>43649</v>
      </c>
      <c r="J69" s="7">
        <v>43876</v>
      </c>
      <c r="K69" s="7">
        <v>43898</v>
      </c>
      <c r="L69" s="6">
        <v>227</v>
      </c>
      <c r="M69" s="6">
        <v>257</v>
      </c>
      <c r="N69" s="5" t="s">
        <v>282</v>
      </c>
      <c r="O69" s="5" t="s">
        <v>283</v>
      </c>
      <c r="P69" s="5" t="s">
        <v>284</v>
      </c>
      <c r="Q69" s="6">
        <v>193</v>
      </c>
      <c r="R69" s="7">
        <v>43646</v>
      </c>
      <c r="S69" s="5" t="s">
        <v>782</v>
      </c>
      <c r="T69" s="5" t="s">
        <v>776</v>
      </c>
      <c r="U69" s="5" t="s">
        <v>783</v>
      </c>
      <c r="V69" s="5" t="s">
        <v>778</v>
      </c>
      <c r="W69" s="5" t="s">
        <v>779</v>
      </c>
      <c r="X69" s="6" t="s">
        <v>784</v>
      </c>
      <c r="Y69" s="6" t="s">
        <v>194</v>
      </c>
      <c r="Z69" s="5" t="s">
        <v>22</v>
      </c>
    </row>
    <row r="70" spans="1:26" ht="15.75" customHeight="1" x14ac:dyDescent="0.3">
      <c r="A70" s="28"/>
      <c r="B70" s="6" t="s">
        <v>785</v>
      </c>
      <c r="C70" s="6">
        <v>3421</v>
      </c>
      <c r="D70" s="6">
        <v>87152354</v>
      </c>
      <c r="E70" s="5" t="s">
        <v>774</v>
      </c>
      <c r="F70" s="5" t="s">
        <v>321</v>
      </c>
      <c r="G70" s="5" t="s">
        <v>451</v>
      </c>
      <c r="H70" s="7">
        <v>43641</v>
      </c>
      <c r="I70" s="7">
        <v>43649</v>
      </c>
      <c r="J70" s="7">
        <v>43876</v>
      </c>
      <c r="K70" s="7">
        <v>43899</v>
      </c>
      <c r="L70" s="6">
        <v>227</v>
      </c>
      <c r="M70" s="6">
        <v>258</v>
      </c>
      <c r="N70" s="5" t="s">
        <v>291</v>
      </c>
      <c r="O70" s="5" t="s">
        <v>292</v>
      </c>
      <c r="P70" s="5" t="s">
        <v>293</v>
      </c>
      <c r="Q70" s="6">
        <v>174</v>
      </c>
      <c r="R70" s="7">
        <v>43646</v>
      </c>
      <c r="S70" s="5" t="s">
        <v>786</v>
      </c>
      <c r="T70" s="5" t="s">
        <v>776</v>
      </c>
      <c r="U70" s="5" t="s">
        <v>787</v>
      </c>
      <c r="V70" s="5" t="s">
        <v>778</v>
      </c>
      <c r="W70" s="5" t="s">
        <v>779</v>
      </c>
      <c r="X70" s="6" t="s">
        <v>788</v>
      </c>
      <c r="Y70" s="6" t="s">
        <v>196</v>
      </c>
      <c r="Z70" s="5" t="s">
        <v>22</v>
      </c>
    </row>
    <row r="71" spans="1:26" ht="15.75" customHeight="1" x14ac:dyDescent="0.3">
      <c r="A71" s="28"/>
      <c r="B71" s="6" t="s">
        <v>789</v>
      </c>
      <c r="C71" s="6">
        <v>2341</v>
      </c>
      <c r="D71" s="6">
        <v>83954892</v>
      </c>
      <c r="E71" s="5" t="s">
        <v>790</v>
      </c>
      <c r="F71" s="5" t="s">
        <v>791</v>
      </c>
      <c r="G71" s="5" t="s">
        <v>451</v>
      </c>
      <c r="H71" s="7">
        <v>43588</v>
      </c>
      <c r="I71" s="7">
        <v>43595</v>
      </c>
      <c r="J71" s="7">
        <v>43784</v>
      </c>
      <c r="K71" s="7">
        <v>43800</v>
      </c>
      <c r="L71" s="6">
        <v>189</v>
      </c>
      <c r="M71" s="6">
        <v>212</v>
      </c>
      <c r="N71" s="5" t="s">
        <v>295</v>
      </c>
      <c r="O71" s="5" t="s">
        <v>292</v>
      </c>
      <c r="P71" s="5" t="s">
        <v>293</v>
      </c>
      <c r="Q71" s="6">
        <v>195</v>
      </c>
      <c r="R71" s="7">
        <v>43593</v>
      </c>
      <c r="S71" s="5" t="s">
        <v>792</v>
      </c>
      <c r="T71" s="5" t="s">
        <v>793</v>
      </c>
      <c r="U71" s="5" t="s">
        <v>794</v>
      </c>
      <c r="V71" s="5" t="s">
        <v>795</v>
      </c>
      <c r="W71" s="5" t="s">
        <v>796</v>
      </c>
      <c r="X71" s="6" t="s">
        <v>797</v>
      </c>
      <c r="Y71" s="6" t="s">
        <v>199</v>
      </c>
      <c r="Z71" s="5" t="s">
        <v>22</v>
      </c>
    </row>
    <row r="72" spans="1:26" ht="15.75" customHeight="1" x14ac:dyDescent="0.3">
      <c r="A72" s="28"/>
      <c r="B72" s="6" t="s">
        <v>798</v>
      </c>
      <c r="C72" s="6">
        <v>2341</v>
      </c>
      <c r="D72" s="6">
        <v>83954892</v>
      </c>
      <c r="E72" s="5" t="s">
        <v>790</v>
      </c>
      <c r="F72" s="5" t="s">
        <v>791</v>
      </c>
      <c r="G72" s="5" t="s">
        <v>451</v>
      </c>
      <c r="H72" s="7">
        <v>43588</v>
      </c>
      <c r="I72" s="7">
        <v>43595</v>
      </c>
      <c r="J72" s="7">
        <v>43784</v>
      </c>
      <c r="K72" s="7">
        <v>43800</v>
      </c>
      <c r="L72" s="6">
        <v>189</v>
      </c>
      <c r="M72" s="6">
        <v>212</v>
      </c>
      <c r="N72" s="5" t="s">
        <v>286</v>
      </c>
      <c r="O72" s="5" t="s">
        <v>287</v>
      </c>
      <c r="P72" s="5" t="s">
        <v>297</v>
      </c>
      <c r="Q72" s="6">
        <v>157</v>
      </c>
      <c r="R72" s="7">
        <v>43593</v>
      </c>
      <c r="S72" s="5" t="s">
        <v>799</v>
      </c>
      <c r="T72" s="5" t="s">
        <v>793</v>
      </c>
      <c r="U72" s="5" t="s">
        <v>800</v>
      </c>
      <c r="V72" s="5" t="s">
        <v>795</v>
      </c>
      <c r="W72" s="5" t="s">
        <v>796</v>
      </c>
      <c r="X72" s="6" t="s">
        <v>801</v>
      </c>
      <c r="Y72" s="6" t="s">
        <v>201</v>
      </c>
      <c r="Z72" s="5" t="s">
        <v>18</v>
      </c>
    </row>
    <row r="73" spans="1:26" ht="15.75" customHeight="1" x14ac:dyDescent="0.3">
      <c r="A73" s="28"/>
      <c r="B73" s="6" t="s">
        <v>802</v>
      </c>
      <c r="C73" s="6">
        <v>2341</v>
      </c>
      <c r="D73" s="6">
        <v>83954892</v>
      </c>
      <c r="E73" s="5" t="s">
        <v>790</v>
      </c>
      <c r="F73" s="5" t="s">
        <v>791</v>
      </c>
      <c r="G73" s="5" t="s">
        <v>451</v>
      </c>
      <c r="H73" s="7">
        <v>43588</v>
      </c>
      <c r="I73" s="7">
        <v>43595</v>
      </c>
      <c r="J73" s="7">
        <v>43784</v>
      </c>
      <c r="K73" s="7">
        <v>43800</v>
      </c>
      <c r="L73" s="6">
        <v>189</v>
      </c>
      <c r="M73" s="6">
        <v>212</v>
      </c>
      <c r="N73" s="5" t="s">
        <v>289</v>
      </c>
      <c r="O73" s="5" t="s">
        <v>287</v>
      </c>
      <c r="P73" s="5" t="s">
        <v>297</v>
      </c>
      <c r="Q73" s="6">
        <v>193</v>
      </c>
      <c r="R73" s="7">
        <v>43593</v>
      </c>
      <c r="S73" s="5" t="s">
        <v>803</v>
      </c>
      <c r="T73" s="5" t="s">
        <v>793</v>
      </c>
      <c r="U73" s="5" t="s">
        <v>804</v>
      </c>
      <c r="V73" s="5" t="s">
        <v>795</v>
      </c>
      <c r="W73" s="5" t="s">
        <v>796</v>
      </c>
      <c r="X73" s="6" t="s">
        <v>805</v>
      </c>
      <c r="Y73" s="6" t="s">
        <v>203</v>
      </c>
      <c r="Z73" s="5" t="s">
        <v>18</v>
      </c>
    </row>
    <row r="74" spans="1:26" ht="15.75" customHeight="1" x14ac:dyDescent="0.3">
      <c r="A74" s="28"/>
      <c r="B74" s="6" t="s">
        <v>806</v>
      </c>
      <c r="C74" s="6">
        <v>2341</v>
      </c>
      <c r="D74" s="6">
        <v>83954892</v>
      </c>
      <c r="E74" s="5" t="s">
        <v>790</v>
      </c>
      <c r="F74" s="5" t="s">
        <v>791</v>
      </c>
      <c r="G74" s="5" t="s">
        <v>451</v>
      </c>
      <c r="H74" s="7">
        <v>43588</v>
      </c>
      <c r="I74" s="7">
        <v>43595</v>
      </c>
      <c r="J74" s="7">
        <v>43784</v>
      </c>
      <c r="K74" s="7">
        <v>43800</v>
      </c>
      <c r="L74" s="6">
        <v>189</v>
      </c>
      <c r="M74" s="6">
        <v>212</v>
      </c>
      <c r="N74" s="5" t="s">
        <v>290</v>
      </c>
      <c r="O74" s="5" t="s">
        <v>287</v>
      </c>
      <c r="P74" s="5" t="s">
        <v>297</v>
      </c>
      <c r="Q74" s="6">
        <v>115</v>
      </c>
      <c r="R74" s="7">
        <v>43593</v>
      </c>
      <c r="S74" s="5" t="s">
        <v>807</v>
      </c>
      <c r="T74" s="5" t="s">
        <v>793</v>
      </c>
      <c r="U74" s="5" t="s">
        <v>808</v>
      </c>
      <c r="V74" s="5" t="s">
        <v>795</v>
      </c>
      <c r="W74" s="5" t="s">
        <v>796</v>
      </c>
      <c r="X74" s="6" t="s">
        <v>809</v>
      </c>
      <c r="Y74" s="6" t="s">
        <v>205</v>
      </c>
      <c r="Z74" s="5" t="s">
        <v>22</v>
      </c>
    </row>
    <row r="75" spans="1:26" ht="15.75" customHeight="1" x14ac:dyDescent="0.3">
      <c r="A75" s="28"/>
      <c r="B75" s="6" t="s">
        <v>810</v>
      </c>
      <c r="C75" s="6">
        <v>2341</v>
      </c>
      <c r="D75" s="6">
        <v>83954892</v>
      </c>
      <c r="E75" s="5" t="s">
        <v>790</v>
      </c>
      <c r="F75" s="5" t="s">
        <v>791</v>
      </c>
      <c r="G75" s="5" t="s">
        <v>451</v>
      </c>
      <c r="H75" s="7">
        <v>43588</v>
      </c>
      <c r="I75" s="7">
        <v>43595</v>
      </c>
      <c r="J75" s="7">
        <v>43784</v>
      </c>
      <c r="K75" s="7">
        <v>43800</v>
      </c>
      <c r="L75" s="6">
        <v>189</v>
      </c>
      <c r="M75" s="6">
        <v>212</v>
      </c>
      <c r="N75" s="5" t="s">
        <v>279</v>
      </c>
      <c r="O75" s="5" t="s">
        <v>292</v>
      </c>
      <c r="P75" s="5" t="s">
        <v>298</v>
      </c>
      <c r="Q75" s="6">
        <v>148</v>
      </c>
      <c r="R75" s="7">
        <v>43593</v>
      </c>
      <c r="S75" s="5" t="s">
        <v>811</v>
      </c>
      <c r="T75" s="5" t="s">
        <v>793</v>
      </c>
      <c r="U75" s="5" t="s">
        <v>812</v>
      </c>
      <c r="V75" s="5" t="s">
        <v>795</v>
      </c>
      <c r="W75" s="5" t="s">
        <v>796</v>
      </c>
      <c r="X75" s="6" t="s">
        <v>813</v>
      </c>
      <c r="Y75" s="6" t="s">
        <v>207</v>
      </c>
      <c r="Z75" s="5" t="s">
        <v>22</v>
      </c>
    </row>
    <row r="76" spans="1:26" ht="15.75" customHeight="1" x14ac:dyDescent="0.3">
      <c r="A76" s="28"/>
      <c r="B76" s="6" t="s">
        <v>814</v>
      </c>
      <c r="C76" s="6">
        <v>2341</v>
      </c>
      <c r="D76" s="6">
        <v>83954892</v>
      </c>
      <c r="E76" s="5" t="s">
        <v>790</v>
      </c>
      <c r="F76" s="5" t="s">
        <v>791</v>
      </c>
      <c r="G76" s="5" t="s">
        <v>451</v>
      </c>
      <c r="H76" s="7">
        <v>43588</v>
      </c>
      <c r="I76" s="7">
        <v>43595</v>
      </c>
      <c r="J76" s="7">
        <v>43784</v>
      </c>
      <c r="K76" s="7">
        <v>43800</v>
      </c>
      <c r="L76" s="6">
        <v>189</v>
      </c>
      <c r="M76" s="6">
        <v>212</v>
      </c>
      <c r="N76" s="5" t="s">
        <v>294</v>
      </c>
      <c r="O76" s="5" t="s">
        <v>292</v>
      </c>
      <c r="P76" s="5" t="s">
        <v>293</v>
      </c>
      <c r="Q76" s="6">
        <v>179</v>
      </c>
      <c r="R76" s="7">
        <v>43593</v>
      </c>
      <c r="S76" s="5" t="s">
        <v>815</v>
      </c>
      <c r="T76" s="5" t="s">
        <v>793</v>
      </c>
      <c r="U76" s="5" t="s">
        <v>816</v>
      </c>
      <c r="V76" s="5" t="s">
        <v>795</v>
      </c>
      <c r="W76" s="5" t="s">
        <v>796</v>
      </c>
      <c r="X76" s="6" t="s">
        <v>817</v>
      </c>
      <c r="Y76" s="6" t="s">
        <v>209</v>
      </c>
      <c r="Z76" s="5" t="s">
        <v>22</v>
      </c>
    </row>
    <row r="77" spans="1:26" ht="15.75" customHeight="1" x14ac:dyDescent="0.3">
      <c r="A77" s="28"/>
      <c r="B77" s="6" t="s">
        <v>818</v>
      </c>
      <c r="C77" s="6">
        <v>2954</v>
      </c>
      <c r="D77" s="6">
        <v>72453662</v>
      </c>
      <c r="E77" s="5" t="s">
        <v>819</v>
      </c>
      <c r="F77" s="5" t="s">
        <v>337</v>
      </c>
      <c r="G77" s="5" t="s">
        <v>451</v>
      </c>
      <c r="H77" s="7">
        <v>43679</v>
      </c>
      <c r="I77" s="7">
        <v>43689</v>
      </c>
      <c r="J77" s="7">
        <v>43954</v>
      </c>
      <c r="K77" s="7">
        <v>43994</v>
      </c>
      <c r="L77" s="6">
        <v>265</v>
      </c>
      <c r="M77" s="6">
        <v>315</v>
      </c>
      <c r="N77" s="5" t="s">
        <v>291</v>
      </c>
      <c r="O77" s="5" t="s">
        <v>292</v>
      </c>
      <c r="P77" s="5" t="s">
        <v>293</v>
      </c>
      <c r="Q77" s="6">
        <v>192</v>
      </c>
      <c r="R77" s="7">
        <v>43689</v>
      </c>
      <c r="S77" s="5" t="s">
        <v>820</v>
      </c>
      <c r="T77" s="5" t="s">
        <v>821</v>
      </c>
      <c r="U77" s="5" t="s">
        <v>822</v>
      </c>
      <c r="V77" s="5" t="s">
        <v>823</v>
      </c>
      <c r="W77" s="5" t="s">
        <v>824</v>
      </c>
      <c r="X77" s="6" t="s">
        <v>825</v>
      </c>
      <c r="Y77" s="6" t="s">
        <v>212</v>
      </c>
      <c r="Z77" s="5" t="s">
        <v>22</v>
      </c>
    </row>
    <row r="78" spans="1:26" ht="15.75" customHeight="1" x14ac:dyDescent="0.3">
      <c r="A78" s="28"/>
      <c r="B78" s="6" t="s">
        <v>826</v>
      </c>
      <c r="C78" s="6">
        <v>2954</v>
      </c>
      <c r="D78" s="6">
        <v>72453662</v>
      </c>
      <c r="E78" s="5" t="s">
        <v>819</v>
      </c>
      <c r="F78" s="5" t="s">
        <v>337</v>
      </c>
      <c r="G78" s="5" t="s">
        <v>451</v>
      </c>
      <c r="H78" s="7">
        <v>43679</v>
      </c>
      <c r="I78" s="7">
        <v>43689</v>
      </c>
      <c r="J78" s="7">
        <v>43954</v>
      </c>
      <c r="K78" s="7">
        <v>43994</v>
      </c>
      <c r="L78" s="6">
        <v>265</v>
      </c>
      <c r="M78" s="6">
        <v>315</v>
      </c>
      <c r="N78" s="5" t="s">
        <v>295</v>
      </c>
      <c r="O78" s="5" t="s">
        <v>292</v>
      </c>
      <c r="P78" s="5" t="s">
        <v>293</v>
      </c>
      <c r="Q78" s="6">
        <v>146</v>
      </c>
      <c r="R78" s="7">
        <v>43689</v>
      </c>
      <c r="S78" s="5" t="s">
        <v>827</v>
      </c>
      <c r="T78" s="5" t="s">
        <v>821</v>
      </c>
      <c r="U78" s="5" t="s">
        <v>828</v>
      </c>
      <c r="V78" s="5" t="s">
        <v>823</v>
      </c>
      <c r="W78" s="5" t="s">
        <v>824</v>
      </c>
      <c r="X78" s="6" t="s">
        <v>829</v>
      </c>
      <c r="Y78" s="6" t="s">
        <v>214</v>
      </c>
      <c r="Z78" s="5" t="s">
        <v>22</v>
      </c>
    </row>
    <row r="79" spans="1:26" ht="15.75" customHeight="1" x14ac:dyDescent="0.3">
      <c r="A79" s="28"/>
      <c r="B79" s="6" t="s">
        <v>830</v>
      </c>
      <c r="C79" s="6">
        <v>2954</v>
      </c>
      <c r="D79" s="6">
        <v>72453662</v>
      </c>
      <c r="E79" s="5" t="s">
        <v>819</v>
      </c>
      <c r="F79" s="5" t="s">
        <v>337</v>
      </c>
      <c r="G79" s="5" t="s">
        <v>451</v>
      </c>
      <c r="H79" s="7">
        <v>43679</v>
      </c>
      <c r="I79" s="7">
        <v>43689</v>
      </c>
      <c r="J79" s="7">
        <v>43954</v>
      </c>
      <c r="K79" s="7">
        <v>43994</v>
      </c>
      <c r="L79" s="6">
        <v>265</v>
      </c>
      <c r="M79" s="6">
        <v>315</v>
      </c>
      <c r="N79" s="5" t="s">
        <v>303</v>
      </c>
      <c r="O79" s="5" t="s">
        <v>304</v>
      </c>
      <c r="P79" s="5" t="s">
        <v>305</v>
      </c>
      <c r="Q79" s="6">
        <v>190</v>
      </c>
      <c r="R79" s="7">
        <v>43689</v>
      </c>
      <c r="S79" s="5" t="s">
        <v>831</v>
      </c>
      <c r="T79" s="5" t="s">
        <v>821</v>
      </c>
      <c r="U79" s="5" t="s">
        <v>832</v>
      </c>
      <c r="V79" s="5" t="s">
        <v>823</v>
      </c>
      <c r="W79" s="5" t="s">
        <v>824</v>
      </c>
      <c r="X79" s="6" t="s">
        <v>833</v>
      </c>
      <c r="Y79" s="6" t="s">
        <v>216</v>
      </c>
      <c r="Z79" s="5" t="s">
        <v>22</v>
      </c>
    </row>
    <row r="80" spans="1:26" ht="15.75" customHeight="1" x14ac:dyDescent="0.3">
      <c r="A80" s="28"/>
      <c r="B80" s="6" t="s">
        <v>834</v>
      </c>
      <c r="C80" s="6">
        <v>2954</v>
      </c>
      <c r="D80" s="6">
        <v>72453662</v>
      </c>
      <c r="E80" s="5" t="s">
        <v>819</v>
      </c>
      <c r="F80" s="5" t="s">
        <v>337</v>
      </c>
      <c r="G80" s="5" t="s">
        <v>451</v>
      </c>
      <c r="H80" s="7">
        <v>43679</v>
      </c>
      <c r="I80" s="7">
        <v>43689</v>
      </c>
      <c r="J80" s="7">
        <v>43954</v>
      </c>
      <c r="K80" s="7">
        <v>43994</v>
      </c>
      <c r="L80" s="6">
        <v>265</v>
      </c>
      <c r="M80" s="6">
        <v>315</v>
      </c>
      <c r="N80" s="5" t="s">
        <v>303</v>
      </c>
      <c r="O80" s="5" t="s">
        <v>304</v>
      </c>
      <c r="P80" s="5" t="s">
        <v>305</v>
      </c>
      <c r="Q80" s="6">
        <v>110</v>
      </c>
      <c r="R80" s="7">
        <v>43689</v>
      </c>
      <c r="S80" s="5" t="s">
        <v>835</v>
      </c>
      <c r="T80" s="5" t="s">
        <v>821</v>
      </c>
      <c r="U80" s="5" t="s">
        <v>836</v>
      </c>
      <c r="V80" s="5" t="s">
        <v>823</v>
      </c>
      <c r="W80" s="5" t="s">
        <v>824</v>
      </c>
      <c r="X80" s="6" t="s">
        <v>837</v>
      </c>
      <c r="Y80" s="6" t="s">
        <v>218</v>
      </c>
      <c r="Z80" s="5" t="s">
        <v>18</v>
      </c>
    </row>
    <row r="81" spans="1:26" ht="15.75" customHeight="1" x14ac:dyDescent="0.3">
      <c r="A81" s="29"/>
      <c r="B81" s="6" t="s">
        <v>838</v>
      </c>
      <c r="C81" s="6">
        <v>2954</v>
      </c>
      <c r="D81" s="6">
        <v>72453662</v>
      </c>
      <c r="E81" s="5" t="s">
        <v>819</v>
      </c>
      <c r="F81" s="5" t="s">
        <v>337</v>
      </c>
      <c r="G81" s="5" t="s">
        <v>451</v>
      </c>
      <c r="H81" s="7">
        <v>43679</v>
      </c>
      <c r="I81" s="7">
        <v>43689</v>
      </c>
      <c r="J81" s="7">
        <v>43954</v>
      </c>
      <c r="K81" s="7">
        <v>43994</v>
      </c>
      <c r="L81" s="6">
        <v>265</v>
      </c>
      <c r="M81" s="6">
        <v>315</v>
      </c>
      <c r="N81" s="5" t="s">
        <v>467</v>
      </c>
      <c r="O81" s="5" t="s">
        <v>468</v>
      </c>
      <c r="P81" s="5" t="s">
        <v>469</v>
      </c>
      <c r="Q81" s="6">
        <v>121</v>
      </c>
      <c r="R81" s="7">
        <v>43689</v>
      </c>
      <c r="S81" s="5" t="s">
        <v>839</v>
      </c>
      <c r="T81" s="5" t="s">
        <v>821</v>
      </c>
      <c r="U81" s="5" t="s">
        <v>840</v>
      </c>
      <c r="V81" s="5" t="s">
        <v>823</v>
      </c>
      <c r="W81" s="5" t="s">
        <v>824</v>
      </c>
      <c r="X81" s="6" t="s">
        <v>841</v>
      </c>
      <c r="Y81" s="6" t="s">
        <v>220</v>
      </c>
      <c r="Z81" s="5" t="s">
        <v>18</v>
      </c>
    </row>
    <row r="82" spans="1:26" ht="15.75" customHeight="1" x14ac:dyDescent="0.3">
      <c r="A82" s="27" t="s">
        <v>842</v>
      </c>
      <c r="B82" s="6" t="s">
        <v>843</v>
      </c>
      <c r="C82" s="6">
        <v>3464</v>
      </c>
      <c r="D82" s="6">
        <v>25374509</v>
      </c>
      <c r="E82" s="5" t="s">
        <v>844</v>
      </c>
      <c r="F82" s="5" t="s">
        <v>322</v>
      </c>
      <c r="G82" s="5" t="s">
        <v>451</v>
      </c>
      <c r="H82" s="7">
        <v>43741</v>
      </c>
      <c r="I82" s="7">
        <v>43862</v>
      </c>
      <c r="J82" s="7">
        <v>43952</v>
      </c>
      <c r="K82" s="7">
        <v>43961</v>
      </c>
      <c r="L82" s="6">
        <v>90</v>
      </c>
      <c r="M82" s="6">
        <v>220</v>
      </c>
      <c r="N82" s="5" t="s">
        <v>845</v>
      </c>
      <c r="O82" s="5" t="s">
        <v>280</v>
      </c>
      <c r="P82" s="5" t="s">
        <v>846</v>
      </c>
      <c r="Q82" s="6">
        <v>200</v>
      </c>
      <c r="R82" s="7">
        <v>43890</v>
      </c>
      <c r="S82" s="5" t="s">
        <v>847</v>
      </c>
      <c r="T82" s="5" t="s">
        <v>848</v>
      </c>
      <c r="U82" s="5" t="s">
        <v>849</v>
      </c>
      <c r="V82" s="5" t="s">
        <v>850</v>
      </c>
      <c r="W82" s="5" t="s">
        <v>851</v>
      </c>
      <c r="X82" s="6" t="s">
        <v>852</v>
      </c>
      <c r="Y82" s="6" t="s">
        <v>224</v>
      </c>
      <c r="Z82" s="5" t="s">
        <v>18</v>
      </c>
    </row>
    <row r="83" spans="1:26" ht="15.75" customHeight="1" x14ac:dyDescent="0.3">
      <c r="A83" s="28"/>
      <c r="B83" s="6" t="s">
        <v>853</v>
      </c>
      <c r="C83" s="6">
        <v>3464</v>
      </c>
      <c r="D83" s="6">
        <v>25374509</v>
      </c>
      <c r="E83" s="5" t="s">
        <v>844</v>
      </c>
      <c r="F83" s="5" t="s">
        <v>322</v>
      </c>
      <c r="G83" s="5" t="s">
        <v>451</v>
      </c>
      <c r="H83" s="7">
        <v>43875</v>
      </c>
      <c r="I83" s="7">
        <v>44086</v>
      </c>
      <c r="J83" s="7">
        <v>44177</v>
      </c>
      <c r="K83" s="7">
        <v>44186</v>
      </c>
      <c r="L83" s="6">
        <v>91</v>
      </c>
      <c r="M83" s="6">
        <v>311</v>
      </c>
      <c r="N83" s="5" t="s">
        <v>854</v>
      </c>
      <c r="O83" s="5" t="s">
        <v>753</v>
      </c>
      <c r="P83" s="5" t="s">
        <v>855</v>
      </c>
      <c r="Q83" s="6">
        <v>100</v>
      </c>
      <c r="R83" s="7">
        <v>44099</v>
      </c>
      <c r="S83" s="5" t="s">
        <v>856</v>
      </c>
      <c r="T83" s="5" t="s">
        <v>857</v>
      </c>
      <c r="U83" s="5" t="s">
        <v>858</v>
      </c>
      <c r="V83" s="5" t="s">
        <v>850</v>
      </c>
      <c r="W83" s="5" t="s">
        <v>859</v>
      </c>
      <c r="X83" s="6" t="s">
        <v>860</v>
      </c>
      <c r="Y83" s="6" t="s">
        <v>227</v>
      </c>
      <c r="Z83" s="5" t="s">
        <v>22</v>
      </c>
    </row>
    <row r="84" spans="1:26" ht="15.75" customHeight="1" x14ac:dyDescent="0.3">
      <c r="A84" s="28"/>
      <c r="B84" s="6" t="s">
        <v>861</v>
      </c>
      <c r="C84" s="6">
        <v>3464</v>
      </c>
      <c r="D84" s="6">
        <v>25374509</v>
      </c>
      <c r="E84" s="5" t="s">
        <v>844</v>
      </c>
      <c r="F84" s="5" t="s">
        <v>322</v>
      </c>
      <c r="G84" s="5" t="s">
        <v>451</v>
      </c>
      <c r="H84" s="7">
        <v>43895</v>
      </c>
      <c r="I84" s="7">
        <v>44050</v>
      </c>
      <c r="J84" s="7">
        <v>44142</v>
      </c>
      <c r="K84" s="7">
        <v>44151</v>
      </c>
      <c r="L84" s="6">
        <v>92</v>
      </c>
      <c r="M84" s="6">
        <v>256</v>
      </c>
      <c r="N84" s="5" t="s">
        <v>295</v>
      </c>
      <c r="O84" s="5" t="s">
        <v>745</v>
      </c>
      <c r="P84" s="5" t="s">
        <v>746</v>
      </c>
      <c r="Q84" s="6">
        <v>250</v>
      </c>
      <c r="R84" s="7">
        <v>44052</v>
      </c>
      <c r="S84" s="5" t="s">
        <v>862</v>
      </c>
      <c r="T84" s="5" t="s">
        <v>863</v>
      </c>
      <c r="U84" s="5" t="s">
        <v>864</v>
      </c>
      <c r="V84" s="5" t="s">
        <v>850</v>
      </c>
      <c r="W84" s="5" t="s">
        <v>865</v>
      </c>
      <c r="X84" s="6" t="s">
        <v>866</v>
      </c>
      <c r="Y84" s="6" t="s">
        <v>230</v>
      </c>
      <c r="Z84" s="5" t="s">
        <v>22</v>
      </c>
    </row>
    <row r="85" spans="1:26" ht="15.75" customHeight="1" x14ac:dyDescent="0.3">
      <c r="A85" s="28"/>
      <c r="B85" s="6" t="s">
        <v>867</v>
      </c>
      <c r="C85" s="6">
        <v>3489</v>
      </c>
      <c r="D85" s="6">
        <v>10094283</v>
      </c>
      <c r="E85" s="5" t="s">
        <v>868</v>
      </c>
      <c r="F85" s="5" t="s">
        <v>321</v>
      </c>
      <c r="G85" s="5" t="s">
        <v>451</v>
      </c>
      <c r="H85" s="7">
        <v>43711</v>
      </c>
      <c r="I85" s="7">
        <v>43926</v>
      </c>
      <c r="J85" s="7">
        <v>44017</v>
      </c>
      <c r="K85" s="7">
        <v>44026</v>
      </c>
      <c r="L85" s="6">
        <v>91</v>
      </c>
      <c r="M85" s="6">
        <v>315</v>
      </c>
      <c r="N85" s="5" t="s">
        <v>869</v>
      </c>
      <c r="O85" s="5" t="s">
        <v>870</v>
      </c>
      <c r="P85" s="5" t="s">
        <v>746</v>
      </c>
      <c r="Q85" s="6">
        <v>300</v>
      </c>
      <c r="R85" s="7">
        <v>43956</v>
      </c>
      <c r="S85" s="5" t="s">
        <v>871</v>
      </c>
      <c r="T85" s="5" t="s">
        <v>872</v>
      </c>
      <c r="U85" s="5" t="s">
        <v>873</v>
      </c>
      <c r="V85" s="5" t="s">
        <v>874</v>
      </c>
      <c r="W85" s="5" t="s">
        <v>875</v>
      </c>
      <c r="X85" s="6" t="s">
        <v>876</v>
      </c>
      <c r="Y85" s="6" t="s">
        <v>234</v>
      </c>
      <c r="Z85" s="5" t="s">
        <v>22</v>
      </c>
    </row>
    <row r="86" spans="1:26" ht="15.75" customHeight="1" x14ac:dyDescent="0.3">
      <c r="A86" s="28"/>
      <c r="B86" s="6" t="s">
        <v>877</v>
      </c>
      <c r="C86" s="6">
        <v>3489</v>
      </c>
      <c r="D86" s="6">
        <v>10094283</v>
      </c>
      <c r="E86" s="5" t="s">
        <v>868</v>
      </c>
      <c r="F86" s="5" t="s">
        <v>321</v>
      </c>
      <c r="G86" s="5" t="s">
        <v>451</v>
      </c>
      <c r="H86" s="7">
        <v>43482</v>
      </c>
      <c r="I86" s="7">
        <v>43724</v>
      </c>
      <c r="J86" s="7">
        <v>43815</v>
      </c>
      <c r="K86" s="7">
        <v>43824</v>
      </c>
      <c r="L86" s="6">
        <v>91</v>
      </c>
      <c r="M86" s="6">
        <v>342</v>
      </c>
      <c r="N86" s="5" t="s">
        <v>878</v>
      </c>
      <c r="O86" s="5" t="s">
        <v>870</v>
      </c>
      <c r="P86" s="5" t="s">
        <v>746</v>
      </c>
      <c r="Q86" s="6">
        <v>120</v>
      </c>
      <c r="R86" s="7">
        <v>43754</v>
      </c>
      <c r="S86" s="5" t="s">
        <v>879</v>
      </c>
      <c r="T86" s="5" t="s">
        <v>880</v>
      </c>
      <c r="U86" s="5" t="s">
        <v>881</v>
      </c>
      <c r="V86" s="5" t="s">
        <v>874</v>
      </c>
      <c r="W86" s="5" t="s">
        <v>882</v>
      </c>
      <c r="X86" s="6" t="s">
        <v>883</v>
      </c>
      <c r="Y86" s="6" t="s">
        <v>237</v>
      </c>
      <c r="Z86" s="5" t="s">
        <v>22</v>
      </c>
    </row>
    <row r="87" spans="1:26" ht="15.75" customHeight="1" x14ac:dyDescent="0.3">
      <c r="A87" s="28"/>
      <c r="B87" s="6" t="s">
        <v>884</v>
      </c>
      <c r="C87" s="6">
        <v>3489</v>
      </c>
      <c r="D87" s="6">
        <v>10094283</v>
      </c>
      <c r="E87" s="5" t="s">
        <v>868</v>
      </c>
      <c r="F87" s="5" t="s">
        <v>321</v>
      </c>
      <c r="G87" s="5" t="s">
        <v>451</v>
      </c>
      <c r="H87" s="7">
        <v>43787</v>
      </c>
      <c r="I87" s="7">
        <v>43927</v>
      </c>
      <c r="J87" s="7">
        <v>44018</v>
      </c>
      <c r="K87" s="7">
        <v>44027</v>
      </c>
      <c r="L87" s="6">
        <v>91</v>
      </c>
      <c r="M87" s="6">
        <v>240</v>
      </c>
      <c r="N87" s="5" t="s">
        <v>885</v>
      </c>
      <c r="O87" s="5" t="s">
        <v>886</v>
      </c>
      <c r="P87" s="5" t="s">
        <v>887</v>
      </c>
      <c r="Q87" s="6">
        <v>140</v>
      </c>
      <c r="R87" s="7">
        <v>43938</v>
      </c>
      <c r="S87" s="5" t="s">
        <v>888</v>
      </c>
      <c r="T87" s="5" t="s">
        <v>889</v>
      </c>
      <c r="U87" s="5" t="s">
        <v>890</v>
      </c>
      <c r="V87" s="5" t="s">
        <v>874</v>
      </c>
      <c r="W87" s="5" t="s">
        <v>891</v>
      </c>
      <c r="X87" s="6" t="s">
        <v>892</v>
      </c>
      <c r="Y87" s="6" t="s">
        <v>240</v>
      </c>
      <c r="Z87" s="5" t="s">
        <v>18</v>
      </c>
    </row>
    <row r="88" spans="1:26" ht="15.75" customHeight="1" x14ac:dyDescent="0.3">
      <c r="A88" s="28"/>
      <c r="B88" s="6" t="s">
        <v>893</v>
      </c>
      <c r="C88" s="6">
        <v>3489</v>
      </c>
      <c r="D88" s="6">
        <v>10094283</v>
      </c>
      <c r="E88" s="5" t="s">
        <v>868</v>
      </c>
      <c r="F88" s="5" t="s">
        <v>321</v>
      </c>
      <c r="G88" s="5" t="s">
        <v>451</v>
      </c>
      <c r="H88" s="7">
        <v>43558</v>
      </c>
      <c r="I88" s="7">
        <v>43812</v>
      </c>
      <c r="J88" s="7">
        <v>43903</v>
      </c>
      <c r="K88" s="7">
        <v>43912</v>
      </c>
      <c r="L88" s="6">
        <v>91</v>
      </c>
      <c r="M88" s="6">
        <v>354</v>
      </c>
      <c r="N88" s="5" t="s">
        <v>894</v>
      </c>
      <c r="O88" s="5" t="s">
        <v>895</v>
      </c>
      <c r="P88" s="5" t="s">
        <v>896</v>
      </c>
      <c r="Q88" s="6">
        <v>220</v>
      </c>
      <c r="R88" s="7">
        <v>43833</v>
      </c>
      <c r="S88" s="5" t="s">
        <v>897</v>
      </c>
      <c r="T88" s="5" t="s">
        <v>898</v>
      </c>
      <c r="U88" s="5" t="s">
        <v>899</v>
      </c>
      <c r="V88" s="5" t="s">
        <v>874</v>
      </c>
      <c r="W88" s="5" t="s">
        <v>900</v>
      </c>
      <c r="X88" s="6" t="s">
        <v>901</v>
      </c>
      <c r="Y88" s="6" t="s">
        <v>243</v>
      </c>
      <c r="Z88" s="5" t="s">
        <v>22</v>
      </c>
    </row>
    <row r="89" spans="1:26" ht="15.75" customHeight="1" x14ac:dyDescent="0.3">
      <c r="A89" s="28"/>
      <c r="B89" s="6" t="s">
        <v>902</v>
      </c>
      <c r="C89" s="6">
        <v>3489</v>
      </c>
      <c r="D89" s="6">
        <v>10094283</v>
      </c>
      <c r="E89" s="5" t="s">
        <v>868</v>
      </c>
      <c r="F89" s="5" t="s">
        <v>321</v>
      </c>
      <c r="G89" s="5" t="s">
        <v>451</v>
      </c>
      <c r="H89" s="7">
        <v>43596</v>
      </c>
      <c r="I89" s="7">
        <v>43803</v>
      </c>
      <c r="J89" s="7">
        <v>43894</v>
      </c>
      <c r="K89" s="7">
        <v>43903</v>
      </c>
      <c r="L89" s="6">
        <v>91</v>
      </c>
      <c r="M89" s="6">
        <v>307</v>
      </c>
      <c r="N89" s="5" t="s">
        <v>845</v>
      </c>
      <c r="O89" s="5" t="s">
        <v>280</v>
      </c>
      <c r="P89" s="5" t="s">
        <v>846</v>
      </c>
      <c r="Q89" s="6">
        <v>110</v>
      </c>
      <c r="R89" s="7">
        <v>43807</v>
      </c>
      <c r="S89" s="5" t="s">
        <v>903</v>
      </c>
      <c r="T89" s="5" t="s">
        <v>904</v>
      </c>
      <c r="U89" s="5" t="s">
        <v>905</v>
      </c>
      <c r="V89" s="5" t="s">
        <v>874</v>
      </c>
      <c r="W89" s="5" t="s">
        <v>906</v>
      </c>
      <c r="X89" s="6" t="s">
        <v>907</v>
      </c>
      <c r="Y89" s="6" t="s">
        <v>245</v>
      </c>
      <c r="Z89" s="5" t="s">
        <v>22</v>
      </c>
    </row>
    <row r="90" spans="1:26" ht="15.75" customHeight="1" x14ac:dyDescent="0.3">
      <c r="A90" s="28"/>
      <c r="B90" s="6" t="s">
        <v>908</v>
      </c>
      <c r="C90" s="6">
        <v>3562</v>
      </c>
      <c r="D90" s="6">
        <v>70274930</v>
      </c>
      <c r="E90" s="5" t="s">
        <v>909</v>
      </c>
      <c r="F90" s="5" t="s">
        <v>321</v>
      </c>
      <c r="G90" s="5" t="s">
        <v>451</v>
      </c>
      <c r="H90" s="7">
        <v>43818</v>
      </c>
      <c r="I90" s="7">
        <v>44058</v>
      </c>
      <c r="J90" s="7">
        <v>44150</v>
      </c>
      <c r="K90" s="7">
        <v>44159</v>
      </c>
      <c r="L90" s="6">
        <v>92</v>
      </c>
      <c r="M90" s="6">
        <v>341</v>
      </c>
      <c r="N90" s="5" t="s">
        <v>910</v>
      </c>
      <c r="O90" s="5" t="s">
        <v>895</v>
      </c>
      <c r="P90" s="5" t="s">
        <v>911</v>
      </c>
      <c r="Q90" s="6">
        <v>250</v>
      </c>
      <c r="R90" s="7">
        <v>44074</v>
      </c>
      <c r="S90" s="5" t="s">
        <v>912</v>
      </c>
      <c r="T90" s="5" t="s">
        <v>913</v>
      </c>
      <c r="U90" s="5" t="s">
        <v>914</v>
      </c>
      <c r="V90" s="5" t="s">
        <v>915</v>
      </c>
      <c r="W90" s="5" t="s">
        <v>916</v>
      </c>
      <c r="X90" s="6" t="s">
        <v>917</v>
      </c>
      <c r="Y90" s="6" t="s">
        <v>249</v>
      </c>
      <c r="Z90" s="5" t="s">
        <v>18</v>
      </c>
    </row>
    <row r="91" spans="1:26" ht="15.75" customHeight="1" x14ac:dyDescent="0.3">
      <c r="A91" s="28"/>
      <c r="B91" s="6" t="s">
        <v>918</v>
      </c>
      <c r="C91" s="6">
        <v>3562</v>
      </c>
      <c r="D91" s="6">
        <v>70274930</v>
      </c>
      <c r="E91" s="5" t="s">
        <v>909</v>
      </c>
      <c r="F91" s="5" t="s">
        <v>321</v>
      </c>
      <c r="G91" s="5" t="s">
        <v>451</v>
      </c>
      <c r="H91" s="7">
        <v>43385</v>
      </c>
      <c r="I91" s="7">
        <v>43608</v>
      </c>
      <c r="J91" s="7">
        <v>43700</v>
      </c>
      <c r="K91" s="7">
        <v>43709</v>
      </c>
      <c r="L91" s="6">
        <v>92</v>
      </c>
      <c r="M91" s="6">
        <v>324</v>
      </c>
      <c r="N91" s="5" t="s">
        <v>919</v>
      </c>
      <c r="O91" s="5" t="s">
        <v>886</v>
      </c>
      <c r="P91" s="5" t="s">
        <v>920</v>
      </c>
      <c r="Q91" s="6">
        <v>300</v>
      </c>
      <c r="R91" s="7">
        <v>43635</v>
      </c>
      <c r="S91" s="5" t="s">
        <v>921</v>
      </c>
      <c r="T91" s="5" t="s">
        <v>922</v>
      </c>
      <c r="U91" s="5" t="s">
        <v>923</v>
      </c>
      <c r="V91" s="5" t="s">
        <v>915</v>
      </c>
      <c r="W91" s="5" t="s">
        <v>924</v>
      </c>
      <c r="X91" s="6" t="s">
        <v>925</v>
      </c>
      <c r="Y91" s="6" t="s">
        <v>252</v>
      </c>
      <c r="Z91" s="5" t="s">
        <v>22</v>
      </c>
    </row>
    <row r="92" spans="1:26" ht="15.75" customHeight="1" x14ac:dyDescent="0.3">
      <c r="A92" s="28"/>
      <c r="B92" s="6" t="s">
        <v>926</v>
      </c>
      <c r="C92" s="6">
        <v>3562</v>
      </c>
      <c r="D92" s="6">
        <v>70274930</v>
      </c>
      <c r="E92" s="5" t="s">
        <v>909</v>
      </c>
      <c r="F92" s="5" t="s">
        <v>321</v>
      </c>
      <c r="G92" s="5" t="s">
        <v>451</v>
      </c>
      <c r="H92" s="7">
        <v>43366</v>
      </c>
      <c r="I92" s="7">
        <v>43569</v>
      </c>
      <c r="J92" s="7">
        <v>43660</v>
      </c>
      <c r="K92" s="7">
        <v>43669</v>
      </c>
      <c r="L92" s="6">
        <v>91</v>
      </c>
      <c r="M92" s="6">
        <v>303</v>
      </c>
      <c r="N92" s="5" t="s">
        <v>854</v>
      </c>
      <c r="O92" s="5" t="s">
        <v>753</v>
      </c>
      <c r="P92" s="5" t="s">
        <v>855</v>
      </c>
      <c r="Q92" s="6">
        <v>230</v>
      </c>
      <c r="R92" s="7">
        <v>43586</v>
      </c>
      <c r="S92" s="5" t="s">
        <v>927</v>
      </c>
      <c r="T92" s="5" t="s">
        <v>928</v>
      </c>
      <c r="U92" s="5" t="s">
        <v>929</v>
      </c>
      <c r="V92" s="5" t="s">
        <v>915</v>
      </c>
      <c r="W92" s="5" t="s">
        <v>930</v>
      </c>
      <c r="X92" s="6" t="s">
        <v>931</v>
      </c>
      <c r="Y92" s="6" t="s">
        <v>254</v>
      </c>
      <c r="Z92" s="5" t="s">
        <v>18</v>
      </c>
    </row>
    <row r="93" spans="1:26" ht="15.75" customHeight="1" x14ac:dyDescent="0.3">
      <c r="A93" s="28"/>
      <c r="B93" s="6" t="s">
        <v>932</v>
      </c>
      <c r="C93" s="6">
        <v>3562</v>
      </c>
      <c r="D93" s="6">
        <v>70274930</v>
      </c>
      <c r="E93" s="5" t="s">
        <v>909</v>
      </c>
      <c r="F93" s="5" t="s">
        <v>321</v>
      </c>
      <c r="G93" s="5" t="s">
        <v>451</v>
      </c>
      <c r="H93" s="7">
        <v>43357</v>
      </c>
      <c r="I93" s="7">
        <v>43558</v>
      </c>
      <c r="J93" s="7">
        <v>43649</v>
      </c>
      <c r="K93" s="7">
        <v>43658</v>
      </c>
      <c r="L93" s="6">
        <v>91</v>
      </c>
      <c r="M93" s="6">
        <v>301</v>
      </c>
      <c r="N93" s="5" t="s">
        <v>894</v>
      </c>
      <c r="O93" s="5" t="s">
        <v>895</v>
      </c>
      <c r="P93" s="5" t="s">
        <v>896</v>
      </c>
      <c r="Q93" s="6">
        <v>120</v>
      </c>
      <c r="R93" s="7">
        <v>43582</v>
      </c>
      <c r="S93" s="5" t="s">
        <v>933</v>
      </c>
      <c r="T93" s="5" t="s">
        <v>934</v>
      </c>
      <c r="U93" s="5" t="s">
        <v>935</v>
      </c>
      <c r="V93" s="5" t="s">
        <v>915</v>
      </c>
      <c r="W93" s="5" t="s">
        <v>936</v>
      </c>
      <c r="X93" s="6" t="s">
        <v>937</v>
      </c>
      <c r="Y93" s="6" t="s">
        <v>256</v>
      </c>
      <c r="Z93" s="5" t="s">
        <v>22</v>
      </c>
    </row>
    <row r="94" spans="1:26" ht="15.75" customHeight="1" x14ac:dyDescent="0.3">
      <c r="A94" s="28"/>
      <c r="B94" s="6" t="s">
        <v>938</v>
      </c>
      <c r="C94" s="6">
        <v>3562</v>
      </c>
      <c r="D94" s="6">
        <v>70274930</v>
      </c>
      <c r="E94" s="5" t="s">
        <v>909</v>
      </c>
      <c r="F94" s="5" t="s">
        <v>321</v>
      </c>
      <c r="G94" s="5" t="s">
        <v>451</v>
      </c>
      <c r="H94" s="7">
        <v>43763</v>
      </c>
      <c r="I94" s="7">
        <v>43963</v>
      </c>
      <c r="J94" s="7">
        <v>44055</v>
      </c>
      <c r="K94" s="7">
        <v>44064</v>
      </c>
      <c r="L94" s="6">
        <v>92</v>
      </c>
      <c r="M94" s="6">
        <v>301</v>
      </c>
      <c r="N94" s="5" t="s">
        <v>845</v>
      </c>
      <c r="O94" s="5" t="s">
        <v>280</v>
      </c>
      <c r="P94" s="5" t="s">
        <v>846</v>
      </c>
      <c r="Q94" s="6">
        <v>540</v>
      </c>
      <c r="R94" s="7">
        <v>43982</v>
      </c>
      <c r="S94" s="5" t="s">
        <v>939</v>
      </c>
      <c r="T94" s="5" t="s">
        <v>940</v>
      </c>
      <c r="U94" s="5" t="s">
        <v>941</v>
      </c>
      <c r="V94" s="5" t="s">
        <v>915</v>
      </c>
      <c r="W94" s="5" t="s">
        <v>942</v>
      </c>
      <c r="X94" s="6" t="s">
        <v>943</v>
      </c>
      <c r="Y94" s="6" t="s">
        <v>258</v>
      </c>
      <c r="Z94" s="5" t="s">
        <v>18</v>
      </c>
    </row>
    <row r="95" spans="1:26" ht="15.75" customHeight="1" x14ac:dyDescent="0.3">
      <c r="A95" s="28"/>
      <c r="B95" s="6" t="s">
        <v>944</v>
      </c>
      <c r="C95" s="6">
        <v>3562</v>
      </c>
      <c r="D95" s="6">
        <v>70274930</v>
      </c>
      <c r="E95" s="5" t="s">
        <v>909</v>
      </c>
      <c r="F95" s="5" t="s">
        <v>321</v>
      </c>
      <c r="G95" s="5" t="s">
        <v>451</v>
      </c>
      <c r="H95" s="7">
        <v>43720</v>
      </c>
      <c r="I95" s="7">
        <v>43924</v>
      </c>
      <c r="J95" s="7">
        <v>44015</v>
      </c>
      <c r="K95" s="7">
        <v>44024</v>
      </c>
      <c r="L95" s="6">
        <v>91</v>
      </c>
      <c r="M95" s="6">
        <v>304</v>
      </c>
      <c r="N95" s="5" t="s">
        <v>854</v>
      </c>
      <c r="O95" s="5" t="s">
        <v>753</v>
      </c>
      <c r="P95" s="5" t="s">
        <v>855</v>
      </c>
      <c r="Q95" s="6">
        <v>200</v>
      </c>
      <c r="R95" s="7">
        <v>43932</v>
      </c>
      <c r="S95" s="5" t="s">
        <v>945</v>
      </c>
      <c r="T95" s="5" t="s">
        <v>946</v>
      </c>
      <c r="U95" s="5" t="s">
        <v>947</v>
      </c>
      <c r="V95" s="5" t="s">
        <v>915</v>
      </c>
      <c r="W95" s="5" t="s">
        <v>948</v>
      </c>
      <c r="X95" s="6" t="s">
        <v>949</v>
      </c>
      <c r="Y95" s="6" t="s">
        <v>260</v>
      </c>
      <c r="Z95" s="5" t="s">
        <v>22</v>
      </c>
    </row>
    <row r="96" spans="1:26" ht="15.75" customHeight="1" x14ac:dyDescent="0.3">
      <c r="A96" s="28"/>
      <c r="B96" s="6" t="s">
        <v>950</v>
      </c>
      <c r="C96" s="6">
        <v>3588</v>
      </c>
      <c r="D96" s="6">
        <v>10239405</v>
      </c>
      <c r="E96" s="5" t="s">
        <v>951</v>
      </c>
      <c r="F96" s="5" t="s">
        <v>322</v>
      </c>
      <c r="G96" s="5" t="s">
        <v>451</v>
      </c>
      <c r="H96" s="7">
        <v>43592</v>
      </c>
      <c r="I96" s="7">
        <v>43811</v>
      </c>
      <c r="J96" s="7">
        <v>43902</v>
      </c>
      <c r="K96" s="7">
        <v>43911</v>
      </c>
      <c r="L96" s="6">
        <v>91</v>
      </c>
      <c r="M96" s="6">
        <v>319</v>
      </c>
      <c r="N96" s="5" t="s">
        <v>295</v>
      </c>
      <c r="O96" s="5" t="s">
        <v>745</v>
      </c>
      <c r="P96" s="5" t="s">
        <v>746</v>
      </c>
      <c r="Q96" s="6">
        <v>150</v>
      </c>
      <c r="R96" s="7">
        <v>43841</v>
      </c>
      <c r="S96" s="5" t="s">
        <v>952</v>
      </c>
      <c r="T96" s="5" t="s">
        <v>953</v>
      </c>
      <c r="U96" s="5" t="s">
        <v>954</v>
      </c>
      <c r="V96" s="5" t="s">
        <v>955</v>
      </c>
      <c r="W96" s="5" t="s">
        <v>956</v>
      </c>
      <c r="X96" s="6" t="s">
        <v>957</v>
      </c>
      <c r="Y96" s="6" t="s">
        <v>263</v>
      </c>
      <c r="Z96" s="5" t="s">
        <v>22</v>
      </c>
    </row>
    <row r="97" spans="1:26" ht="15.75" customHeight="1" x14ac:dyDescent="0.3">
      <c r="A97" s="28"/>
      <c r="B97" s="6" t="s">
        <v>958</v>
      </c>
      <c r="C97" s="6">
        <v>3588</v>
      </c>
      <c r="D97" s="6">
        <v>10239405</v>
      </c>
      <c r="E97" s="5" t="s">
        <v>951</v>
      </c>
      <c r="F97" s="5" t="s">
        <v>322</v>
      </c>
      <c r="G97" s="5" t="s">
        <v>451</v>
      </c>
      <c r="H97" s="7">
        <v>43787</v>
      </c>
      <c r="I97" s="7">
        <v>43955</v>
      </c>
      <c r="J97" s="7">
        <v>44047</v>
      </c>
      <c r="K97" s="7">
        <v>44056</v>
      </c>
      <c r="L97" s="6">
        <v>92</v>
      </c>
      <c r="M97" s="6">
        <v>269</v>
      </c>
      <c r="N97" s="5" t="s">
        <v>959</v>
      </c>
      <c r="O97" s="5" t="s">
        <v>895</v>
      </c>
      <c r="P97" s="5" t="s">
        <v>960</v>
      </c>
      <c r="Q97" s="6">
        <v>420</v>
      </c>
      <c r="R97" s="7">
        <v>43989</v>
      </c>
      <c r="S97" s="5" t="s">
        <v>961</v>
      </c>
      <c r="T97" s="5" t="s">
        <v>962</v>
      </c>
      <c r="U97" s="5" t="s">
        <v>963</v>
      </c>
      <c r="V97" s="5" t="s">
        <v>955</v>
      </c>
      <c r="W97" s="5" t="s">
        <v>964</v>
      </c>
      <c r="X97" s="6" t="s">
        <v>965</v>
      </c>
      <c r="Y97" s="6" t="s">
        <v>266</v>
      </c>
      <c r="Z97" s="5" t="s">
        <v>22</v>
      </c>
    </row>
    <row r="98" spans="1:26" ht="15.75" customHeight="1" x14ac:dyDescent="0.3">
      <c r="A98" s="28"/>
      <c r="B98" s="6" t="s">
        <v>966</v>
      </c>
      <c r="C98" s="6">
        <v>3588</v>
      </c>
      <c r="D98" s="6">
        <v>10239405</v>
      </c>
      <c r="E98" s="5" t="s">
        <v>951</v>
      </c>
      <c r="F98" s="5" t="s">
        <v>322</v>
      </c>
      <c r="G98" s="5" t="s">
        <v>451</v>
      </c>
      <c r="H98" s="7">
        <v>43747</v>
      </c>
      <c r="I98" s="7">
        <v>43938</v>
      </c>
      <c r="J98" s="7">
        <v>44029</v>
      </c>
      <c r="K98" s="7">
        <v>44038</v>
      </c>
      <c r="L98" s="6">
        <v>91</v>
      </c>
      <c r="M98" s="6">
        <v>291</v>
      </c>
      <c r="N98" s="5" t="s">
        <v>894</v>
      </c>
      <c r="O98" s="5" t="s">
        <v>895</v>
      </c>
      <c r="P98" s="5" t="s">
        <v>896</v>
      </c>
      <c r="Q98" s="6">
        <v>200</v>
      </c>
      <c r="R98" s="7">
        <v>43971</v>
      </c>
      <c r="S98" s="5" t="s">
        <v>967</v>
      </c>
      <c r="T98" s="5" t="s">
        <v>968</v>
      </c>
      <c r="U98" s="5" t="s">
        <v>969</v>
      </c>
      <c r="V98" s="5" t="s">
        <v>955</v>
      </c>
      <c r="W98" s="5" t="s">
        <v>970</v>
      </c>
      <c r="X98" s="6" t="s">
        <v>971</v>
      </c>
      <c r="Y98" s="6" t="s">
        <v>268</v>
      </c>
      <c r="Z98" s="5" t="s">
        <v>22</v>
      </c>
    </row>
    <row r="99" spans="1:26" ht="15.75" customHeight="1" x14ac:dyDescent="0.3">
      <c r="A99" s="28"/>
      <c r="B99" s="6" t="s">
        <v>972</v>
      </c>
      <c r="C99" s="6">
        <v>3967</v>
      </c>
      <c r="D99" s="6">
        <v>26374027</v>
      </c>
      <c r="E99" s="5" t="s">
        <v>973</v>
      </c>
      <c r="F99" s="5" t="s">
        <v>321</v>
      </c>
      <c r="G99" s="5" t="s">
        <v>451</v>
      </c>
      <c r="H99" s="7">
        <v>43577</v>
      </c>
      <c r="I99" s="7">
        <v>43781</v>
      </c>
      <c r="J99" s="7">
        <v>43873</v>
      </c>
      <c r="K99" s="7">
        <v>43882</v>
      </c>
      <c r="L99" s="6">
        <v>92</v>
      </c>
      <c r="M99" s="6">
        <v>305</v>
      </c>
      <c r="N99" s="5" t="s">
        <v>885</v>
      </c>
      <c r="O99" s="5" t="s">
        <v>886</v>
      </c>
      <c r="P99" s="5" t="s">
        <v>887</v>
      </c>
      <c r="Q99" s="6">
        <v>300</v>
      </c>
      <c r="R99" s="7">
        <v>43800</v>
      </c>
      <c r="S99" s="5" t="s">
        <v>974</v>
      </c>
      <c r="T99" s="5" t="s">
        <v>975</v>
      </c>
      <c r="U99" s="5" t="s">
        <v>976</v>
      </c>
      <c r="V99" s="5" t="s">
        <v>977</v>
      </c>
      <c r="W99" s="5" t="s">
        <v>978</v>
      </c>
      <c r="X99" s="6" t="s">
        <v>979</v>
      </c>
      <c r="Y99" s="6" t="s">
        <v>271</v>
      </c>
      <c r="Z99" s="5" t="s">
        <v>18</v>
      </c>
    </row>
    <row r="100" spans="1:26" ht="15.75" customHeight="1" x14ac:dyDescent="0.3">
      <c r="A100" s="28"/>
      <c r="B100" s="6" t="s">
        <v>980</v>
      </c>
      <c r="C100" s="6">
        <v>3967</v>
      </c>
      <c r="D100" s="6">
        <v>26374027</v>
      </c>
      <c r="E100" s="5" t="s">
        <v>973</v>
      </c>
      <c r="F100" s="5" t="s">
        <v>321</v>
      </c>
      <c r="G100" s="5" t="s">
        <v>451</v>
      </c>
      <c r="H100" s="7">
        <v>43759</v>
      </c>
      <c r="I100" s="7">
        <v>43960</v>
      </c>
      <c r="J100" s="7">
        <v>44052</v>
      </c>
      <c r="K100" s="7">
        <v>44061</v>
      </c>
      <c r="L100" s="6">
        <v>92</v>
      </c>
      <c r="M100" s="6">
        <v>302</v>
      </c>
      <c r="N100" s="5" t="s">
        <v>854</v>
      </c>
      <c r="O100" s="5" t="s">
        <v>753</v>
      </c>
      <c r="P100" s="5" t="s">
        <v>855</v>
      </c>
      <c r="Q100" s="6">
        <v>220</v>
      </c>
      <c r="R100" s="7">
        <v>43993</v>
      </c>
      <c r="S100" s="5" t="s">
        <v>981</v>
      </c>
      <c r="T100" s="5" t="s">
        <v>982</v>
      </c>
      <c r="U100" s="5" t="s">
        <v>983</v>
      </c>
      <c r="V100" s="5" t="s">
        <v>977</v>
      </c>
      <c r="W100" s="5" t="s">
        <v>984</v>
      </c>
      <c r="X100" s="6" t="s">
        <v>985</v>
      </c>
      <c r="Y100" s="6" t="s">
        <v>273</v>
      </c>
      <c r="Z100" s="5" t="s">
        <v>22</v>
      </c>
    </row>
    <row r="101" spans="1:26" ht="15.75" customHeight="1" x14ac:dyDescent="0.3">
      <c r="A101" s="29"/>
      <c r="B101" s="6" t="s">
        <v>986</v>
      </c>
      <c r="C101" s="6">
        <v>3967</v>
      </c>
      <c r="D101" s="6">
        <v>26374027</v>
      </c>
      <c r="E101" s="5" t="s">
        <v>973</v>
      </c>
      <c r="F101" s="5" t="s">
        <v>321</v>
      </c>
      <c r="G101" s="5" t="s">
        <v>451</v>
      </c>
      <c r="H101" s="7">
        <v>43679</v>
      </c>
      <c r="I101" s="7">
        <v>43905</v>
      </c>
      <c r="J101" s="7">
        <v>43997</v>
      </c>
      <c r="K101" s="7">
        <v>44006</v>
      </c>
      <c r="L101" s="6">
        <v>92</v>
      </c>
      <c r="M101" s="6">
        <v>327</v>
      </c>
      <c r="N101" s="5" t="s">
        <v>295</v>
      </c>
      <c r="O101" s="5" t="s">
        <v>745</v>
      </c>
      <c r="P101" s="5" t="s">
        <v>746</v>
      </c>
      <c r="Q101" s="6">
        <v>150</v>
      </c>
      <c r="R101" s="7">
        <v>43926</v>
      </c>
      <c r="S101" s="5" t="s">
        <v>987</v>
      </c>
      <c r="T101" s="5" t="s">
        <v>988</v>
      </c>
      <c r="U101" s="5" t="s">
        <v>989</v>
      </c>
      <c r="V101" s="5" t="s">
        <v>977</v>
      </c>
      <c r="W101" s="5" t="s">
        <v>990</v>
      </c>
      <c r="X101" s="6" t="s">
        <v>991</v>
      </c>
      <c r="Y101" s="6" t="s">
        <v>275</v>
      </c>
      <c r="Z101" s="5" t="s">
        <v>22</v>
      </c>
    </row>
    <row r="102" spans="1:26" ht="15.75" customHeight="1" x14ac:dyDescent="0.25"/>
    <row r="103" spans="1:26" ht="15.75" customHeight="1" x14ac:dyDescent="0.25"/>
    <row r="104" spans="1:26" ht="15.75" customHeight="1" x14ac:dyDescent="0.25"/>
    <row r="105" spans="1:26" ht="15.75" customHeight="1" x14ac:dyDescent="0.25"/>
    <row r="106" spans="1:26" ht="15.75" customHeight="1" x14ac:dyDescent="0.25"/>
    <row r="107" spans="1:26" ht="15.75" customHeight="1" x14ac:dyDescent="0.25"/>
    <row r="108" spans="1:26" ht="15.75" customHeight="1" x14ac:dyDescent="0.25"/>
    <row r="109" spans="1:26" ht="15.75" customHeight="1" x14ac:dyDescent="0.25"/>
    <row r="110" spans="1:26" ht="15.75" customHeight="1" x14ac:dyDescent="0.25"/>
    <row r="111" spans="1:26" ht="15.75" customHeight="1" x14ac:dyDescent="0.25"/>
    <row r="112" spans="1:26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2:A21"/>
    <mergeCell ref="A22:A41"/>
    <mergeCell ref="A42:A61"/>
    <mergeCell ref="A62:A81"/>
    <mergeCell ref="A82:A10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DAC1-2E90-4FBF-8182-C1A70380FBDB}">
  <dimension ref="A1:B19"/>
  <sheetViews>
    <sheetView workbookViewId="0">
      <selection activeCell="B2" sqref="B2"/>
    </sheetView>
  </sheetViews>
  <sheetFormatPr baseColWidth="10" defaultRowHeight="13.2" x14ac:dyDescent="0.25"/>
  <sheetData>
    <row r="1" spans="1:2" x14ac:dyDescent="0.25">
      <c r="A1" s="10" t="s">
        <v>1021</v>
      </c>
      <c r="B1" s="10" t="s">
        <v>1022</v>
      </c>
    </row>
    <row r="2" spans="1:2" x14ac:dyDescent="0.25">
      <c r="A2" s="10">
        <v>1</v>
      </c>
      <c r="B2" s="14">
        <v>2345</v>
      </c>
    </row>
    <row r="3" spans="1:2" x14ac:dyDescent="0.25">
      <c r="A3" s="10">
        <v>2</v>
      </c>
      <c r="B3" s="14">
        <v>2356</v>
      </c>
    </row>
    <row r="4" spans="1:2" x14ac:dyDescent="0.25">
      <c r="A4" s="10">
        <v>3</v>
      </c>
      <c r="B4" s="14">
        <v>2358</v>
      </c>
    </row>
    <row r="5" spans="1:2" x14ac:dyDescent="0.25">
      <c r="A5" s="10">
        <v>4</v>
      </c>
      <c r="B5" s="14">
        <v>2410</v>
      </c>
    </row>
    <row r="6" spans="1:2" x14ac:dyDescent="0.25">
      <c r="A6" s="10">
        <v>5</v>
      </c>
      <c r="B6" s="14">
        <v>2439</v>
      </c>
    </row>
    <row r="7" spans="1:2" x14ac:dyDescent="0.25">
      <c r="A7" s="10">
        <v>6</v>
      </c>
      <c r="B7" s="14">
        <v>2457</v>
      </c>
    </row>
    <row r="8" spans="1:2" x14ac:dyDescent="0.25">
      <c r="A8" s="10">
        <v>7</v>
      </c>
      <c r="B8" s="14">
        <v>2309</v>
      </c>
    </row>
    <row r="9" spans="1:2" x14ac:dyDescent="0.25">
      <c r="A9" s="10">
        <v>8</v>
      </c>
      <c r="B9" s="14">
        <v>1712</v>
      </c>
    </row>
    <row r="10" spans="1:2" x14ac:dyDescent="0.25">
      <c r="A10" s="10">
        <v>9</v>
      </c>
      <c r="B10" s="14">
        <v>1907</v>
      </c>
    </row>
    <row r="11" spans="1:2" x14ac:dyDescent="0.25">
      <c r="A11" s="10">
        <v>10</v>
      </c>
      <c r="B11" s="14">
        <v>2687</v>
      </c>
    </row>
    <row r="12" spans="1:2" x14ac:dyDescent="0.25">
      <c r="A12" s="10">
        <v>11</v>
      </c>
      <c r="B12" s="14">
        <v>2533</v>
      </c>
    </row>
    <row r="13" spans="1:2" x14ac:dyDescent="0.25">
      <c r="A13" s="10">
        <v>12</v>
      </c>
      <c r="B13" s="14">
        <v>3421</v>
      </c>
    </row>
    <row r="14" spans="1:2" x14ac:dyDescent="0.25">
      <c r="A14" s="10">
        <v>13</v>
      </c>
      <c r="B14" s="14">
        <v>2954</v>
      </c>
    </row>
    <row r="15" spans="1:2" x14ac:dyDescent="0.25">
      <c r="A15" s="10">
        <v>14</v>
      </c>
      <c r="B15" s="14">
        <v>3464</v>
      </c>
    </row>
    <row r="16" spans="1:2" x14ac:dyDescent="0.25">
      <c r="A16" s="10">
        <v>15</v>
      </c>
      <c r="B16" s="14">
        <v>3489</v>
      </c>
    </row>
    <row r="17" spans="1:2" x14ac:dyDescent="0.25">
      <c r="A17" s="10">
        <v>16</v>
      </c>
      <c r="B17" s="14">
        <v>3562</v>
      </c>
    </row>
    <row r="18" spans="1:2" x14ac:dyDescent="0.25">
      <c r="A18" s="10">
        <v>17</v>
      </c>
      <c r="B18" s="14">
        <v>3588</v>
      </c>
    </row>
    <row r="19" spans="1:2" x14ac:dyDescent="0.25">
      <c r="A19" s="10">
        <v>18</v>
      </c>
      <c r="B19" s="14">
        <v>3967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M22" sqref="M22"/>
    </sheetView>
  </sheetViews>
  <sheetFormatPr baseColWidth="10" defaultColWidth="14.44140625" defaultRowHeight="15" customHeight="1" x14ac:dyDescent="0.25"/>
  <cols>
    <col min="1" max="1" width="7.88671875" customWidth="1"/>
    <col min="2" max="5" width="14.44140625" customWidth="1"/>
    <col min="11" max="11" width="16.33203125" customWidth="1"/>
  </cols>
  <sheetData>
    <row r="1" spans="1:25" ht="15.7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998</v>
      </c>
      <c r="I1" s="11" t="s">
        <v>999</v>
      </c>
      <c r="J1" s="11" t="s">
        <v>1000</v>
      </c>
      <c r="K1" s="11" t="s">
        <v>1001</v>
      </c>
      <c r="L1" s="2" t="s">
        <v>1018</v>
      </c>
      <c r="M1" s="2" t="s">
        <v>1020</v>
      </c>
      <c r="N1" s="2" t="s">
        <v>1009</v>
      </c>
      <c r="O1" s="38" t="s">
        <v>1019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14">
        <v>2345</v>
      </c>
      <c r="B2" s="15">
        <v>43129</v>
      </c>
      <c r="C2" s="16">
        <v>43353</v>
      </c>
      <c r="D2" s="15">
        <v>43454</v>
      </c>
      <c r="E2" s="15">
        <v>43463</v>
      </c>
      <c r="F2" s="14">
        <f t="shared" ref="F2:F7" si="0">D2-C2</f>
        <v>101</v>
      </c>
      <c r="G2" s="14">
        <f t="shared" ref="G2:G7" si="1">E2-B2</f>
        <v>334</v>
      </c>
      <c r="H2" s="17">
        <v>101</v>
      </c>
      <c r="I2" s="17">
        <v>119</v>
      </c>
      <c r="J2" s="17">
        <v>137</v>
      </c>
      <c r="K2" s="17">
        <v>155</v>
      </c>
      <c r="L2" s="25">
        <v>1</v>
      </c>
      <c r="M2" s="25">
        <v>1</v>
      </c>
      <c r="N2" s="50">
        <v>7</v>
      </c>
      <c r="O2" s="10">
        <v>4</v>
      </c>
    </row>
    <row r="3" spans="1:25" ht="15.75" customHeight="1" x14ac:dyDescent="0.25">
      <c r="A3" s="14">
        <v>2356</v>
      </c>
      <c r="B3" s="15">
        <v>43861</v>
      </c>
      <c r="C3" s="16">
        <v>43326</v>
      </c>
      <c r="D3" s="15">
        <v>44187</v>
      </c>
      <c r="E3" s="15">
        <v>44196</v>
      </c>
      <c r="F3" s="14">
        <f t="shared" si="0"/>
        <v>861</v>
      </c>
      <c r="G3" s="14">
        <f t="shared" si="1"/>
        <v>335</v>
      </c>
      <c r="H3" s="17">
        <v>102</v>
      </c>
      <c r="I3" s="17">
        <v>120</v>
      </c>
      <c r="J3" s="17">
        <v>138</v>
      </c>
      <c r="K3" s="17">
        <v>156</v>
      </c>
      <c r="L3" s="25">
        <v>1</v>
      </c>
      <c r="M3" s="10">
        <v>2</v>
      </c>
      <c r="N3" s="51">
        <v>6</v>
      </c>
      <c r="O3" s="10">
        <v>7</v>
      </c>
    </row>
    <row r="4" spans="1:25" ht="15.75" customHeight="1" x14ac:dyDescent="0.25">
      <c r="A4" s="14">
        <v>2358</v>
      </c>
      <c r="B4" s="15">
        <v>43337</v>
      </c>
      <c r="C4" s="15">
        <v>43544</v>
      </c>
      <c r="D4" s="15">
        <v>43626</v>
      </c>
      <c r="E4" s="15">
        <v>43595</v>
      </c>
      <c r="F4" s="14">
        <f t="shared" si="0"/>
        <v>82</v>
      </c>
      <c r="G4" s="14">
        <f t="shared" si="1"/>
        <v>258</v>
      </c>
      <c r="H4" s="17">
        <v>103</v>
      </c>
      <c r="I4" s="17">
        <v>121</v>
      </c>
      <c r="J4" s="17">
        <v>139</v>
      </c>
      <c r="K4" s="17">
        <v>157</v>
      </c>
      <c r="L4" s="25">
        <v>1</v>
      </c>
      <c r="M4" s="10">
        <v>2</v>
      </c>
      <c r="N4" s="51">
        <v>6</v>
      </c>
      <c r="O4" s="10">
        <v>5</v>
      </c>
    </row>
    <row r="5" spans="1:25" ht="15.75" customHeight="1" x14ac:dyDescent="0.25">
      <c r="A5" s="14">
        <v>2410</v>
      </c>
      <c r="B5" s="16">
        <v>43722</v>
      </c>
      <c r="C5" s="16">
        <v>43978</v>
      </c>
      <c r="D5" s="16">
        <v>44050</v>
      </c>
      <c r="E5" s="16">
        <v>44019</v>
      </c>
      <c r="F5" s="14">
        <f t="shared" si="0"/>
        <v>72</v>
      </c>
      <c r="G5" s="14">
        <f t="shared" si="1"/>
        <v>297</v>
      </c>
      <c r="H5" s="17">
        <v>104</v>
      </c>
      <c r="I5" s="17">
        <v>122</v>
      </c>
      <c r="J5" s="17">
        <v>140</v>
      </c>
      <c r="K5" s="17">
        <v>158</v>
      </c>
      <c r="L5" s="25">
        <v>1</v>
      </c>
      <c r="M5" s="10">
        <v>1</v>
      </c>
      <c r="N5" s="51">
        <v>7</v>
      </c>
      <c r="O5" s="10">
        <v>3</v>
      </c>
    </row>
    <row r="6" spans="1:25" ht="15.75" customHeight="1" x14ac:dyDescent="0.25">
      <c r="A6" s="14">
        <v>2439</v>
      </c>
      <c r="B6" s="16">
        <v>43246</v>
      </c>
      <c r="C6" s="16">
        <v>43441</v>
      </c>
      <c r="D6" s="16">
        <v>43551</v>
      </c>
      <c r="E6" s="16">
        <v>43523</v>
      </c>
      <c r="F6" s="14">
        <f t="shared" si="0"/>
        <v>110</v>
      </c>
      <c r="G6" s="14">
        <f t="shared" si="1"/>
        <v>277</v>
      </c>
      <c r="H6" s="17">
        <v>105</v>
      </c>
      <c r="I6" s="17">
        <v>123</v>
      </c>
      <c r="J6" s="17">
        <v>141</v>
      </c>
      <c r="K6" s="17">
        <v>159</v>
      </c>
      <c r="L6" s="25">
        <v>1</v>
      </c>
      <c r="M6" s="10">
        <v>3</v>
      </c>
      <c r="N6" s="51">
        <v>5</v>
      </c>
      <c r="O6" s="10">
        <v>4</v>
      </c>
    </row>
    <row r="7" spans="1:25" ht="15.75" customHeight="1" x14ac:dyDescent="0.25">
      <c r="A7" s="14">
        <v>2457</v>
      </c>
      <c r="B7" s="15">
        <v>43812</v>
      </c>
      <c r="C7" s="16">
        <v>44036</v>
      </c>
      <c r="D7" s="15">
        <v>44118</v>
      </c>
      <c r="E7" s="16">
        <v>44088</v>
      </c>
      <c r="F7" s="14">
        <f t="shared" si="0"/>
        <v>82</v>
      </c>
      <c r="G7" s="14">
        <f t="shared" si="1"/>
        <v>276</v>
      </c>
      <c r="H7" s="17">
        <v>106</v>
      </c>
      <c r="I7" s="17">
        <v>124</v>
      </c>
      <c r="J7" s="17">
        <v>142</v>
      </c>
      <c r="K7" s="17">
        <v>160</v>
      </c>
      <c r="L7" s="25">
        <v>1</v>
      </c>
      <c r="M7" s="10">
        <v>4</v>
      </c>
      <c r="N7" s="51">
        <v>7</v>
      </c>
      <c r="O7" s="10">
        <v>4</v>
      </c>
    </row>
    <row r="8" spans="1:25" ht="15.75" customHeight="1" x14ac:dyDescent="0.25">
      <c r="A8" s="14">
        <v>2309</v>
      </c>
      <c r="B8" s="18">
        <v>43884</v>
      </c>
      <c r="C8" s="19">
        <v>43891</v>
      </c>
      <c r="D8" s="19">
        <v>43981</v>
      </c>
      <c r="E8" s="19">
        <v>43991</v>
      </c>
      <c r="F8" s="20">
        <v>90</v>
      </c>
      <c r="G8" s="20">
        <v>107</v>
      </c>
      <c r="H8" s="17">
        <v>107</v>
      </c>
      <c r="I8" s="17">
        <v>125</v>
      </c>
      <c r="J8" s="17">
        <v>143</v>
      </c>
      <c r="K8" s="17">
        <v>161</v>
      </c>
      <c r="L8" s="25">
        <v>1</v>
      </c>
      <c r="M8" s="10">
        <v>2</v>
      </c>
      <c r="N8" s="51">
        <v>7</v>
      </c>
      <c r="O8" s="10">
        <v>3</v>
      </c>
    </row>
    <row r="9" spans="1:25" ht="15.75" customHeight="1" x14ac:dyDescent="0.25">
      <c r="A9" s="14">
        <v>1712</v>
      </c>
      <c r="B9" s="18">
        <v>43970</v>
      </c>
      <c r="C9" s="19">
        <v>43977</v>
      </c>
      <c r="D9" s="19">
        <v>44067</v>
      </c>
      <c r="E9" s="19">
        <v>44077</v>
      </c>
      <c r="F9" s="20">
        <v>90</v>
      </c>
      <c r="G9" s="20">
        <v>107</v>
      </c>
      <c r="H9" s="17">
        <v>108</v>
      </c>
      <c r="I9" s="17">
        <v>126</v>
      </c>
      <c r="J9" s="17">
        <v>144</v>
      </c>
      <c r="K9" s="17">
        <v>162</v>
      </c>
      <c r="L9" s="25">
        <v>1</v>
      </c>
      <c r="M9" s="10">
        <v>1</v>
      </c>
      <c r="N9" s="51">
        <v>6</v>
      </c>
      <c r="O9" s="10">
        <v>7</v>
      </c>
    </row>
    <row r="10" spans="1:25" ht="15.75" customHeight="1" x14ac:dyDescent="0.25">
      <c r="A10" s="14">
        <v>1907</v>
      </c>
      <c r="B10" s="18">
        <v>44067</v>
      </c>
      <c r="C10" s="19">
        <v>44074</v>
      </c>
      <c r="D10" s="19">
        <v>44164</v>
      </c>
      <c r="E10" s="19">
        <v>44174</v>
      </c>
      <c r="F10" s="20">
        <v>90</v>
      </c>
      <c r="G10" s="20">
        <v>107</v>
      </c>
      <c r="H10" s="17">
        <v>109</v>
      </c>
      <c r="I10" s="17">
        <v>127</v>
      </c>
      <c r="J10" s="17">
        <v>145</v>
      </c>
      <c r="K10" s="17">
        <v>163</v>
      </c>
      <c r="L10" s="25">
        <v>1</v>
      </c>
      <c r="M10" s="10">
        <v>2</v>
      </c>
      <c r="N10" s="51">
        <v>6</v>
      </c>
      <c r="O10" s="10">
        <v>5</v>
      </c>
    </row>
    <row r="11" spans="1:25" ht="15.75" customHeight="1" x14ac:dyDescent="0.25">
      <c r="A11" s="14">
        <v>2687</v>
      </c>
      <c r="B11" s="21">
        <v>43588</v>
      </c>
      <c r="C11" s="21">
        <v>43595</v>
      </c>
      <c r="D11" s="21">
        <v>43733</v>
      </c>
      <c r="E11" s="21">
        <v>43741</v>
      </c>
      <c r="F11" s="20">
        <v>138</v>
      </c>
      <c r="G11" s="20">
        <v>153</v>
      </c>
      <c r="H11" s="17">
        <v>110</v>
      </c>
      <c r="I11" s="17">
        <v>128</v>
      </c>
      <c r="J11" s="17">
        <v>146</v>
      </c>
      <c r="K11" s="17">
        <v>164</v>
      </c>
      <c r="L11" s="25">
        <v>1</v>
      </c>
      <c r="M11" s="10">
        <v>3</v>
      </c>
      <c r="N11" s="51">
        <v>7</v>
      </c>
      <c r="O11" s="10">
        <v>2</v>
      </c>
    </row>
    <row r="12" spans="1:25" ht="15.75" customHeight="1" x14ac:dyDescent="0.25">
      <c r="A12" s="14">
        <v>2533</v>
      </c>
      <c r="B12" s="21">
        <v>43658</v>
      </c>
      <c r="C12" s="21">
        <v>43663</v>
      </c>
      <c r="D12" s="21">
        <v>43833</v>
      </c>
      <c r="E12" s="21">
        <v>43876</v>
      </c>
      <c r="F12" s="20">
        <v>170</v>
      </c>
      <c r="G12" s="20">
        <v>218</v>
      </c>
      <c r="H12" s="17">
        <v>111</v>
      </c>
      <c r="I12" s="17">
        <v>129</v>
      </c>
      <c r="J12" s="17">
        <v>147</v>
      </c>
      <c r="K12" s="17">
        <v>165</v>
      </c>
      <c r="L12" s="25">
        <v>1</v>
      </c>
      <c r="M12" s="10">
        <v>3</v>
      </c>
      <c r="N12" s="51">
        <v>5</v>
      </c>
      <c r="O12" s="10">
        <v>8</v>
      </c>
    </row>
    <row r="13" spans="1:25" ht="15.75" customHeight="1" x14ac:dyDescent="0.25">
      <c r="A13" s="14">
        <v>3421</v>
      </c>
      <c r="B13" s="21">
        <v>43641</v>
      </c>
      <c r="C13" s="21">
        <v>43649</v>
      </c>
      <c r="D13" s="21">
        <v>43876</v>
      </c>
      <c r="E13" s="21">
        <v>43897</v>
      </c>
      <c r="F13" s="20">
        <v>227</v>
      </c>
      <c r="G13" s="20">
        <v>256</v>
      </c>
      <c r="H13" s="17">
        <v>112</v>
      </c>
      <c r="I13" s="17">
        <v>130</v>
      </c>
      <c r="J13" s="17">
        <v>148</v>
      </c>
      <c r="K13" s="17">
        <v>166</v>
      </c>
      <c r="L13" s="25">
        <v>1</v>
      </c>
      <c r="M13" s="10">
        <v>2</v>
      </c>
      <c r="N13" s="51">
        <v>6</v>
      </c>
      <c r="O13" s="10">
        <v>4</v>
      </c>
    </row>
    <row r="14" spans="1:25" ht="15.75" customHeight="1" x14ac:dyDescent="0.25">
      <c r="A14" s="14">
        <v>2954</v>
      </c>
      <c r="B14" s="18">
        <v>43679</v>
      </c>
      <c r="C14" s="21">
        <v>43689</v>
      </c>
      <c r="D14" s="21">
        <v>43954</v>
      </c>
      <c r="E14" s="21">
        <v>43994</v>
      </c>
      <c r="F14" s="20">
        <v>265</v>
      </c>
      <c r="G14" s="20">
        <v>315</v>
      </c>
      <c r="H14" s="17">
        <v>113</v>
      </c>
      <c r="I14" s="17">
        <v>131</v>
      </c>
      <c r="J14" s="17">
        <v>149</v>
      </c>
      <c r="K14" s="17">
        <v>167</v>
      </c>
      <c r="L14" s="25">
        <v>1</v>
      </c>
      <c r="M14" s="10">
        <v>1</v>
      </c>
      <c r="N14" s="51">
        <v>6</v>
      </c>
      <c r="O14" s="10">
        <v>3</v>
      </c>
    </row>
    <row r="15" spans="1:25" ht="15.75" customHeight="1" x14ac:dyDescent="0.25">
      <c r="A15" s="14">
        <v>3464</v>
      </c>
      <c r="B15" s="18">
        <v>43741</v>
      </c>
      <c r="C15" s="18">
        <v>43862</v>
      </c>
      <c r="D15" s="18">
        <v>43952</v>
      </c>
      <c r="E15" s="18">
        <v>43961</v>
      </c>
      <c r="F15" s="20">
        <v>90</v>
      </c>
      <c r="G15" s="20">
        <v>220</v>
      </c>
      <c r="H15" s="17">
        <v>114</v>
      </c>
      <c r="I15" s="17">
        <v>132</v>
      </c>
      <c r="J15" s="17">
        <v>150</v>
      </c>
      <c r="K15" s="17">
        <v>168</v>
      </c>
      <c r="L15" s="25">
        <v>1</v>
      </c>
      <c r="M15" s="10">
        <v>4</v>
      </c>
      <c r="N15" s="51">
        <v>6</v>
      </c>
      <c r="O15" s="10">
        <v>2</v>
      </c>
    </row>
    <row r="16" spans="1:25" ht="15.75" customHeight="1" x14ac:dyDescent="0.25">
      <c r="A16" s="14">
        <v>3489</v>
      </c>
      <c r="B16" s="18">
        <v>43711</v>
      </c>
      <c r="C16" s="18">
        <v>43926</v>
      </c>
      <c r="D16" s="18">
        <v>44017</v>
      </c>
      <c r="E16" s="18">
        <v>44026</v>
      </c>
      <c r="F16" s="20">
        <v>91</v>
      </c>
      <c r="G16" s="20">
        <v>315</v>
      </c>
      <c r="H16" s="17">
        <v>115</v>
      </c>
      <c r="I16" s="17">
        <v>133</v>
      </c>
      <c r="J16" s="17">
        <v>151</v>
      </c>
      <c r="K16" s="17">
        <v>169</v>
      </c>
      <c r="L16" s="25">
        <v>1</v>
      </c>
      <c r="M16" s="10">
        <v>4</v>
      </c>
      <c r="N16" s="51">
        <v>6</v>
      </c>
      <c r="O16" s="10">
        <v>2</v>
      </c>
    </row>
    <row r="17" spans="1:15" ht="15.75" customHeight="1" x14ac:dyDescent="0.25">
      <c r="A17" s="14">
        <v>3562</v>
      </c>
      <c r="B17" s="18">
        <v>43818</v>
      </c>
      <c r="C17" s="18">
        <v>44058</v>
      </c>
      <c r="D17" s="19">
        <v>44150</v>
      </c>
      <c r="E17" s="19">
        <v>44159</v>
      </c>
      <c r="F17" s="20">
        <v>92</v>
      </c>
      <c r="G17" s="20">
        <v>341</v>
      </c>
      <c r="H17" s="17">
        <v>116</v>
      </c>
      <c r="I17" s="17">
        <v>134</v>
      </c>
      <c r="J17" s="17">
        <v>152</v>
      </c>
      <c r="K17" s="17">
        <v>170</v>
      </c>
      <c r="L17" s="25">
        <v>1</v>
      </c>
      <c r="M17" s="10">
        <v>3</v>
      </c>
      <c r="N17" s="51">
        <v>7</v>
      </c>
      <c r="O17" s="10">
        <v>2</v>
      </c>
    </row>
    <row r="18" spans="1:15" ht="15.75" customHeight="1" x14ac:dyDescent="0.25">
      <c r="A18" s="14">
        <v>3588</v>
      </c>
      <c r="B18" s="18">
        <v>43592</v>
      </c>
      <c r="C18" s="19">
        <v>43811</v>
      </c>
      <c r="D18" s="18">
        <v>43902</v>
      </c>
      <c r="E18" s="18">
        <v>43911</v>
      </c>
      <c r="F18" s="20">
        <v>91</v>
      </c>
      <c r="G18" s="20">
        <v>319</v>
      </c>
      <c r="H18" s="17">
        <v>117</v>
      </c>
      <c r="I18" s="17">
        <v>135</v>
      </c>
      <c r="J18" s="17">
        <v>153</v>
      </c>
      <c r="K18" s="17">
        <v>171</v>
      </c>
      <c r="L18" s="25">
        <v>1</v>
      </c>
      <c r="M18" s="10">
        <v>4</v>
      </c>
      <c r="N18" s="51">
        <v>5</v>
      </c>
      <c r="O18" s="10">
        <v>6</v>
      </c>
    </row>
    <row r="19" spans="1:15" ht="15.75" customHeight="1" x14ac:dyDescent="0.25">
      <c r="A19" s="14">
        <v>3967</v>
      </c>
      <c r="B19" s="18">
        <v>43577</v>
      </c>
      <c r="C19" s="19">
        <v>43781</v>
      </c>
      <c r="D19" s="18">
        <v>43873</v>
      </c>
      <c r="E19" s="18">
        <v>43882</v>
      </c>
      <c r="F19" s="20">
        <v>92</v>
      </c>
      <c r="G19" s="20">
        <v>305</v>
      </c>
      <c r="H19" s="17">
        <v>118</v>
      </c>
      <c r="I19" s="17">
        <v>136</v>
      </c>
      <c r="J19" s="17">
        <v>154</v>
      </c>
      <c r="K19" s="17">
        <v>172</v>
      </c>
      <c r="L19" s="25">
        <v>1</v>
      </c>
      <c r="M19" s="10">
        <v>3</v>
      </c>
      <c r="N19" s="51">
        <v>5</v>
      </c>
      <c r="O19" s="10">
        <v>1</v>
      </c>
    </row>
    <row r="20" spans="1:15" ht="15.75" customHeight="1" x14ac:dyDescent="0.25"/>
    <row r="21" spans="1:15" ht="15.75" customHeight="1" x14ac:dyDescent="0.25"/>
    <row r="22" spans="1:15" ht="15.75" customHeight="1" x14ac:dyDescent="0.25"/>
    <row r="23" spans="1:15" ht="15.75" customHeight="1" x14ac:dyDescent="0.25"/>
    <row r="24" spans="1:15" ht="15.75" customHeight="1" x14ac:dyDescent="0.25"/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M10" sqref="M10"/>
    </sheetView>
  </sheetViews>
  <sheetFormatPr baseColWidth="10" defaultColWidth="14.44140625" defaultRowHeight="15" customHeight="1" x14ac:dyDescent="0.25"/>
  <cols>
    <col min="1" max="1" width="14.44140625" customWidth="1"/>
    <col min="2" max="2" width="16.33203125" customWidth="1"/>
    <col min="3" max="5" width="14.44140625" customWidth="1"/>
    <col min="6" max="6" width="14.44140625" style="8" customWidth="1"/>
  </cols>
  <sheetData>
    <row r="1" spans="1:27" ht="15.75" customHeight="1" x14ac:dyDescent="0.25">
      <c r="A1" s="38" t="s">
        <v>7</v>
      </c>
      <c r="B1" s="38" t="s">
        <v>8</v>
      </c>
      <c r="C1" s="38" t="s">
        <v>9</v>
      </c>
      <c r="D1" s="38" t="s">
        <v>10</v>
      </c>
      <c r="E1" s="39" t="s">
        <v>11</v>
      </c>
      <c r="F1" s="39" t="s">
        <v>12</v>
      </c>
      <c r="G1" s="40" t="s">
        <v>13</v>
      </c>
      <c r="H1" s="26" t="s">
        <v>997</v>
      </c>
      <c r="I1" s="39" t="s">
        <v>1021</v>
      </c>
      <c r="J1" s="41" t="s">
        <v>1031</v>
      </c>
      <c r="K1" s="41" t="s">
        <v>1032</v>
      </c>
      <c r="L1" s="41" t="s">
        <v>1033</v>
      </c>
      <c r="M1" s="41" t="s">
        <v>1034</v>
      </c>
      <c r="N1" s="2"/>
      <c r="O1" s="4"/>
      <c r="P1" s="11"/>
      <c r="Q1" s="11"/>
      <c r="R1" s="11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14" t="s">
        <v>14</v>
      </c>
      <c r="B2" s="42" t="s">
        <v>15</v>
      </c>
      <c r="C2" s="42" t="s">
        <v>16</v>
      </c>
      <c r="D2" s="43">
        <v>43384</v>
      </c>
      <c r="E2" s="44">
        <v>100</v>
      </c>
      <c r="F2" s="45">
        <v>95.14</v>
      </c>
      <c r="G2" s="46" t="s">
        <v>18</v>
      </c>
      <c r="H2" s="10">
        <v>1</v>
      </c>
      <c r="I2" s="10">
        <v>10</v>
      </c>
      <c r="J2" s="10">
        <v>6</v>
      </c>
      <c r="K2" s="10">
        <v>1</v>
      </c>
      <c r="L2" s="10">
        <v>6</v>
      </c>
      <c r="M2" s="47">
        <v>49.420810751324211</v>
      </c>
      <c r="N2" s="8"/>
      <c r="O2" s="37"/>
      <c r="P2" s="37"/>
      <c r="Q2" s="37"/>
      <c r="R2" s="37"/>
    </row>
    <row r="3" spans="1:27" ht="15.75" customHeight="1" x14ac:dyDescent="0.25">
      <c r="A3" s="14" t="s">
        <v>19</v>
      </c>
      <c r="B3" s="42" t="s">
        <v>15</v>
      </c>
      <c r="C3" s="42" t="s">
        <v>20</v>
      </c>
      <c r="D3" s="43">
        <v>43377</v>
      </c>
      <c r="E3" s="48">
        <v>200</v>
      </c>
      <c r="F3" s="45">
        <v>138.72999999999999</v>
      </c>
      <c r="G3" s="46" t="s">
        <v>22</v>
      </c>
      <c r="H3" s="10">
        <v>2</v>
      </c>
      <c r="I3" s="10">
        <v>3</v>
      </c>
      <c r="J3" s="10">
        <v>4</v>
      </c>
      <c r="K3" s="10">
        <v>4</v>
      </c>
      <c r="L3" s="10">
        <v>17</v>
      </c>
      <c r="M3" s="47">
        <v>47.7842660399333</v>
      </c>
      <c r="N3" s="8"/>
      <c r="O3" s="37"/>
      <c r="P3" s="37"/>
      <c r="Q3" s="37"/>
      <c r="R3" s="37"/>
    </row>
    <row r="4" spans="1:27" ht="15.75" customHeight="1" x14ac:dyDescent="0.25">
      <c r="A4" s="14" t="s">
        <v>23</v>
      </c>
      <c r="B4" s="49" t="s">
        <v>24</v>
      </c>
      <c r="C4" s="42" t="s">
        <v>25</v>
      </c>
      <c r="D4" s="43">
        <v>43344</v>
      </c>
      <c r="E4" s="48">
        <v>140</v>
      </c>
      <c r="F4" s="45">
        <v>124.31</v>
      </c>
      <c r="G4" s="46" t="s">
        <v>22</v>
      </c>
      <c r="H4" s="10">
        <v>3</v>
      </c>
      <c r="I4" s="10">
        <v>9</v>
      </c>
      <c r="J4" s="10">
        <v>1</v>
      </c>
      <c r="K4" s="10">
        <v>3</v>
      </c>
      <c r="L4" s="10">
        <v>7</v>
      </c>
      <c r="M4" s="47">
        <v>36.40695930655496</v>
      </c>
      <c r="N4" s="8"/>
      <c r="O4" s="37"/>
      <c r="P4" s="37"/>
      <c r="Q4" s="37"/>
      <c r="R4" s="37"/>
    </row>
    <row r="5" spans="1:27" ht="15.75" customHeight="1" x14ac:dyDescent="0.25">
      <c r="A5" s="14" t="s">
        <v>27</v>
      </c>
      <c r="B5" s="49" t="s">
        <v>24</v>
      </c>
      <c r="C5" s="42" t="s">
        <v>28</v>
      </c>
      <c r="D5" s="43">
        <v>43337</v>
      </c>
      <c r="E5" s="48">
        <v>120</v>
      </c>
      <c r="F5" s="45">
        <v>165.48</v>
      </c>
      <c r="G5" s="46" t="s">
        <v>22</v>
      </c>
      <c r="H5" s="10">
        <v>4</v>
      </c>
      <c r="I5" s="10">
        <v>16</v>
      </c>
      <c r="J5" s="10">
        <v>7</v>
      </c>
      <c r="K5" s="10">
        <v>1</v>
      </c>
      <c r="L5" s="10">
        <v>5</v>
      </c>
      <c r="M5" s="47">
        <v>26.147367595533566</v>
      </c>
      <c r="N5" s="8"/>
      <c r="O5" s="37"/>
      <c r="P5" s="37"/>
      <c r="Q5" s="37"/>
      <c r="R5" s="37"/>
    </row>
    <row r="6" spans="1:27" ht="15.75" customHeight="1" x14ac:dyDescent="0.25">
      <c r="A6" s="14" t="s">
        <v>30</v>
      </c>
      <c r="B6" s="49" t="s">
        <v>24</v>
      </c>
      <c r="C6" s="42" t="s">
        <v>31</v>
      </c>
      <c r="D6" s="43">
        <v>43327</v>
      </c>
      <c r="E6" s="48">
        <v>200</v>
      </c>
      <c r="F6" s="45">
        <v>73.739999999999995</v>
      </c>
      <c r="G6" s="46" t="s">
        <v>18</v>
      </c>
      <c r="H6" s="10">
        <v>5</v>
      </c>
      <c r="I6" s="10">
        <v>14</v>
      </c>
      <c r="J6" s="10">
        <v>15</v>
      </c>
      <c r="K6" s="10">
        <v>2</v>
      </c>
      <c r="L6" s="10">
        <v>41</v>
      </c>
      <c r="M6" s="47">
        <v>50.961216824782248</v>
      </c>
      <c r="N6" s="8"/>
      <c r="O6" s="37"/>
      <c r="P6" s="37"/>
      <c r="Q6" s="37"/>
      <c r="R6" s="37"/>
    </row>
    <row r="7" spans="1:27" ht="15.75" customHeight="1" x14ac:dyDescent="0.25">
      <c r="A7" s="14" t="s">
        <v>33</v>
      </c>
      <c r="B7" s="49" t="s">
        <v>24</v>
      </c>
      <c r="C7" s="49" t="s">
        <v>20</v>
      </c>
      <c r="D7" s="43">
        <v>43335</v>
      </c>
      <c r="E7" s="48">
        <v>400</v>
      </c>
      <c r="F7" s="45">
        <v>189.44</v>
      </c>
      <c r="G7" s="46" t="s">
        <v>18</v>
      </c>
      <c r="H7" s="10">
        <v>6</v>
      </c>
      <c r="I7" s="10">
        <v>13</v>
      </c>
      <c r="J7" s="10">
        <v>15</v>
      </c>
      <c r="K7" s="10">
        <v>3</v>
      </c>
      <c r="L7" s="10">
        <v>36</v>
      </c>
      <c r="M7" s="47">
        <v>58.160604209943791</v>
      </c>
      <c r="N7" s="8"/>
      <c r="O7" s="37"/>
      <c r="P7" s="37"/>
      <c r="Q7" s="37"/>
      <c r="R7" s="37"/>
    </row>
    <row r="8" spans="1:27" ht="15.75" customHeight="1" x14ac:dyDescent="0.25">
      <c r="A8" s="14" t="s">
        <v>35</v>
      </c>
      <c r="B8" s="49" t="s">
        <v>24</v>
      </c>
      <c r="C8" s="49" t="s">
        <v>36</v>
      </c>
      <c r="D8" s="43">
        <v>43346</v>
      </c>
      <c r="E8" s="48">
        <v>20</v>
      </c>
      <c r="F8" s="45">
        <v>115.65</v>
      </c>
      <c r="G8" s="46" t="s">
        <v>22</v>
      </c>
      <c r="H8" s="10">
        <v>7</v>
      </c>
      <c r="I8" s="10">
        <v>9</v>
      </c>
      <c r="J8" s="10">
        <v>16</v>
      </c>
      <c r="K8" s="10">
        <v>3</v>
      </c>
      <c r="L8" s="10">
        <v>16</v>
      </c>
      <c r="M8" s="47">
        <v>91.489007843193406</v>
      </c>
      <c r="N8" s="8"/>
      <c r="O8" s="37"/>
      <c r="P8" s="37"/>
      <c r="Q8" s="37"/>
      <c r="R8" s="37"/>
    </row>
    <row r="9" spans="1:27" ht="15.75" customHeight="1" x14ac:dyDescent="0.25">
      <c r="A9" s="14" t="s">
        <v>38</v>
      </c>
      <c r="B9" s="49" t="s">
        <v>24</v>
      </c>
      <c r="C9" s="49" t="s">
        <v>16</v>
      </c>
      <c r="D9" s="43">
        <v>43333</v>
      </c>
      <c r="E9" s="48">
        <v>200</v>
      </c>
      <c r="F9" s="45">
        <v>79.239999999999995</v>
      </c>
      <c r="G9" s="46" t="s">
        <v>22</v>
      </c>
      <c r="H9" s="10">
        <v>8</v>
      </c>
      <c r="I9" s="10">
        <v>4</v>
      </c>
      <c r="J9" s="10">
        <v>6</v>
      </c>
      <c r="K9" s="10">
        <v>2</v>
      </c>
      <c r="L9" s="10">
        <v>8</v>
      </c>
      <c r="M9" s="47">
        <v>53.617490009606875</v>
      </c>
      <c r="N9" s="8"/>
      <c r="O9" s="37"/>
      <c r="P9" s="37"/>
      <c r="Q9" s="37"/>
      <c r="R9" s="37"/>
    </row>
    <row r="10" spans="1:27" ht="15.75" customHeight="1" x14ac:dyDescent="0.25">
      <c r="A10" s="14" t="s">
        <v>40</v>
      </c>
      <c r="B10" s="49" t="s">
        <v>24</v>
      </c>
      <c r="C10" s="49" t="s">
        <v>41</v>
      </c>
      <c r="D10" s="43">
        <v>43333</v>
      </c>
      <c r="E10" s="48">
        <v>100</v>
      </c>
      <c r="F10" s="45">
        <v>97.6</v>
      </c>
      <c r="G10" s="46" t="s">
        <v>22</v>
      </c>
      <c r="H10" s="10">
        <v>9</v>
      </c>
      <c r="I10" s="10">
        <v>11</v>
      </c>
      <c r="J10" s="10">
        <v>1</v>
      </c>
      <c r="K10" s="10">
        <v>1</v>
      </c>
      <c r="L10" s="10">
        <v>18</v>
      </c>
      <c r="M10" s="47">
        <v>46.852940222222713</v>
      </c>
      <c r="N10" s="8"/>
      <c r="O10" s="37"/>
      <c r="P10" s="37"/>
      <c r="Q10" s="37"/>
      <c r="R10" s="37"/>
    </row>
    <row r="11" spans="1:27" ht="15.75" customHeight="1" x14ac:dyDescent="0.25">
      <c r="A11" s="14" t="s">
        <v>43</v>
      </c>
      <c r="B11" s="49" t="s">
        <v>24</v>
      </c>
      <c r="C11" s="49" t="s">
        <v>44</v>
      </c>
      <c r="D11" s="43">
        <v>43327</v>
      </c>
      <c r="E11" s="48">
        <v>150</v>
      </c>
      <c r="F11" s="45">
        <v>86.31</v>
      </c>
      <c r="G11" s="46" t="s">
        <v>22</v>
      </c>
      <c r="H11" s="10">
        <v>10</v>
      </c>
      <c r="I11" s="10">
        <v>13</v>
      </c>
      <c r="J11" s="10">
        <v>3</v>
      </c>
      <c r="K11" s="10">
        <v>2</v>
      </c>
      <c r="L11" s="10">
        <v>39</v>
      </c>
      <c r="M11" s="47">
        <v>56.415017070201792</v>
      </c>
      <c r="N11" s="8"/>
      <c r="O11" s="37"/>
      <c r="P11" s="37"/>
      <c r="Q11" s="37"/>
      <c r="R11" s="37"/>
    </row>
    <row r="12" spans="1:27" ht="15.75" customHeight="1" x14ac:dyDescent="0.25">
      <c r="A12" s="14" t="s">
        <v>46</v>
      </c>
      <c r="B12" s="49" t="s">
        <v>47</v>
      </c>
      <c r="C12" s="49" t="s">
        <v>48</v>
      </c>
      <c r="D12" s="43">
        <v>43574</v>
      </c>
      <c r="E12" s="48">
        <v>89</v>
      </c>
      <c r="F12" s="45">
        <v>62.87</v>
      </c>
      <c r="G12" s="46" t="s">
        <v>18</v>
      </c>
      <c r="H12" s="10">
        <v>11</v>
      </c>
      <c r="I12" s="10">
        <v>11</v>
      </c>
      <c r="J12" s="10">
        <v>18</v>
      </c>
      <c r="K12" s="10">
        <v>4</v>
      </c>
      <c r="L12" s="10">
        <v>15</v>
      </c>
      <c r="M12" s="47">
        <v>84.691388843190836</v>
      </c>
      <c r="N12" s="8"/>
      <c r="O12" s="37"/>
      <c r="P12" s="37"/>
      <c r="Q12" s="37"/>
      <c r="R12" s="37"/>
    </row>
    <row r="13" spans="1:27" ht="15.75" customHeight="1" x14ac:dyDescent="0.25">
      <c r="A13" s="14" t="s">
        <v>50</v>
      </c>
      <c r="B13" s="49" t="s">
        <v>47</v>
      </c>
      <c r="C13" s="49" t="s">
        <v>51</v>
      </c>
      <c r="D13" s="43">
        <v>43578</v>
      </c>
      <c r="E13" s="48">
        <v>33</v>
      </c>
      <c r="F13" s="45">
        <v>189.11</v>
      </c>
      <c r="G13" s="46" t="s">
        <v>22</v>
      </c>
      <c r="H13" s="10">
        <v>12</v>
      </c>
      <c r="I13" s="10">
        <v>11</v>
      </c>
      <c r="J13" s="10">
        <v>16</v>
      </c>
      <c r="K13" s="10">
        <v>3</v>
      </c>
      <c r="L13" s="10">
        <v>28</v>
      </c>
      <c r="M13" s="47">
        <v>65.713975323905018</v>
      </c>
      <c r="N13" s="8"/>
      <c r="O13" s="37"/>
      <c r="P13" s="37"/>
      <c r="Q13" s="37"/>
      <c r="R13" s="37"/>
    </row>
    <row r="14" spans="1:27" ht="15.75" customHeight="1" x14ac:dyDescent="0.25">
      <c r="A14" s="14" t="s">
        <v>53</v>
      </c>
      <c r="B14" s="49" t="s">
        <v>47</v>
      </c>
      <c r="C14" s="49" t="s">
        <v>54</v>
      </c>
      <c r="D14" s="43">
        <v>43576</v>
      </c>
      <c r="E14" s="48">
        <v>60</v>
      </c>
      <c r="F14" s="45">
        <v>133.36000000000001</v>
      </c>
      <c r="G14" s="46" t="s">
        <v>22</v>
      </c>
      <c r="H14" s="10">
        <v>13</v>
      </c>
      <c r="I14" s="10">
        <v>18</v>
      </c>
      <c r="J14" s="10">
        <v>17</v>
      </c>
      <c r="K14" s="10">
        <v>4</v>
      </c>
      <c r="L14" s="10">
        <v>26</v>
      </c>
      <c r="M14" s="47">
        <v>25.102258528578339</v>
      </c>
      <c r="N14" s="8"/>
      <c r="O14" s="37"/>
      <c r="P14" s="37"/>
      <c r="Q14" s="37"/>
      <c r="R14" s="37"/>
    </row>
    <row r="15" spans="1:27" ht="15.75" customHeight="1" x14ac:dyDescent="0.25">
      <c r="A15" s="14" t="s">
        <v>56</v>
      </c>
      <c r="B15" s="49" t="s">
        <v>47</v>
      </c>
      <c r="C15" s="49" t="s">
        <v>57</v>
      </c>
      <c r="D15" s="43">
        <v>43546</v>
      </c>
      <c r="E15" s="48">
        <v>59</v>
      </c>
      <c r="F15" s="45">
        <v>180.99</v>
      </c>
      <c r="G15" s="46" t="s">
        <v>18</v>
      </c>
      <c r="H15" s="10">
        <v>14</v>
      </c>
      <c r="I15" s="10">
        <v>13</v>
      </c>
      <c r="J15" s="10">
        <v>2</v>
      </c>
      <c r="K15" s="10">
        <v>3</v>
      </c>
      <c r="L15" s="10">
        <v>14</v>
      </c>
      <c r="M15" s="47">
        <v>55.580604258066451</v>
      </c>
      <c r="N15" s="8"/>
      <c r="O15" s="37"/>
      <c r="P15" s="37"/>
      <c r="Q15" s="37"/>
      <c r="R15" s="37"/>
    </row>
    <row r="16" spans="1:27" ht="15.75" customHeight="1" x14ac:dyDescent="0.25">
      <c r="A16" s="14" t="s">
        <v>59</v>
      </c>
      <c r="B16" s="49" t="s">
        <v>47</v>
      </c>
      <c r="C16" s="49" t="s">
        <v>41</v>
      </c>
      <c r="D16" s="43">
        <v>43558</v>
      </c>
      <c r="E16" s="48">
        <v>138</v>
      </c>
      <c r="F16" s="45">
        <v>112.89</v>
      </c>
      <c r="G16" s="46" t="s">
        <v>22</v>
      </c>
      <c r="H16" s="10">
        <v>15</v>
      </c>
      <c r="I16" s="10">
        <v>2</v>
      </c>
      <c r="J16" s="10">
        <v>5</v>
      </c>
      <c r="K16" s="10">
        <v>2</v>
      </c>
      <c r="L16" s="10">
        <v>27</v>
      </c>
      <c r="M16" s="47">
        <v>72.93979954129837</v>
      </c>
      <c r="N16" s="8"/>
      <c r="O16" s="37"/>
      <c r="P16" s="37"/>
      <c r="Q16" s="37"/>
      <c r="R16" s="37"/>
    </row>
    <row r="17" spans="1:18" ht="15.75" customHeight="1" x14ac:dyDescent="0.25">
      <c r="A17" s="14" t="s">
        <v>61</v>
      </c>
      <c r="B17" s="49" t="s">
        <v>47</v>
      </c>
      <c r="C17" s="49" t="s">
        <v>62</v>
      </c>
      <c r="D17" s="43">
        <v>43560</v>
      </c>
      <c r="E17" s="48">
        <v>96</v>
      </c>
      <c r="F17" s="45">
        <v>150.55000000000001</v>
      </c>
      <c r="G17" s="46" t="s">
        <v>18</v>
      </c>
      <c r="H17" s="10">
        <v>16</v>
      </c>
      <c r="I17" s="10">
        <v>8</v>
      </c>
      <c r="J17" s="10">
        <v>12</v>
      </c>
      <c r="K17" s="10">
        <v>2</v>
      </c>
      <c r="L17" s="10">
        <v>34</v>
      </c>
      <c r="M17" s="47">
        <v>21.844767533824019</v>
      </c>
      <c r="N17" s="8"/>
      <c r="O17" s="37"/>
      <c r="P17" s="37"/>
      <c r="Q17" s="37"/>
      <c r="R17" s="37"/>
    </row>
    <row r="18" spans="1:18" ht="15.75" customHeight="1" x14ac:dyDescent="0.25">
      <c r="A18" s="14" t="s">
        <v>64</v>
      </c>
      <c r="B18" s="49" t="s">
        <v>47</v>
      </c>
      <c r="C18" s="49" t="s">
        <v>65</v>
      </c>
      <c r="D18" s="43">
        <v>43547</v>
      </c>
      <c r="E18" s="48">
        <v>102</v>
      </c>
      <c r="F18" s="45">
        <v>192.68</v>
      </c>
      <c r="G18" s="46" t="s">
        <v>22</v>
      </c>
      <c r="H18" s="10">
        <v>17</v>
      </c>
      <c r="I18" s="10">
        <v>10</v>
      </c>
      <c r="J18" s="10">
        <v>13</v>
      </c>
      <c r="K18" s="10">
        <v>3</v>
      </c>
      <c r="L18" s="10">
        <v>5</v>
      </c>
      <c r="M18" s="47">
        <v>60.29995579674236</v>
      </c>
      <c r="N18" s="8"/>
      <c r="O18" s="37"/>
      <c r="P18" s="37"/>
      <c r="Q18" s="37"/>
      <c r="R18" s="37"/>
    </row>
    <row r="19" spans="1:18" ht="15.75" customHeight="1" x14ac:dyDescent="0.25">
      <c r="A19" s="14" t="s">
        <v>67</v>
      </c>
      <c r="B19" s="49" t="s">
        <v>47</v>
      </c>
      <c r="C19" s="49" t="s">
        <v>68</v>
      </c>
      <c r="D19" s="43">
        <v>43580</v>
      </c>
      <c r="E19" s="48">
        <v>192</v>
      </c>
      <c r="F19" s="45">
        <v>124.54</v>
      </c>
      <c r="G19" s="46" t="s">
        <v>22</v>
      </c>
      <c r="H19" s="10">
        <v>18</v>
      </c>
      <c r="I19" s="10">
        <v>12</v>
      </c>
      <c r="J19" s="10">
        <v>5</v>
      </c>
      <c r="K19" s="10">
        <v>1</v>
      </c>
      <c r="L19" s="10">
        <v>5</v>
      </c>
      <c r="M19" s="47">
        <v>93.322247177995393</v>
      </c>
      <c r="N19" s="8"/>
      <c r="O19" s="37"/>
      <c r="P19" s="37"/>
      <c r="Q19" s="37"/>
      <c r="R19" s="37"/>
    </row>
    <row r="20" spans="1:18" ht="15.75" customHeight="1" x14ac:dyDescent="0.25">
      <c r="A20" s="14" t="s">
        <v>70</v>
      </c>
      <c r="B20" s="49" t="s">
        <v>47</v>
      </c>
      <c r="C20" s="49" t="s">
        <v>36</v>
      </c>
      <c r="D20" s="43">
        <v>43578</v>
      </c>
      <c r="E20" s="48">
        <v>65</v>
      </c>
      <c r="F20" s="45">
        <v>109.22</v>
      </c>
      <c r="G20" s="46" t="s">
        <v>22</v>
      </c>
      <c r="H20" s="10">
        <v>19</v>
      </c>
      <c r="I20" s="10">
        <v>4</v>
      </c>
      <c r="J20" s="10">
        <v>15</v>
      </c>
      <c r="K20" s="10">
        <v>3</v>
      </c>
      <c r="L20" s="10">
        <v>36</v>
      </c>
      <c r="M20" s="47">
        <v>66.414364532290747</v>
      </c>
      <c r="N20" s="8"/>
      <c r="O20" s="37"/>
      <c r="P20" s="37"/>
      <c r="Q20" s="37"/>
      <c r="R20" s="37"/>
    </row>
    <row r="21" spans="1:18" ht="15.75" customHeight="1" x14ac:dyDescent="0.25">
      <c r="A21" s="14" t="s">
        <v>72</v>
      </c>
      <c r="B21" s="49" t="s">
        <v>47</v>
      </c>
      <c r="C21" s="49" t="s">
        <v>44</v>
      </c>
      <c r="D21" s="43">
        <v>43564</v>
      </c>
      <c r="E21" s="48">
        <v>98</v>
      </c>
      <c r="F21" s="45">
        <v>122.65</v>
      </c>
      <c r="G21" s="46" t="s">
        <v>22</v>
      </c>
      <c r="H21" s="10">
        <v>20</v>
      </c>
      <c r="I21" s="10">
        <v>17</v>
      </c>
      <c r="J21" s="10">
        <v>5</v>
      </c>
      <c r="K21" s="10">
        <v>3</v>
      </c>
      <c r="L21" s="10">
        <v>29</v>
      </c>
      <c r="M21" s="47">
        <v>41.394204298575076</v>
      </c>
      <c r="N21" s="8"/>
      <c r="O21" s="37"/>
      <c r="P21" s="37"/>
      <c r="Q21" s="37"/>
      <c r="R21" s="37"/>
    </row>
    <row r="22" spans="1:18" ht="15.75" customHeight="1" x14ac:dyDescent="0.25">
      <c r="A22" s="14" t="s">
        <v>74</v>
      </c>
      <c r="B22" s="49" t="s">
        <v>75</v>
      </c>
      <c r="C22" s="49" t="s">
        <v>76</v>
      </c>
      <c r="D22" s="43">
        <v>44009</v>
      </c>
      <c r="E22" s="48">
        <v>188</v>
      </c>
      <c r="F22" s="45">
        <v>179.1</v>
      </c>
      <c r="G22" s="46" t="s">
        <v>18</v>
      </c>
      <c r="H22" s="10">
        <v>21</v>
      </c>
      <c r="I22" s="10">
        <v>16</v>
      </c>
      <c r="J22" s="10">
        <v>9</v>
      </c>
      <c r="K22" s="10">
        <v>3</v>
      </c>
      <c r="L22" s="10">
        <v>13</v>
      </c>
      <c r="M22" s="47">
        <v>84.283924964955801</v>
      </c>
      <c r="N22" s="8"/>
      <c r="O22" s="37"/>
      <c r="P22" s="37"/>
      <c r="Q22" s="37"/>
      <c r="R22" s="37"/>
    </row>
    <row r="23" spans="1:18" ht="15.75" customHeight="1" x14ac:dyDescent="0.25">
      <c r="A23" s="14" t="s">
        <v>78</v>
      </c>
      <c r="B23" s="49" t="s">
        <v>75</v>
      </c>
      <c r="C23" s="49" t="s">
        <v>76</v>
      </c>
      <c r="D23" s="43">
        <v>43996</v>
      </c>
      <c r="E23" s="48">
        <v>186</v>
      </c>
      <c r="F23" s="45">
        <v>172.68</v>
      </c>
      <c r="G23" s="46" t="s">
        <v>22</v>
      </c>
      <c r="H23" s="10">
        <v>22</v>
      </c>
      <c r="I23" s="10">
        <v>1</v>
      </c>
      <c r="J23" s="10">
        <v>19</v>
      </c>
      <c r="K23" s="10">
        <v>3</v>
      </c>
      <c r="L23" s="10">
        <v>5</v>
      </c>
      <c r="M23" s="47">
        <v>17.896759990980641</v>
      </c>
      <c r="N23" s="8"/>
      <c r="O23" s="37"/>
      <c r="P23" s="37"/>
      <c r="Q23" s="37"/>
      <c r="R23" s="37"/>
    </row>
    <row r="24" spans="1:18" ht="15.75" customHeight="1" x14ac:dyDescent="0.25">
      <c r="A24" s="14" t="s">
        <v>80</v>
      </c>
      <c r="B24" s="49" t="s">
        <v>81</v>
      </c>
      <c r="C24" s="49" t="s">
        <v>82</v>
      </c>
      <c r="D24" s="43">
        <v>43468</v>
      </c>
      <c r="E24" s="48">
        <v>146</v>
      </c>
      <c r="F24" s="45">
        <v>197.27</v>
      </c>
      <c r="G24" s="46" t="s">
        <v>22</v>
      </c>
      <c r="H24" s="10">
        <v>23</v>
      </c>
      <c r="I24" s="10">
        <v>16</v>
      </c>
      <c r="J24" s="10">
        <v>19</v>
      </c>
      <c r="K24" s="10">
        <v>3</v>
      </c>
      <c r="L24" s="10">
        <v>33</v>
      </c>
      <c r="M24" s="47">
        <v>80.083803714217751</v>
      </c>
      <c r="N24" s="8"/>
      <c r="O24" s="37"/>
      <c r="P24" s="37"/>
      <c r="Q24" s="37"/>
      <c r="R24" s="37"/>
    </row>
    <row r="25" spans="1:18" ht="15.75" customHeight="1" x14ac:dyDescent="0.25">
      <c r="A25" s="14" t="s">
        <v>84</v>
      </c>
      <c r="B25" s="49" t="s">
        <v>81</v>
      </c>
      <c r="C25" s="49" t="s">
        <v>82</v>
      </c>
      <c r="D25" s="43">
        <v>43456</v>
      </c>
      <c r="E25" s="48">
        <v>160</v>
      </c>
      <c r="F25" s="45">
        <v>78.03</v>
      </c>
      <c r="G25" s="46" t="s">
        <v>22</v>
      </c>
      <c r="H25" s="10">
        <v>24</v>
      </c>
      <c r="I25" s="10">
        <v>10</v>
      </c>
      <c r="J25" s="10">
        <v>1</v>
      </c>
      <c r="K25" s="10">
        <v>3</v>
      </c>
      <c r="L25" s="10">
        <v>22</v>
      </c>
      <c r="M25" s="47">
        <v>86.94925170787765</v>
      </c>
      <c r="N25" s="8"/>
      <c r="O25" s="37"/>
      <c r="P25" s="37"/>
      <c r="Q25" s="37"/>
      <c r="R25" s="37"/>
    </row>
    <row r="26" spans="1:18" ht="15.75" customHeight="1" x14ac:dyDescent="0.25">
      <c r="A26" s="14" t="s">
        <v>86</v>
      </c>
      <c r="B26" s="49" t="s">
        <v>81</v>
      </c>
      <c r="C26" s="49" t="s">
        <v>82</v>
      </c>
      <c r="D26" s="43">
        <v>43450</v>
      </c>
      <c r="E26" s="48">
        <v>97</v>
      </c>
      <c r="F26" s="45">
        <v>143.94999999999999</v>
      </c>
      <c r="G26" s="46" t="s">
        <v>22</v>
      </c>
      <c r="H26" s="10">
        <v>25</v>
      </c>
      <c r="I26" s="10">
        <v>6</v>
      </c>
      <c r="J26" s="10">
        <v>5</v>
      </c>
      <c r="K26" s="10">
        <v>2</v>
      </c>
      <c r="L26" s="10">
        <v>28</v>
      </c>
      <c r="M26" s="47">
        <v>81.467978636476715</v>
      </c>
      <c r="N26" s="8"/>
      <c r="O26" s="37"/>
      <c r="P26" s="37"/>
      <c r="Q26" s="37"/>
      <c r="R26" s="37"/>
    </row>
    <row r="27" spans="1:18" ht="15.75" customHeight="1" x14ac:dyDescent="0.25">
      <c r="A27" s="14" t="s">
        <v>88</v>
      </c>
      <c r="B27" s="49" t="s">
        <v>81</v>
      </c>
      <c r="C27" s="49" t="s">
        <v>82</v>
      </c>
      <c r="D27" s="43">
        <v>43465</v>
      </c>
      <c r="E27" s="48">
        <v>30</v>
      </c>
      <c r="F27" s="45">
        <v>72.400000000000006</v>
      </c>
      <c r="G27" s="46" t="s">
        <v>18</v>
      </c>
      <c r="H27" s="10">
        <v>26</v>
      </c>
      <c r="I27" s="10">
        <v>18</v>
      </c>
      <c r="J27" s="10">
        <v>11</v>
      </c>
      <c r="K27" s="10">
        <v>1</v>
      </c>
      <c r="L27" s="10">
        <v>31</v>
      </c>
      <c r="M27" s="47">
        <v>35.000061775153164</v>
      </c>
      <c r="N27" s="8"/>
      <c r="O27" s="37"/>
      <c r="P27" s="37"/>
      <c r="Q27" s="37"/>
      <c r="R27" s="37"/>
    </row>
    <row r="28" spans="1:18" ht="15.75" customHeight="1" x14ac:dyDescent="0.25">
      <c r="A28" s="14" t="s">
        <v>90</v>
      </c>
      <c r="B28" s="49" t="s">
        <v>81</v>
      </c>
      <c r="C28" s="49" t="s">
        <v>82</v>
      </c>
      <c r="D28" s="43">
        <v>43442</v>
      </c>
      <c r="E28" s="48">
        <v>49</v>
      </c>
      <c r="F28" s="45">
        <v>161.07</v>
      </c>
      <c r="G28" s="46" t="s">
        <v>22</v>
      </c>
      <c r="H28" s="10">
        <v>27</v>
      </c>
      <c r="I28" s="10">
        <v>14</v>
      </c>
      <c r="J28" s="10">
        <v>2</v>
      </c>
      <c r="K28" s="10">
        <v>1</v>
      </c>
      <c r="L28" s="10">
        <v>3</v>
      </c>
      <c r="M28" s="47">
        <v>24.838495361473679</v>
      </c>
      <c r="N28" s="8"/>
      <c r="O28" s="37"/>
      <c r="P28" s="37"/>
      <c r="Q28" s="37"/>
      <c r="R28" s="37"/>
    </row>
    <row r="29" spans="1:18" ht="15.75" customHeight="1" x14ac:dyDescent="0.25">
      <c r="A29" s="14" t="s">
        <v>92</v>
      </c>
      <c r="B29" s="49" t="s">
        <v>81</v>
      </c>
      <c r="C29" s="49" t="s">
        <v>82</v>
      </c>
      <c r="D29" s="43">
        <v>43457</v>
      </c>
      <c r="E29" s="48">
        <v>184</v>
      </c>
      <c r="F29" s="45">
        <v>132.24</v>
      </c>
      <c r="G29" s="46" t="s">
        <v>22</v>
      </c>
      <c r="H29" s="10">
        <v>28</v>
      </c>
      <c r="I29" s="10">
        <v>12</v>
      </c>
      <c r="J29" s="10">
        <v>15</v>
      </c>
      <c r="K29" s="10">
        <v>3</v>
      </c>
      <c r="L29" s="10">
        <v>7</v>
      </c>
      <c r="M29" s="47">
        <v>34.121375466975579</v>
      </c>
      <c r="N29" s="8"/>
      <c r="O29" s="37"/>
      <c r="P29" s="37"/>
      <c r="Q29" s="37"/>
      <c r="R29" s="37"/>
    </row>
    <row r="30" spans="1:18" ht="15.75" customHeight="1" x14ac:dyDescent="0.25">
      <c r="A30" s="14" t="s">
        <v>94</v>
      </c>
      <c r="B30" s="49" t="s">
        <v>81</v>
      </c>
      <c r="C30" s="49" t="s">
        <v>82</v>
      </c>
      <c r="D30" s="43">
        <v>43475</v>
      </c>
      <c r="E30" s="48">
        <v>189</v>
      </c>
      <c r="F30" s="45">
        <v>143.99</v>
      </c>
      <c r="G30" s="46" t="s">
        <v>18</v>
      </c>
      <c r="H30" s="10">
        <v>29</v>
      </c>
      <c r="I30" s="10">
        <v>4</v>
      </c>
      <c r="J30" s="10">
        <v>3</v>
      </c>
      <c r="K30" s="10">
        <v>3</v>
      </c>
      <c r="L30" s="10">
        <v>5</v>
      </c>
      <c r="M30" s="47">
        <v>74.541785789098967</v>
      </c>
      <c r="N30" s="8"/>
      <c r="O30" s="37"/>
      <c r="P30" s="37"/>
      <c r="Q30" s="37"/>
      <c r="R30" s="37"/>
    </row>
    <row r="31" spans="1:18" ht="15.75" customHeight="1" x14ac:dyDescent="0.25">
      <c r="A31" s="14" t="s">
        <v>96</v>
      </c>
      <c r="B31" s="49" t="s">
        <v>81</v>
      </c>
      <c r="C31" s="49" t="s">
        <v>82</v>
      </c>
      <c r="D31" s="43">
        <v>43466</v>
      </c>
      <c r="E31" s="48">
        <v>168</v>
      </c>
      <c r="F31" s="45">
        <v>136.29</v>
      </c>
      <c r="G31" s="46" t="s">
        <v>22</v>
      </c>
      <c r="H31" s="10">
        <v>30</v>
      </c>
      <c r="I31" s="10">
        <v>18</v>
      </c>
      <c r="J31" s="10">
        <v>7</v>
      </c>
      <c r="K31" s="10">
        <v>4</v>
      </c>
      <c r="L31" s="10">
        <v>11</v>
      </c>
      <c r="M31" s="47">
        <v>100.12738665491366</v>
      </c>
      <c r="N31" s="8"/>
      <c r="O31" s="37"/>
      <c r="P31" s="37"/>
      <c r="Q31" s="37"/>
      <c r="R31" s="37"/>
    </row>
    <row r="32" spans="1:18" ht="15.75" customHeight="1" x14ac:dyDescent="0.25">
      <c r="A32" s="14" t="s">
        <v>98</v>
      </c>
      <c r="B32" s="49" t="s">
        <v>99</v>
      </c>
      <c r="C32" s="49" t="s">
        <v>100</v>
      </c>
      <c r="D32" s="43">
        <v>44055</v>
      </c>
      <c r="E32" s="48">
        <v>99</v>
      </c>
      <c r="F32" s="45">
        <v>126.9</v>
      </c>
      <c r="G32" s="46" t="s">
        <v>18</v>
      </c>
      <c r="H32" s="10">
        <v>31</v>
      </c>
      <c r="I32" s="10">
        <v>2</v>
      </c>
      <c r="J32" s="10">
        <v>15</v>
      </c>
      <c r="K32" s="10">
        <v>1</v>
      </c>
      <c r="L32" s="10">
        <v>40</v>
      </c>
      <c r="M32" s="47">
        <v>73.522924671738664</v>
      </c>
      <c r="N32" s="8"/>
      <c r="O32" s="37"/>
      <c r="P32" s="37"/>
      <c r="Q32" s="37"/>
      <c r="R32" s="37"/>
    </row>
    <row r="33" spans="1:18" ht="15.75" customHeight="1" x14ac:dyDescent="0.25">
      <c r="A33" s="14" t="s">
        <v>102</v>
      </c>
      <c r="B33" s="49" t="s">
        <v>99</v>
      </c>
      <c r="C33" s="49" t="s">
        <v>100</v>
      </c>
      <c r="D33" s="43">
        <v>44073</v>
      </c>
      <c r="E33" s="48">
        <v>175</v>
      </c>
      <c r="F33" s="45">
        <v>117.19</v>
      </c>
      <c r="G33" s="46" t="s">
        <v>22</v>
      </c>
      <c r="H33" s="10">
        <v>32</v>
      </c>
      <c r="I33" s="10">
        <v>18</v>
      </c>
      <c r="J33" s="10">
        <v>8</v>
      </c>
      <c r="K33" s="10">
        <v>2</v>
      </c>
      <c r="L33" s="10">
        <v>20</v>
      </c>
      <c r="M33" s="47">
        <v>20.169551526554905</v>
      </c>
      <c r="N33" s="8"/>
      <c r="O33" s="37"/>
      <c r="P33" s="37"/>
      <c r="Q33" s="37"/>
      <c r="R33" s="37"/>
    </row>
    <row r="34" spans="1:18" ht="15.75" customHeight="1" x14ac:dyDescent="0.25">
      <c r="A34" s="14" t="s">
        <v>104</v>
      </c>
      <c r="B34" s="49" t="s">
        <v>99</v>
      </c>
      <c r="C34" s="49" t="s">
        <v>100</v>
      </c>
      <c r="D34" s="43">
        <v>44048</v>
      </c>
      <c r="E34" s="48">
        <v>149</v>
      </c>
      <c r="F34" s="45">
        <v>90.14</v>
      </c>
      <c r="G34" s="46" t="s">
        <v>22</v>
      </c>
      <c r="H34" s="10">
        <v>33</v>
      </c>
      <c r="I34" s="10">
        <v>6</v>
      </c>
      <c r="J34" s="10">
        <v>6</v>
      </c>
      <c r="K34" s="10">
        <v>4</v>
      </c>
      <c r="L34" s="10">
        <v>17</v>
      </c>
      <c r="M34" s="47">
        <v>24.934857223340611</v>
      </c>
      <c r="N34" s="8"/>
      <c r="O34" s="37"/>
      <c r="P34" s="37"/>
      <c r="Q34" s="37"/>
      <c r="R34" s="37"/>
    </row>
    <row r="35" spans="1:18" ht="15.75" customHeight="1" x14ac:dyDescent="0.25">
      <c r="A35" s="14" t="s">
        <v>106</v>
      </c>
      <c r="B35" s="49" t="s">
        <v>99</v>
      </c>
      <c r="C35" s="49" t="s">
        <v>100</v>
      </c>
      <c r="D35" s="43">
        <v>44048</v>
      </c>
      <c r="E35" s="48">
        <v>139</v>
      </c>
      <c r="F35" s="45">
        <v>190.17</v>
      </c>
      <c r="G35" s="46" t="s">
        <v>18</v>
      </c>
      <c r="H35" s="10">
        <v>34</v>
      </c>
      <c r="I35" s="10">
        <v>9</v>
      </c>
      <c r="J35" s="10">
        <v>1</v>
      </c>
      <c r="K35" s="10">
        <v>1</v>
      </c>
      <c r="L35" s="10">
        <v>13</v>
      </c>
      <c r="M35" s="47">
        <v>17.552743121996411</v>
      </c>
      <c r="N35" s="8"/>
      <c r="O35" s="37"/>
      <c r="P35" s="37"/>
      <c r="Q35" s="37"/>
      <c r="R35" s="37"/>
    </row>
    <row r="36" spans="1:18" ht="15.75" customHeight="1" x14ac:dyDescent="0.25">
      <c r="A36" s="14" t="s">
        <v>108</v>
      </c>
      <c r="B36" s="49" t="s">
        <v>99</v>
      </c>
      <c r="C36" s="49" t="s">
        <v>100</v>
      </c>
      <c r="D36" s="43">
        <v>44072</v>
      </c>
      <c r="E36" s="48">
        <v>154</v>
      </c>
      <c r="F36" s="45">
        <v>123.33</v>
      </c>
      <c r="G36" s="46" t="s">
        <v>18</v>
      </c>
      <c r="H36" s="10">
        <v>35</v>
      </c>
      <c r="I36" s="10">
        <v>6</v>
      </c>
      <c r="J36" s="10">
        <v>3</v>
      </c>
      <c r="K36" s="10">
        <v>4</v>
      </c>
      <c r="L36" s="10">
        <v>1</v>
      </c>
      <c r="M36" s="47">
        <v>64.317609936340375</v>
      </c>
      <c r="N36" s="8"/>
      <c r="O36" s="37"/>
      <c r="P36" s="37"/>
      <c r="Q36" s="37"/>
      <c r="R36" s="37"/>
    </row>
    <row r="37" spans="1:18" ht="15.75" customHeight="1" x14ac:dyDescent="0.25">
      <c r="A37" s="14" t="s">
        <v>110</v>
      </c>
      <c r="B37" s="49" t="s">
        <v>99</v>
      </c>
      <c r="C37" s="49" t="s">
        <v>100</v>
      </c>
      <c r="D37" s="43">
        <v>44054</v>
      </c>
      <c r="E37" s="48">
        <v>63</v>
      </c>
      <c r="F37" s="45">
        <v>178.1</v>
      </c>
      <c r="G37" s="46" t="s">
        <v>22</v>
      </c>
      <c r="H37" s="10">
        <v>36</v>
      </c>
      <c r="I37" s="10">
        <v>16</v>
      </c>
      <c r="J37" s="10">
        <v>19</v>
      </c>
      <c r="K37" s="10">
        <v>1</v>
      </c>
      <c r="L37" s="10">
        <v>31</v>
      </c>
      <c r="M37" s="47">
        <v>92.408790121055475</v>
      </c>
      <c r="N37" s="8"/>
      <c r="O37" s="37"/>
      <c r="P37" s="37"/>
      <c r="Q37" s="37"/>
      <c r="R37" s="37"/>
    </row>
    <row r="38" spans="1:18" ht="15.75" customHeight="1" x14ac:dyDescent="0.25">
      <c r="A38" s="14" t="s">
        <v>112</v>
      </c>
      <c r="B38" s="49" t="s">
        <v>99</v>
      </c>
      <c r="C38" s="49" t="s">
        <v>100</v>
      </c>
      <c r="D38" s="43">
        <v>44043</v>
      </c>
      <c r="E38" s="48">
        <v>94</v>
      </c>
      <c r="F38" s="45">
        <v>199.97</v>
      </c>
      <c r="G38" s="46" t="s">
        <v>18</v>
      </c>
      <c r="H38" s="10">
        <v>37</v>
      </c>
      <c r="I38" s="10">
        <v>17</v>
      </c>
      <c r="J38" s="10">
        <v>9</v>
      </c>
      <c r="K38" s="10">
        <v>2</v>
      </c>
      <c r="L38" s="10">
        <v>37</v>
      </c>
      <c r="M38" s="47">
        <v>96.634138776103654</v>
      </c>
      <c r="N38" s="8"/>
      <c r="O38" s="37"/>
      <c r="P38" s="37"/>
      <c r="Q38" s="37"/>
      <c r="R38" s="37"/>
    </row>
    <row r="39" spans="1:18" ht="15.75" customHeight="1" x14ac:dyDescent="0.25">
      <c r="A39" s="14" t="s">
        <v>114</v>
      </c>
      <c r="B39" s="49" t="s">
        <v>99</v>
      </c>
      <c r="C39" s="49" t="s">
        <v>100</v>
      </c>
      <c r="D39" s="43">
        <v>44076</v>
      </c>
      <c r="E39" s="48">
        <v>196</v>
      </c>
      <c r="F39" s="45">
        <v>136.54</v>
      </c>
      <c r="G39" s="46" t="s">
        <v>22</v>
      </c>
      <c r="H39" s="10">
        <v>38</v>
      </c>
      <c r="I39" s="10">
        <v>8</v>
      </c>
      <c r="J39" s="10">
        <v>13</v>
      </c>
      <c r="K39" s="10">
        <v>3</v>
      </c>
      <c r="L39" s="10">
        <v>21</v>
      </c>
      <c r="M39" s="47">
        <v>24.12161739896818</v>
      </c>
      <c r="N39" s="8"/>
      <c r="O39" s="37"/>
      <c r="P39" s="37"/>
      <c r="Q39" s="37"/>
      <c r="R39" s="37"/>
    </row>
    <row r="40" spans="1:18" ht="15.75" customHeight="1" x14ac:dyDescent="0.25">
      <c r="A40" s="14" t="s">
        <v>116</v>
      </c>
      <c r="B40" s="49" t="s">
        <v>99</v>
      </c>
      <c r="C40" s="49" t="s">
        <v>100</v>
      </c>
      <c r="D40" s="43">
        <v>44061</v>
      </c>
      <c r="E40" s="48">
        <v>64</v>
      </c>
      <c r="F40" s="45">
        <v>172.15</v>
      </c>
      <c r="G40" s="46" t="s">
        <v>18</v>
      </c>
      <c r="H40" s="10">
        <v>39</v>
      </c>
      <c r="I40" s="10">
        <v>9</v>
      </c>
      <c r="J40" s="10">
        <v>12</v>
      </c>
      <c r="K40" s="10">
        <v>2</v>
      </c>
      <c r="L40" s="10">
        <v>14</v>
      </c>
      <c r="M40" s="47">
        <v>59.0428576080052</v>
      </c>
      <c r="N40" s="8"/>
      <c r="O40" s="37"/>
      <c r="P40" s="37"/>
      <c r="Q40" s="37"/>
      <c r="R40" s="37"/>
    </row>
    <row r="41" spans="1:18" ht="15.75" customHeight="1" x14ac:dyDescent="0.25">
      <c r="A41" s="14" t="s">
        <v>118</v>
      </c>
      <c r="B41" s="49" t="s">
        <v>99</v>
      </c>
      <c r="C41" s="49" t="s">
        <v>100</v>
      </c>
      <c r="D41" s="43">
        <v>44056</v>
      </c>
      <c r="E41" s="48">
        <v>106</v>
      </c>
      <c r="F41" s="45">
        <v>189.53</v>
      </c>
      <c r="G41" s="46" t="s">
        <v>22</v>
      </c>
      <c r="H41" s="10">
        <v>40</v>
      </c>
      <c r="I41" s="10">
        <v>12</v>
      </c>
      <c r="J41" s="10">
        <v>3</v>
      </c>
      <c r="K41" s="10">
        <v>2</v>
      </c>
      <c r="L41" s="10">
        <v>13</v>
      </c>
      <c r="M41" s="47">
        <v>72.473622296967903</v>
      </c>
      <c r="N41" s="8"/>
      <c r="O41" s="37"/>
      <c r="P41" s="37"/>
      <c r="Q41" s="37"/>
      <c r="R41" s="37"/>
    </row>
    <row r="42" spans="1:18" ht="15.75" customHeight="1" x14ac:dyDescent="0.25">
      <c r="A42" s="14" t="s">
        <v>120</v>
      </c>
      <c r="B42" s="49" t="s">
        <v>121</v>
      </c>
      <c r="C42" s="49" t="s">
        <v>122</v>
      </c>
      <c r="D42" s="43">
        <v>43986</v>
      </c>
      <c r="E42" s="48">
        <v>137</v>
      </c>
      <c r="F42" s="45">
        <v>102.28</v>
      </c>
      <c r="G42" s="46" t="s">
        <v>22</v>
      </c>
      <c r="H42" s="10">
        <v>41</v>
      </c>
      <c r="I42" s="10">
        <v>4</v>
      </c>
      <c r="J42" s="10">
        <v>16</v>
      </c>
      <c r="K42" s="10">
        <v>3</v>
      </c>
      <c r="L42" s="10">
        <v>33</v>
      </c>
      <c r="M42" s="47">
        <v>46.326820144426868</v>
      </c>
      <c r="N42" s="8"/>
      <c r="O42" s="37"/>
      <c r="P42" s="37"/>
      <c r="Q42" s="37"/>
      <c r="R42" s="37"/>
    </row>
    <row r="43" spans="1:18" ht="15.75" customHeight="1" x14ac:dyDescent="0.25">
      <c r="A43" s="14" t="s">
        <v>124</v>
      </c>
      <c r="B43" s="49" t="s">
        <v>121</v>
      </c>
      <c r="C43" s="49" t="s">
        <v>125</v>
      </c>
      <c r="D43" s="43">
        <v>43987</v>
      </c>
      <c r="E43" s="48">
        <v>116</v>
      </c>
      <c r="F43" s="45">
        <v>174.91</v>
      </c>
      <c r="G43" s="46" t="s">
        <v>22</v>
      </c>
      <c r="H43" s="10">
        <v>42</v>
      </c>
      <c r="I43" s="10">
        <v>5</v>
      </c>
      <c r="J43" s="10">
        <v>6</v>
      </c>
      <c r="K43" s="10">
        <v>2</v>
      </c>
      <c r="L43" s="10">
        <v>41</v>
      </c>
      <c r="M43" s="47">
        <v>81.032650805162945</v>
      </c>
      <c r="N43" s="8"/>
      <c r="O43" s="37"/>
      <c r="P43" s="37"/>
      <c r="Q43" s="37"/>
      <c r="R43" s="37"/>
    </row>
    <row r="44" spans="1:18" ht="15.75" customHeight="1" x14ac:dyDescent="0.25">
      <c r="A44" s="14" t="s">
        <v>127</v>
      </c>
      <c r="B44" s="49" t="s">
        <v>121</v>
      </c>
      <c r="C44" s="49" t="s">
        <v>128</v>
      </c>
      <c r="D44" s="43">
        <v>43988</v>
      </c>
      <c r="E44" s="48">
        <v>25</v>
      </c>
      <c r="F44" s="45">
        <v>95.08</v>
      </c>
      <c r="G44" s="46" t="s">
        <v>18</v>
      </c>
      <c r="H44" s="10">
        <v>43</v>
      </c>
      <c r="I44" s="10">
        <v>5</v>
      </c>
      <c r="J44" s="10">
        <v>2</v>
      </c>
      <c r="K44" s="10">
        <v>3</v>
      </c>
      <c r="L44" s="10">
        <v>14</v>
      </c>
      <c r="M44" s="47">
        <v>73.591468280668948</v>
      </c>
      <c r="N44" s="8"/>
      <c r="O44" s="37"/>
      <c r="P44" s="37"/>
      <c r="Q44" s="37"/>
      <c r="R44" s="37"/>
    </row>
    <row r="45" spans="1:18" ht="15.75" customHeight="1" x14ac:dyDescent="0.25">
      <c r="A45" s="14" t="s">
        <v>130</v>
      </c>
      <c r="B45" s="49" t="s">
        <v>131</v>
      </c>
      <c r="C45" s="49" t="s">
        <v>132</v>
      </c>
      <c r="D45" s="43">
        <v>44072</v>
      </c>
      <c r="E45" s="48">
        <v>71</v>
      </c>
      <c r="F45" s="45">
        <v>155.1</v>
      </c>
      <c r="G45" s="46" t="s">
        <v>18</v>
      </c>
      <c r="H45" s="10">
        <v>44</v>
      </c>
      <c r="I45" s="10">
        <v>7</v>
      </c>
      <c r="J45" s="10">
        <v>17</v>
      </c>
      <c r="K45" s="10">
        <v>4</v>
      </c>
      <c r="L45" s="10">
        <v>39</v>
      </c>
      <c r="M45" s="47">
        <v>87.698437961769301</v>
      </c>
      <c r="N45" s="8"/>
      <c r="O45" s="37"/>
      <c r="P45" s="37"/>
      <c r="Q45" s="37"/>
      <c r="R45" s="37"/>
    </row>
    <row r="46" spans="1:18" ht="15.75" customHeight="1" x14ac:dyDescent="0.25">
      <c r="A46" s="14" t="s">
        <v>134</v>
      </c>
      <c r="B46" s="49" t="s">
        <v>131</v>
      </c>
      <c r="C46" s="49" t="s">
        <v>132</v>
      </c>
      <c r="D46" s="43">
        <v>44073</v>
      </c>
      <c r="E46" s="48">
        <v>83</v>
      </c>
      <c r="F46" s="45">
        <v>85.16</v>
      </c>
      <c r="G46" s="46" t="s">
        <v>22</v>
      </c>
      <c r="H46" s="10">
        <v>45</v>
      </c>
      <c r="I46" s="10">
        <v>18</v>
      </c>
      <c r="J46" s="10">
        <v>17</v>
      </c>
      <c r="K46" s="10">
        <v>1</v>
      </c>
      <c r="L46" s="10">
        <v>36</v>
      </c>
      <c r="M46" s="47">
        <v>98.423508995999072</v>
      </c>
      <c r="N46" s="8"/>
      <c r="O46" s="37"/>
      <c r="P46" s="37"/>
      <c r="Q46" s="37"/>
      <c r="R46" s="37"/>
    </row>
    <row r="47" spans="1:18" ht="15.75" customHeight="1" x14ac:dyDescent="0.25">
      <c r="A47" s="14" t="s">
        <v>136</v>
      </c>
      <c r="B47" s="49" t="s">
        <v>131</v>
      </c>
      <c r="C47" s="49" t="s">
        <v>132</v>
      </c>
      <c r="D47" s="43">
        <v>44074</v>
      </c>
      <c r="E47" s="48">
        <v>163</v>
      </c>
      <c r="F47" s="45">
        <v>180.28</v>
      </c>
      <c r="G47" s="46" t="s">
        <v>18</v>
      </c>
      <c r="H47" s="10">
        <v>46</v>
      </c>
      <c r="I47" s="10">
        <v>13</v>
      </c>
      <c r="J47" s="10">
        <v>14</v>
      </c>
      <c r="K47" s="10">
        <v>3</v>
      </c>
      <c r="L47" s="10">
        <v>25</v>
      </c>
      <c r="M47" s="47">
        <v>13.024873958946412</v>
      </c>
      <c r="N47" s="8"/>
      <c r="O47" s="37"/>
      <c r="P47" s="37"/>
      <c r="Q47" s="37"/>
      <c r="R47" s="37"/>
    </row>
    <row r="48" spans="1:18" ht="15.75" customHeight="1" x14ac:dyDescent="0.25">
      <c r="A48" s="14" t="s">
        <v>138</v>
      </c>
      <c r="B48" s="49" t="s">
        <v>131</v>
      </c>
      <c r="C48" s="49" t="s">
        <v>132</v>
      </c>
      <c r="D48" s="43">
        <v>44075</v>
      </c>
      <c r="E48" s="48">
        <v>159</v>
      </c>
      <c r="F48" s="45">
        <v>108.98</v>
      </c>
      <c r="G48" s="46" t="s">
        <v>22</v>
      </c>
      <c r="H48" s="10">
        <v>47</v>
      </c>
      <c r="I48" s="10">
        <v>14</v>
      </c>
      <c r="J48" s="10">
        <v>8</v>
      </c>
      <c r="K48" s="10">
        <v>1</v>
      </c>
      <c r="L48" s="10">
        <v>23</v>
      </c>
      <c r="M48" s="47">
        <v>78.114895661465852</v>
      </c>
      <c r="N48" s="8"/>
      <c r="O48" s="37"/>
      <c r="P48" s="37"/>
      <c r="Q48" s="37"/>
      <c r="R48" s="37"/>
    </row>
    <row r="49" spans="1:18" ht="15.75" customHeight="1" x14ac:dyDescent="0.25">
      <c r="A49" s="14" t="s">
        <v>140</v>
      </c>
      <c r="B49" s="49" t="s">
        <v>131</v>
      </c>
      <c r="C49" s="49" t="s">
        <v>132</v>
      </c>
      <c r="D49" s="43">
        <v>44076</v>
      </c>
      <c r="E49" s="48">
        <v>111</v>
      </c>
      <c r="F49" s="45">
        <v>84.73</v>
      </c>
      <c r="G49" s="46" t="s">
        <v>18</v>
      </c>
      <c r="H49" s="10">
        <v>48</v>
      </c>
      <c r="I49" s="10">
        <v>6</v>
      </c>
      <c r="J49" s="10">
        <v>3</v>
      </c>
      <c r="K49" s="10">
        <v>1</v>
      </c>
      <c r="L49" s="10">
        <v>2</v>
      </c>
      <c r="M49" s="47">
        <v>77.861284768756661</v>
      </c>
      <c r="N49" s="8"/>
      <c r="O49" s="37"/>
      <c r="P49" s="37"/>
      <c r="Q49" s="37"/>
      <c r="R49" s="37"/>
    </row>
    <row r="50" spans="1:18" ht="15.75" customHeight="1" x14ac:dyDescent="0.25">
      <c r="A50" s="14" t="s">
        <v>142</v>
      </c>
      <c r="B50" s="49" t="s">
        <v>131</v>
      </c>
      <c r="C50" s="49" t="s">
        <v>132</v>
      </c>
      <c r="D50" s="43">
        <v>44077</v>
      </c>
      <c r="E50" s="48">
        <v>42</v>
      </c>
      <c r="F50" s="45">
        <v>168.94</v>
      </c>
      <c r="G50" s="46" t="s">
        <v>22</v>
      </c>
      <c r="H50" s="10">
        <v>49</v>
      </c>
      <c r="I50" s="10">
        <v>2</v>
      </c>
      <c r="J50" s="10">
        <v>4</v>
      </c>
      <c r="K50" s="10">
        <v>4</v>
      </c>
      <c r="L50" s="10">
        <v>2</v>
      </c>
      <c r="M50" s="47">
        <v>71.160009068366563</v>
      </c>
      <c r="N50" s="8"/>
      <c r="O50" s="37"/>
      <c r="P50" s="37"/>
      <c r="Q50" s="37"/>
      <c r="R50" s="37"/>
    </row>
    <row r="51" spans="1:18" ht="15.75" customHeight="1" x14ac:dyDescent="0.25">
      <c r="A51" s="14" t="s">
        <v>144</v>
      </c>
      <c r="B51" s="49" t="s">
        <v>131</v>
      </c>
      <c r="C51" s="49" t="s">
        <v>145</v>
      </c>
      <c r="D51" s="43">
        <v>44078</v>
      </c>
      <c r="E51" s="48">
        <v>100</v>
      </c>
      <c r="F51" s="45">
        <v>159.59</v>
      </c>
      <c r="G51" s="46" t="s">
        <v>18</v>
      </c>
      <c r="H51" s="10">
        <v>50</v>
      </c>
      <c r="I51" s="10">
        <v>12</v>
      </c>
      <c r="J51" s="10">
        <v>12</v>
      </c>
      <c r="K51" s="10">
        <v>3</v>
      </c>
      <c r="L51" s="10">
        <v>22</v>
      </c>
      <c r="M51" s="47">
        <v>78.330665088812637</v>
      </c>
      <c r="N51" s="8"/>
      <c r="O51" s="37"/>
      <c r="P51" s="37"/>
      <c r="Q51" s="37"/>
      <c r="R51" s="37"/>
    </row>
    <row r="52" spans="1:18" ht="15.75" customHeight="1" x14ac:dyDescent="0.25">
      <c r="A52" s="14" t="s">
        <v>147</v>
      </c>
      <c r="B52" s="49" t="s">
        <v>131</v>
      </c>
      <c r="C52" s="49" t="s">
        <v>145</v>
      </c>
      <c r="D52" s="43">
        <v>44079</v>
      </c>
      <c r="E52" s="48">
        <v>52</v>
      </c>
      <c r="F52" s="45">
        <v>91.75</v>
      </c>
      <c r="G52" s="46" t="s">
        <v>18</v>
      </c>
      <c r="H52" s="10">
        <v>51</v>
      </c>
      <c r="I52" s="10">
        <v>6</v>
      </c>
      <c r="J52" s="10">
        <v>19</v>
      </c>
      <c r="K52" s="10">
        <v>3</v>
      </c>
      <c r="L52" s="10">
        <v>38</v>
      </c>
      <c r="M52" s="47">
        <v>50.248812052687683</v>
      </c>
      <c r="N52" s="8"/>
      <c r="O52" s="37"/>
      <c r="P52" s="37"/>
      <c r="Q52" s="37"/>
      <c r="R52" s="37"/>
    </row>
    <row r="53" spans="1:18" ht="15.75" customHeight="1" x14ac:dyDescent="0.25">
      <c r="A53" s="14" t="s">
        <v>149</v>
      </c>
      <c r="B53" s="49" t="s">
        <v>131</v>
      </c>
      <c r="C53" s="49" t="s">
        <v>145</v>
      </c>
      <c r="D53" s="43">
        <v>44080</v>
      </c>
      <c r="E53" s="48">
        <v>133</v>
      </c>
      <c r="F53" s="45">
        <v>145.18</v>
      </c>
      <c r="G53" s="46" t="s">
        <v>18</v>
      </c>
      <c r="H53" s="10">
        <v>52</v>
      </c>
      <c r="I53" s="10">
        <v>2</v>
      </c>
      <c r="J53" s="10">
        <v>14</v>
      </c>
      <c r="K53" s="10">
        <v>2</v>
      </c>
      <c r="L53" s="10">
        <v>9</v>
      </c>
      <c r="M53" s="47">
        <v>42.075806763375056</v>
      </c>
      <c r="N53" s="8"/>
      <c r="O53" s="37"/>
      <c r="P53" s="37"/>
      <c r="Q53" s="37"/>
      <c r="R53" s="37"/>
    </row>
    <row r="54" spans="1:18" ht="15.75" customHeight="1" x14ac:dyDescent="0.25">
      <c r="A54" s="14" t="s">
        <v>151</v>
      </c>
      <c r="B54" s="49" t="s">
        <v>131</v>
      </c>
      <c r="C54" s="49" t="s">
        <v>145</v>
      </c>
      <c r="D54" s="43">
        <v>44081</v>
      </c>
      <c r="E54" s="48">
        <v>137</v>
      </c>
      <c r="F54" s="45">
        <v>89.45</v>
      </c>
      <c r="G54" s="46" t="s">
        <v>22</v>
      </c>
      <c r="H54" s="10">
        <v>53</v>
      </c>
      <c r="I54" s="10">
        <v>16</v>
      </c>
      <c r="J54" s="10">
        <v>16</v>
      </c>
      <c r="K54" s="10">
        <v>2</v>
      </c>
      <c r="L54" s="10">
        <v>24</v>
      </c>
      <c r="M54" s="47">
        <v>70.65169694942665</v>
      </c>
      <c r="N54" s="8"/>
      <c r="O54" s="37"/>
      <c r="P54" s="37"/>
      <c r="Q54" s="37"/>
      <c r="R54" s="37"/>
    </row>
    <row r="55" spans="1:18" ht="15.75" customHeight="1" x14ac:dyDescent="0.25">
      <c r="A55" s="14" t="s">
        <v>153</v>
      </c>
      <c r="B55" s="49" t="s">
        <v>131</v>
      </c>
      <c r="C55" s="49" t="s">
        <v>145</v>
      </c>
      <c r="D55" s="43">
        <v>44082</v>
      </c>
      <c r="E55" s="48">
        <v>130</v>
      </c>
      <c r="F55" s="45">
        <v>166.04</v>
      </c>
      <c r="G55" s="46" t="s">
        <v>18</v>
      </c>
      <c r="H55" s="10">
        <v>54</v>
      </c>
      <c r="I55" s="10">
        <v>11</v>
      </c>
      <c r="J55" s="10">
        <v>14</v>
      </c>
      <c r="K55" s="10">
        <v>4</v>
      </c>
      <c r="L55" s="10">
        <v>32</v>
      </c>
      <c r="M55" s="47">
        <v>93.194024695422499</v>
      </c>
      <c r="N55" s="8"/>
      <c r="O55" s="37"/>
      <c r="P55" s="37"/>
      <c r="Q55" s="37"/>
      <c r="R55" s="37"/>
    </row>
    <row r="56" spans="1:18" ht="15.75" customHeight="1" x14ac:dyDescent="0.25">
      <c r="A56" s="14" t="s">
        <v>155</v>
      </c>
      <c r="B56" s="49" t="s">
        <v>131</v>
      </c>
      <c r="C56" s="49" t="s">
        <v>145</v>
      </c>
      <c r="D56" s="43">
        <v>44083</v>
      </c>
      <c r="E56" s="48">
        <v>34</v>
      </c>
      <c r="F56" s="45">
        <v>98.16</v>
      </c>
      <c r="G56" s="46" t="s">
        <v>22</v>
      </c>
      <c r="H56" s="10">
        <v>55</v>
      </c>
      <c r="I56" s="10">
        <v>17</v>
      </c>
      <c r="J56" s="10">
        <v>8</v>
      </c>
      <c r="K56" s="10">
        <v>4</v>
      </c>
      <c r="L56" s="10">
        <v>29</v>
      </c>
      <c r="M56" s="47">
        <v>97.721523778055285</v>
      </c>
      <c r="N56" s="8"/>
      <c r="O56" s="37"/>
      <c r="P56" s="37"/>
      <c r="Q56" s="37"/>
      <c r="R56" s="37"/>
    </row>
    <row r="57" spans="1:18" ht="15.75" customHeight="1" x14ac:dyDescent="0.25">
      <c r="A57" s="14" t="s">
        <v>157</v>
      </c>
      <c r="B57" s="49" t="s">
        <v>131</v>
      </c>
      <c r="C57" s="49" t="s">
        <v>145</v>
      </c>
      <c r="D57" s="43">
        <v>44084</v>
      </c>
      <c r="E57" s="48">
        <v>118</v>
      </c>
      <c r="F57" s="45">
        <v>111.5</v>
      </c>
      <c r="G57" s="46" t="s">
        <v>18</v>
      </c>
      <c r="H57" s="10">
        <v>56</v>
      </c>
      <c r="I57" s="10">
        <v>15</v>
      </c>
      <c r="J57" s="10">
        <v>11</v>
      </c>
      <c r="K57" s="10">
        <v>3</v>
      </c>
      <c r="L57" s="10">
        <v>6</v>
      </c>
      <c r="M57" s="47">
        <v>32.432353532133838</v>
      </c>
      <c r="N57" s="8"/>
      <c r="O57" s="37"/>
      <c r="P57" s="37"/>
      <c r="Q57" s="37"/>
      <c r="R57" s="37"/>
    </row>
    <row r="58" spans="1:18" ht="15.75" customHeight="1" x14ac:dyDescent="0.25">
      <c r="A58" s="14" t="s">
        <v>159</v>
      </c>
      <c r="B58" s="49" t="s">
        <v>160</v>
      </c>
      <c r="C58" s="49" t="s">
        <v>161</v>
      </c>
      <c r="D58" s="43">
        <v>44169</v>
      </c>
      <c r="E58" s="48">
        <v>97</v>
      </c>
      <c r="F58" s="45">
        <v>79.099999999999994</v>
      </c>
      <c r="G58" s="46" t="s">
        <v>22</v>
      </c>
      <c r="H58" s="10">
        <v>57</v>
      </c>
      <c r="I58" s="10">
        <v>9</v>
      </c>
      <c r="J58" s="10">
        <v>17</v>
      </c>
      <c r="K58" s="10">
        <v>1</v>
      </c>
      <c r="L58" s="10">
        <v>3</v>
      </c>
      <c r="M58" s="47">
        <v>13.071814894360593</v>
      </c>
      <c r="N58" s="8"/>
      <c r="O58" s="37"/>
      <c r="P58" s="37"/>
      <c r="Q58" s="37"/>
      <c r="R58" s="37"/>
    </row>
    <row r="59" spans="1:18" ht="15.75" customHeight="1" x14ac:dyDescent="0.25">
      <c r="A59" s="14" t="s">
        <v>163</v>
      </c>
      <c r="B59" s="49" t="s">
        <v>160</v>
      </c>
      <c r="C59" s="49" t="s">
        <v>161</v>
      </c>
      <c r="D59" s="43">
        <v>44170</v>
      </c>
      <c r="E59" s="48">
        <v>85</v>
      </c>
      <c r="F59" s="45">
        <v>133.51</v>
      </c>
      <c r="G59" s="46" t="s">
        <v>18</v>
      </c>
      <c r="H59" s="10">
        <v>58</v>
      </c>
      <c r="I59" s="10">
        <v>10</v>
      </c>
      <c r="J59" s="10">
        <v>7</v>
      </c>
      <c r="K59" s="10">
        <v>1</v>
      </c>
      <c r="L59" s="10">
        <v>16</v>
      </c>
      <c r="M59" s="47">
        <v>30.947381855692598</v>
      </c>
      <c r="N59" s="8"/>
      <c r="O59" s="37"/>
      <c r="P59" s="37"/>
      <c r="Q59" s="37"/>
      <c r="R59" s="37"/>
    </row>
    <row r="60" spans="1:18" ht="15.75" customHeight="1" x14ac:dyDescent="0.25">
      <c r="A60" s="14" t="s">
        <v>165</v>
      </c>
      <c r="B60" s="49" t="s">
        <v>160</v>
      </c>
      <c r="C60" s="49" t="s">
        <v>166</v>
      </c>
      <c r="D60" s="43">
        <v>44171</v>
      </c>
      <c r="E60" s="48">
        <v>79</v>
      </c>
      <c r="F60" s="45">
        <v>177.05</v>
      </c>
      <c r="G60" s="46" t="s">
        <v>22</v>
      </c>
      <c r="H60" s="10">
        <v>59</v>
      </c>
      <c r="I60" s="10">
        <v>15</v>
      </c>
      <c r="J60" s="10">
        <v>1</v>
      </c>
      <c r="K60" s="10">
        <v>1</v>
      </c>
      <c r="L60" s="10">
        <v>30</v>
      </c>
      <c r="M60" s="47">
        <v>22.71521741873795</v>
      </c>
      <c r="N60" s="8"/>
      <c r="O60" s="37"/>
      <c r="P60" s="37"/>
      <c r="Q60" s="37"/>
      <c r="R60" s="37"/>
    </row>
    <row r="61" spans="1:18" ht="15.75" customHeight="1" x14ac:dyDescent="0.25">
      <c r="A61" s="14" t="s">
        <v>168</v>
      </c>
      <c r="B61" s="49" t="s">
        <v>160</v>
      </c>
      <c r="C61" s="49" t="s">
        <v>166</v>
      </c>
      <c r="D61" s="43">
        <v>44172</v>
      </c>
      <c r="E61" s="48">
        <v>53</v>
      </c>
      <c r="F61" s="45">
        <v>171.63</v>
      </c>
      <c r="G61" s="46" t="s">
        <v>18</v>
      </c>
      <c r="H61" s="10">
        <v>60</v>
      </c>
      <c r="I61" s="10">
        <v>13</v>
      </c>
      <c r="J61" s="10">
        <v>10</v>
      </c>
      <c r="K61" s="10">
        <v>1</v>
      </c>
      <c r="L61" s="10">
        <v>22</v>
      </c>
      <c r="M61" s="47">
        <v>31.109478624025385</v>
      </c>
      <c r="N61" s="8"/>
      <c r="O61" s="37"/>
      <c r="P61" s="37"/>
      <c r="Q61" s="37"/>
      <c r="R61" s="37"/>
    </row>
    <row r="62" spans="1:18" ht="15.75" customHeight="1" x14ac:dyDescent="0.25">
      <c r="A62" s="14" t="s">
        <v>170</v>
      </c>
      <c r="B62" s="49" t="s">
        <v>171</v>
      </c>
      <c r="C62" s="49" t="s">
        <v>172</v>
      </c>
      <c r="D62" s="43">
        <v>43743</v>
      </c>
      <c r="E62" s="48">
        <v>150</v>
      </c>
      <c r="F62" s="45">
        <v>72.459999999999994</v>
      </c>
      <c r="G62" s="46" t="s">
        <v>22</v>
      </c>
      <c r="H62" s="10">
        <v>61</v>
      </c>
      <c r="I62" s="10">
        <v>2</v>
      </c>
      <c r="J62" s="10">
        <v>13</v>
      </c>
      <c r="K62" s="10">
        <v>3</v>
      </c>
      <c r="L62" s="10">
        <v>36</v>
      </c>
      <c r="M62" s="47">
        <v>23.547470687652599</v>
      </c>
      <c r="N62" s="8"/>
      <c r="O62" s="37"/>
      <c r="P62" s="37"/>
      <c r="Q62" s="37"/>
      <c r="R62" s="37"/>
    </row>
    <row r="63" spans="1:18" ht="15.75" customHeight="1" x14ac:dyDescent="0.25">
      <c r="A63" s="14" t="s">
        <v>174</v>
      </c>
      <c r="B63" s="49" t="s">
        <v>171</v>
      </c>
      <c r="C63" s="49" t="s">
        <v>175</v>
      </c>
      <c r="D63" s="43">
        <v>43743</v>
      </c>
      <c r="E63" s="48">
        <v>120</v>
      </c>
      <c r="F63" s="45">
        <v>87.54</v>
      </c>
      <c r="G63" s="46" t="s">
        <v>22</v>
      </c>
      <c r="H63" s="10">
        <v>62</v>
      </c>
      <c r="I63" s="10">
        <v>10</v>
      </c>
      <c r="J63" s="10">
        <v>2</v>
      </c>
      <c r="K63" s="10">
        <v>1</v>
      </c>
      <c r="L63" s="10">
        <v>27</v>
      </c>
      <c r="M63" s="47">
        <v>38.288366878333463</v>
      </c>
      <c r="N63" s="8"/>
      <c r="O63" s="37"/>
      <c r="P63" s="37"/>
      <c r="Q63" s="37"/>
      <c r="R63" s="37"/>
    </row>
    <row r="64" spans="1:18" ht="15.75" customHeight="1" x14ac:dyDescent="0.25">
      <c r="A64" s="14" t="s">
        <v>177</v>
      </c>
      <c r="B64" s="49" t="s">
        <v>171</v>
      </c>
      <c r="C64" s="49" t="s">
        <v>178</v>
      </c>
      <c r="D64" s="43">
        <v>43743</v>
      </c>
      <c r="E64" s="48">
        <v>220</v>
      </c>
      <c r="F64" s="45">
        <v>94.03</v>
      </c>
      <c r="G64" s="46" t="s">
        <v>22</v>
      </c>
      <c r="H64" s="10">
        <v>63</v>
      </c>
      <c r="I64" s="10">
        <v>6</v>
      </c>
      <c r="J64" s="10">
        <v>4</v>
      </c>
      <c r="K64" s="10">
        <v>1</v>
      </c>
      <c r="L64" s="10">
        <v>22</v>
      </c>
      <c r="M64" s="47">
        <v>42.668264898596433</v>
      </c>
      <c r="N64" s="8"/>
      <c r="O64" s="37"/>
      <c r="P64" s="37"/>
      <c r="Q64" s="37"/>
      <c r="R64" s="37"/>
    </row>
    <row r="65" spans="1:18" ht="15.75" customHeight="1" x14ac:dyDescent="0.25">
      <c r="A65" s="14" t="s">
        <v>180</v>
      </c>
      <c r="B65" s="49" t="s">
        <v>181</v>
      </c>
      <c r="C65" s="49" t="s">
        <v>182</v>
      </c>
      <c r="D65" s="43">
        <v>43666</v>
      </c>
      <c r="E65" s="48">
        <v>75</v>
      </c>
      <c r="F65" s="45">
        <v>79.06</v>
      </c>
      <c r="G65" s="46" t="s">
        <v>18</v>
      </c>
      <c r="H65" s="10">
        <v>64</v>
      </c>
      <c r="I65" s="10">
        <v>11</v>
      </c>
      <c r="J65" s="10">
        <v>3</v>
      </c>
      <c r="K65" s="10">
        <v>1</v>
      </c>
      <c r="L65" s="10">
        <v>20</v>
      </c>
      <c r="M65" s="47">
        <v>40.19982614778904</v>
      </c>
      <c r="N65" s="8"/>
      <c r="O65" s="37"/>
      <c r="P65" s="37"/>
      <c r="Q65" s="37"/>
      <c r="R65" s="37"/>
    </row>
    <row r="66" spans="1:18" ht="15.75" customHeight="1" x14ac:dyDescent="0.25">
      <c r="A66" s="14" t="s">
        <v>184</v>
      </c>
      <c r="B66" s="49" t="s">
        <v>181</v>
      </c>
      <c r="C66" s="49" t="s">
        <v>185</v>
      </c>
      <c r="D66" s="43">
        <v>43666</v>
      </c>
      <c r="E66" s="48">
        <v>58</v>
      </c>
      <c r="F66" s="45">
        <v>92.62</v>
      </c>
      <c r="G66" s="46" t="s">
        <v>22</v>
      </c>
      <c r="H66" s="10">
        <v>65</v>
      </c>
      <c r="I66" s="10">
        <v>10</v>
      </c>
      <c r="J66" s="10">
        <v>12</v>
      </c>
      <c r="K66" s="10">
        <v>2</v>
      </c>
      <c r="L66" s="10">
        <v>10</v>
      </c>
      <c r="M66" s="47">
        <v>25.046329082296698</v>
      </c>
      <c r="N66" s="8"/>
      <c r="O66" s="37"/>
      <c r="P66" s="37"/>
      <c r="Q66" s="37"/>
      <c r="R66" s="37"/>
    </row>
    <row r="67" spans="1:18" ht="15.75" customHeight="1" x14ac:dyDescent="0.25">
      <c r="A67" s="14" t="s">
        <v>187</v>
      </c>
      <c r="B67" s="49" t="s">
        <v>181</v>
      </c>
      <c r="C67" s="49" t="s">
        <v>188</v>
      </c>
      <c r="D67" s="43">
        <v>43666</v>
      </c>
      <c r="E67" s="48">
        <v>110</v>
      </c>
      <c r="F67" s="45">
        <v>90.88</v>
      </c>
      <c r="G67" s="46" t="s">
        <v>22</v>
      </c>
      <c r="H67" s="10">
        <v>66</v>
      </c>
      <c r="I67" s="10">
        <v>15</v>
      </c>
      <c r="J67" s="10">
        <v>1</v>
      </c>
      <c r="K67" s="10">
        <v>1</v>
      </c>
      <c r="L67" s="10">
        <v>41</v>
      </c>
      <c r="M67" s="47">
        <v>48.138226734986098</v>
      </c>
      <c r="N67" s="8"/>
      <c r="O67" s="37"/>
      <c r="P67" s="37"/>
      <c r="Q67" s="37"/>
      <c r="R67" s="37"/>
    </row>
    <row r="68" spans="1:18" ht="15.75" customHeight="1" x14ac:dyDescent="0.25">
      <c r="A68" s="14" t="s">
        <v>190</v>
      </c>
      <c r="B68" s="49" t="s">
        <v>191</v>
      </c>
      <c r="C68" s="49" t="s">
        <v>31</v>
      </c>
      <c r="D68" s="43">
        <v>43646</v>
      </c>
      <c r="E68" s="48">
        <v>143</v>
      </c>
      <c r="F68" s="45">
        <v>159.38999999999999</v>
      </c>
      <c r="G68" s="46" t="s">
        <v>22</v>
      </c>
      <c r="H68" s="10">
        <v>67</v>
      </c>
      <c r="I68" s="10">
        <v>6</v>
      </c>
      <c r="J68" s="10">
        <v>15</v>
      </c>
      <c r="K68" s="10">
        <v>1</v>
      </c>
      <c r="L68" s="10">
        <v>16</v>
      </c>
      <c r="M68" s="47">
        <v>79.031917374424992</v>
      </c>
      <c r="N68" s="8"/>
      <c r="O68" s="37"/>
      <c r="P68" s="37"/>
      <c r="Q68" s="37"/>
      <c r="R68" s="37"/>
    </row>
    <row r="69" spans="1:18" ht="15.75" customHeight="1" x14ac:dyDescent="0.25">
      <c r="A69" s="14" t="s">
        <v>193</v>
      </c>
      <c r="B69" s="49" t="s">
        <v>191</v>
      </c>
      <c r="C69" s="49" t="s">
        <v>20</v>
      </c>
      <c r="D69" s="43">
        <v>43646</v>
      </c>
      <c r="E69" s="48">
        <v>193</v>
      </c>
      <c r="F69" s="45">
        <v>87.89</v>
      </c>
      <c r="G69" s="46" t="s">
        <v>22</v>
      </c>
      <c r="H69" s="10">
        <v>68</v>
      </c>
      <c r="I69" s="10">
        <v>13</v>
      </c>
      <c r="J69" s="10">
        <v>11</v>
      </c>
      <c r="K69" s="10">
        <v>2</v>
      </c>
      <c r="L69" s="10">
        <v>39</v>
      </c>
      <c r="M69" s="47">
        <v>64.657199442138349</v>
      </c>
      <c r="N69" s="8"/>
      <c r="O69" s="37"/>
      <c r="P69" s="37"/>
      <c r="Q69" s="37"/>
      <c r="R69" s="37"/>
    </row>
    <row r="70" spans="1:18" ht="15.75" customHeight="1" x14ac:dyDescent="0.25">
      <c r="A70" s="14" t="s">
        <v>195</v>
      </c>
      <c r="B70" s="49" t="s">
        <v>191</v>
      </c>
      <c r="C70" s="49" t="s">
        <v>36</v>
      </c>
      <c r="D70" s="43">
        <v>43646</v>
      </c>
      <c r="E70" s="48">
        <v>174</v>
      </c>
      <c r="F70" s="45">
        <v>90.21</v>
      </c>
      <c r="G70" s="46" t="s">
        <v>22</v>
      </c>
      <c r="H70" s="10">
        <v>69</v>
      </c>
      <c r="I70" s="10">
        <v>3</v>
      </c>
      <c r="J70" s="10">
        <v>12</v>
      </c>
      <c r="K70" s="10">
        <v>1</v>
      </c>
      <c r="L70" s="10">
        <v>24</v>
      </c>
      <c r="M70" s="47">
        <v>88.685969013199767</v>
      </c>
      <c r="N70" s="8"/>
      <c r="O70" s="37"/>
      <c r="P70" s="37"/>
      <c r="Q70" s="37"/>
      <c r="R70" s="37"/>
    </row>
    <row r="71" spans="1:18" ht="15.75" customHeight="1" x14ac:dyDescent="0.25">
      <c r="A71" s="14" t="s">
        <v>197</v>
      </c>
      <c r="B71" s="49" t="s">
        <v>198</v>
      </c>
      <c r="C71" s="49" t="s">
        <v>44</v>
      </c>
      <c r="D71" s="43">
        <v>43593</v>
      </c>
      <c r="E71" s="48">
        <v>195</v>
      </c>
      <c r="F71" s="45">
        <v>94.19</v>
      </c>
      <c r="G71" s="46" t="s">
        <v>22</v>
      </c>
      <c r="H71" s="10">
        <v>70</v>
      </c>
      <c r="I71" s="10">
        <v>7</v>
      </c>
      <c r="J71" s="10">
        <v>14</v>
      </c>
      <c r="K71" s="10">
        <v>3</v>
      </c>
      <c r="L71" s="10">
        <v>11</v>
      </c>
      <c r="M71" s="47">
        <v>59.870759912709417</v>
      </c>
      <c r="N71" s="8"/>
      <c r="O71" s="37"/>
      <c r="P71" s="37"/>
      <c r="Q71" s="37"/>
      <c r="R71" s="37"/>
    </row>
    <row r="72" spans="1:18" ht="15.75" customHeight="1" x14ac:dyDescent="0.25">
      <c r="A72" s="14" t="s">
        <v>200</v>
      </c>
      <c r="B72" s="49" t="s">
        <v>198</v>
      </c>
      <c r="C72" s="49" t="s">
        <v>48</v>
      </c>
      <c r="D72" s="43">
        <v>43593</v>
      </c>
      <c r="E72" s="48">
        <v>157</v>
      </c>
      <c r="F72" s="45">
        <v>115.62</v>
      </c>
      <c r="G72" s="46" t="s">
        <v>18</v>
      </c>
      <c r="H72" s="10">
        <v>71</v>
      </c>
      <c r="I72" s="10">
        <v>12</v>
      </c>
      <c r="J72" s="10">
        <v>19</v>
      </c>
      <c r="K72" s="10">
        <v>4</v>
      </c>
      <c r="L72" s="10">
        <v>36</v>
      </c>
      <c r="M72" s="47">
        <v>71.108040419197152</v>
      </c>
      <c r="N72" s="8"/>
      <c r="O72" s="37"/>
      <c r="P72" s="37"/>
      <c r="Q72" s="37"/>
      <c r="R72" s="37"/>
    </row>
    <row r="73" spans="1:18" ht="15.75" customHeight="1" x14ac:dyDescent="0.25">
      <c r="A73" s="14" t="s">
        <v>202</v>
      </c>
      <c r="B73" s="49" t="s">
        <v>198</v>
      </c>
      <c r="C73" s="49" t="s">
        <v>51</v>
      </c>
      <c r="D73" s="43">
        <v>43593</v>
      </c>
      <c r="E73" s="48">
        <v>193</v>
      </c>
      <c r="F73" s="45">
        <v>110.59</v>
      </c>
      <c r="G73" s="46" t="s">
        <v>18</v>
      </c>
      <c r="H73" s="10">
        <v>72</v>
      </c>
      <c r="I73" s="10">
        <v>8</v>
      </c>
      <c r="J73" s="10">
        <v>6</v>
      </c>
      <c r="K73" s="10">
        <v>4</v>
      </c>
      <c r="L73" s="10">
        <v>30</v>
      </c>
      <c r="M73" s="47">
        <v>58.948139410442998</v>
      </c>
      <c r="N73" s="8"/>
      <c r="O73" s="37"/>
      <c r="P73" s="37"/>
      <c r="Q73" s="37"/>
      <c r="R73" s="37"/>
    </row>
    <row r="74" spans="1:18" ht="15.75" customHeight="1" x14ac:dyDescent="0.25">
      <c r="A74" s="14" t="s">
        <v>204</v>
      </c>
      <c r="B74" s="49" t="s">
        <v>198</v>
      </c>
      <c r="C74" s="49" t="s">
        <v>54</v>
      </c>
      <c r="D74" s="43">
        <v>43593</v>
      </c>
      <c r="E74" s="48">
        <v>115</v>
      </c>
      <c r="F74" s="45">
        <v>150.53</v>
      </c>
      <c r="G74" s="46" t="s">
        <v>22</v>
      </c>
      <c r="H74" s="10">
        <v>73</v>
      </c>
      <c r="I74" s="10">
        <v>9</v>
      </c>
      <c r="J74" s="10">
        <v>4</v>
      </c>
      <c r="K74" s="10">
        <v>1</v>
      </c>
      <c r="L74" s="10">
        <v>29</v>
      </c>
      <c r="M74" s="47">
        <v>12.553935837123168</v>
      </c>
      <c r="N74" s="8"/>
      <c r="O74" s="37"/>
      <c r="P74" s="37"/>
      <c r="Q74" s="37"/>
      <c r="R74" s="37"/>
    </row>
    <row r="75" spans="1:18" ht="15.75" customHeight="1" x14ac:dyDescent="0.25">
      <c r="A75" s="14" t="s">
        <v>206</v>
      </c>
      <c r="B75" s="49" t="s">
        <v>198</v>
      </c>
      <c r="C75" s="49" t="s">
        <v>57</v>
      </c>
      <c r="D75" s="43">
        <v>43593</v>
      </c>
      <c r="E75" s="48">
        <v>148</v>
      </c>
      <c r="F75" s="45">
        <v>110.6</v>
      </c>
      <c r="G75" s="46" t="s">
        <v>22</v>
      </c>
      <c r="H75" s="10">
        <v>74</v>
      </c>
      <c r="I75" s="10">
        <v>16</v>
      </c>
      <c r="J75" s="10">
        <v>1</v>
      </c>
      <c r="K75" s="10">
        <v>3</v>
      </c>
      <c r="L75" s="10">
        <v>2</v>
      </c>
      <c r="M75" s="47">
        <v>87.845683593724104</v>
      </c>
      <c r="N75" s="8"/>
      <c r="O75" s="37"/>
      <c r="P75" s="37"/>
      <c r="Q75" s="37"/>
      <c r="R75" s="37"/>
    </row>
    <row r="76" spans="1:18" ht="15.75" customHeight="1" x14ac:dyDescent="0.25">
      <c r="A76" s="14" t="s">
        <v>208</v>
      </c>
      <c r="B76" s="49" t="s">
        <v>198</v>
      </c>
      <c r="C76" s="49" t="s">
        <v>41</v>
      </c>
      <c r="D76" s="43">
        <v>43593</v>
      </c>
      <c r="E76" s="48">
        <v>179</v>
      </c>
      <c r="F76" s="45">
        <v>82.88</v>
      </c>
      <c r="G76" s="46" t="s">
        <v>22</v>
      </c>
      <c r="H76" s="10">
        <v>75</v>
      </c>
      <c r="I76" s="10">
        <v>9</v>
      </c>
      <c r="J76" s="10">
        <v>17</v>
      </c>
      <c r="K76" s="10">
        <v>4</v>
      </c>
      <c r="L76" s="10">
        <v>19</v>
      </c>
      <c r="M76" s="47">
        <v>57.23794627343888</v>
      </c>
      <c r="N76" s="8"/>
      <c r="O76" s="37"/>
      <c r="P76" s="37"/>
      <c r="Q76" s="37"/>
      <c r="R76" s="37"/>
    </row>
    <row r="77" spans="1:18" ht="15.75" customHeight="1" x14ac:dyDescent="0.25">
      <c r="A77" s="14" t="s">
        <v>210</v>
      </c>
      <c r="B77" s="49" t="s">
        <v>211</v>
      </c>
      <c r="C77" s="49" t="s">
        <v>36</v>
      </c>
      <c r="D77" s="43">
        <v>43689</v>
      </c>
      <c r="E77" s="48">
        <v>192</v>
      </c>
      <c r="F77" s="45">
        <v>111.98</v>
      </c>
      <c r="G77" s="46" t="s">
        <v>22</v>
      </c>
      <c r="H77" s="10">
        <v>76</v>
      </c>
      <c r="I77" s="10">
        <v>14</v>
      </c>
      <c r="J77" s="10">
        <v>19</v>
      </c>
      <c r="K77" s="10">
        <v>2</v>
      </c>
      <c r="L77" s="10">
        <v>3</v>
      </c>
      <c r="M77" s="47">
        <v>40.390604940772555</v>
      </c>
      <c r="N77" s="8"/>
      <c r="O77" s="37"/>
      <c r="P77" s="37"/>
      <c r="Q77" s="37"/>
      <c r="R77" s="37"/>
    </row>
    <row r="78" spans="1:18" ht="15.75" customHeight="1" x14ac:dyDescent="0.25">
      <c r="A78" s="14" t="s">
        <v>213</v>
      </c>
      <c r="B78" s="49" t="s">
        <v>211</v>
      </c>
      <c r="C78" s="49" t="s">
        <v>44</v>
      </c>
      <c r="D78" s="43">
        <v>43689</v>
      </c>
      <c r="E78" s="48">
        <v>146</v>
      </c>
      <c r="F78" s="45">
        <v>168.85</v>
      </c>
      <c r="G78" s="46" t="s">
        <v>22</v>
      </c>
      <c r="H78" s="10">
        <v>77</v>
      </c>
      <c r="I78" s="10">
        <v>3</v>
      </c>
      <c r="J78" s="10">
        <v>4</v>
      </c>
      <c r="K78" s="10">
        <v>1</v>
      </c>
      <c r="L78" s="10">
        <v>1</v>
      </c>
      <c r="M78" s="47">
        <v>37.137291170638115</v>
      </c>
      <c r="N78" s="8"/>
      <c r="O78" s="37"/>
      <c r="P78" s="37"/>
      <c r="Q78" s="37"/>
      <c r="R78" s="37"/>
    </row>
    <row r="79" spans="1:18" ht="15.75" customHeight="1" x14ac:dyDescent="0.25">
      <c r="A79" s="14" t="s">
        <v>215</v>
      </c>
      <c r="B79" s="49" t="s">
        <v>211</v>
      </c>
      <c r="C79" s="49" t="s">
        <v>76</v>
      </c>
      <c r="D79" s="43">
        <v>43689</v>
      </c>
      <c r="E79" s="48">
        <v>190</v>
      </c>
      <c r="F79" s="45">
        <v>147.63</v>
      </c>
      <c r="G79" s="46" t="s">
        <v>22</v>
      </c>
      <c r="H79" s="10">
        <v>78</v>
      </c>
      <c r="I79" s="10">
        <v>7</v>
      </c>
      <c r="J79" s="10">
        <v>18</v>
      </c>
      <c r="K79" s="10">
        <v>4</v>
      </c>
      <c r="L79" s="10">
        <v>1</v>
      </c>
      <c r="M79" s="47">
        <v>65.821288143425804</v>
      </c>
      <c r="N79" s="8"/>
      <c r="O79" s="37"/>
      <c r="P79" s="37"/>
      <c r="Q79" s="37"/>
      <c r="R79" s="37"/>
    </row>
    <row r="80" spans="1:18" ht="15.75" customHeight="1" x14ac:dyDescent="0.25">
      <c r="A80" s="14" t="s">
        <v>217</v>
      </c>
      <c r="B80" s="49" t="s">
        <v>211</v>
      </c>
      <c r="C80" s="49" t="s">
        <v>76</v>
      </c>
      <c r="D80" s="43">
        <v>43689</v>
      </c>
      <c r="E80" s="48">
        <v>110</v>
      </c>
      <c r="F80" s="45">
        <v>134.47</v>
      </c>
      <c r="G80" s="46" t="s">
        <v>18</v>
      </c>
      <c r="H80" s="10">
        <v>79</v>
      </c>
      <c r="I80" s="10">
        <v>3</v>
      </c>
      <c r="J80" s="10">
        <v>2</v>
      </c>
      <c r="K80" s="10">
        <v>2</v>
      </c>
      <c r="L80" s="10">
        <v>25</v>
      </c>
      <c r="M80" s="47">
        <v>91.755314331096358</v>
      </c>
      <c r="N80" s="8"/>
      <c r="O80" s="37"/>
      <c r="P80" s="37"/>
      <c r="Q80" s="37"/>
      <c r="R80" s="37"/>
    </row>
    <row r="81" spans="1:18" ht="15.75" customHeight="1" x14ac:dyDescent="0.25">
      <c r="A81" s="14" t="s">
        <v>219</v>
      </c>
      <c r="B81" s="49" t="s">
        <v>211</v>
      </c>
      <c r="C81" s="49" t="s">
        <v>82</v>
      </c>
      <c r="D81" s="43">
        <v>43689</v>
      </c>
      <c r="E81" s="48">
        <v>121</v>
      </c>
      <c r="F81" s="45">
        <v>136.05000000000001</v>
      </c>
      <c r="G81" s="46" t="s">
        <v>18</v>
      </c>
      <c r="H81" s="10">
        <v>80</v>
      </c>
      <c r="I81" s="10">
        <v>2</v>
      </c>
      <c r="J81" s="10">
        <v>3</v>
      </c>
      <c r="K81" s="10">
        <v>1</v>
      </c>
      <c r="L81" s="10">
        <v>14</v>
      </c>
      <c r="M81" s="47">
        <v>73.138443411347055</v>
      </c>
      <c r="N81" s="8"/>
      <c r="O81" s="37"/>
      <c r="P81" s="37"/>
      <c r="Q81" s="37"/>
      <c r="R81" s="37"/>
    </row>
    <row r="82" spans="1:18" ht="15.75" customHeight="1" x14ac:dyDescent="0.25">
      <c r="A82" s="14" t="s">
        <v>221</v>
      </c>
      <c r="B82" s="49" t="s">
        <v>222</v>
      </c>
      <c r="C82" s="49" t="s">
        <v>223</v>
      </c>
      <c r="D82" s="43">
        <v>43890</v>
      </c>
      <c r="E82" s="48">
        <v>200</v>
      </c>
      <c r="F82" s="45">
        <v>190.94</v>
      </c>
      <c r="G82" s="46" t="s">
        <v>18</v>
      </c>
      <c r="H82" s="10">
        <v>81</v>
      </c>
      <c r="I82" s="10">
        <v>6</v>
      </c>
      <c r="J82" s="10">
        <v>5</v>
      </c>
      <c r="K82" s="10">
        <v>4</v>
      </c>
      <c r="L82" s="10">
        <v>13</v>
      </c>
      <c r="M82" s="47">
        <v>92.107927007349133</v>
      </c>
      <c r="N82" s="8"/>
      <c r="O82" s="37"/>
      <c r="P82" s="37"/>
      <c r="Q82" s="37"/>
      <c r="R82" s="37"/>
    </row>
    <row r="83" spans="1:18" ht="15.75" customHeight="1" x14ac:dyDescent="0.25">
      <c r="A83" s="14" t="s">
        <v>225</v>
      </c>
      <c r="B83" s="49" t="s">
        <v>222</v>
      </c>
      <c r="C83" s="49" t="s">
        <v>226</v>
      </c>
      <c r="D83" s="43">
        <v>44099</v>
      </c>
      <c r="E83" s="48">
        <v>100</v>
      </c>
      <c r="F83" s="45">
        <v>107.5</v>
      </c>
      <c r="G83" s="46" t="s">
        <v>22</v>
      </c>
      <c r="H83" s="10">
        <v>82</v>
      </c>
      <c r="I83" s="10">
        <v>8</v>
      </c>
      <c r="J83" s="10">
        <v>7</v>
      </c>
      <c r="K83" s="10">
        <v>1</v>
      </c>
      <c r="L83" s="10">
        <v>12</v>
      </c>
      <c r="M83" s="47">
        <v>77.309137568016865</v>
      </c>
      <c r="N83" s="8"/>
      <c r="O83" s="37"/>
      <c r="P83" s="37"/>
      <c r="Q83" s="37"/>
      <c r="R83" s="37"/>
    </row>
    <row r="84" spans="1:18" ht="15.75" customHeight="1" x14ac:dyDescent="0.25">
      <c r="A84" s="14" t="s">
        <v>228</v>
      </c>
      <c r="B84" s="49" t="s">
        <v>222</v>
      </c>
      <c r="C84" s="49" t="s">
        <v>229</v>
      </c>
      <c r="D84" s="43">
        <v>44052</v>
      </c>
      <c r="E84" s="48">
        <v>250</v>
      </c>
      <c r="F84" s="45">
        <v>102.22</v>
      </c>
      <c r="G84" s="46" t="s">
        <v>22</v>
      </c>
      <c r="H84" s="10">
        <v>83</v>
      </c>
      <c r="I84" s="10">
        <v>13</v>
      </c>
      <c r="J84" s="10">
        <v>14</v>
      </c>
      <c r="K84" s="10">
        <v>3</v>
      </c>
      <c r="L84" s="10">
        <v>41</v>
      </c>
      <c r="M84" s="47">
        <v>53.208193728222128</v>
      </c>
      <c r="N84" s="8"/>
      <c r="O84" s="37"/>
      <c r="P84" s="37"/>
      <c r="Q84" s="37"/>
      <c r="R84" s="37"/>
    </row>
    <row r="85" spans="1:18" ht="15.75" customHeight="1" x14ac:dyDescent="0.25">
      <c r="A85" s="14" t="s">
        <v>231</v>
      </c>
      <c r="B85" s="49" t="s">
        <v>232</v>
      </c>
      <c r="C85" s="49" t="s">
        <v>233</v>
      </c>
      <c r="D85" s="43">
        <v>43956</v>
      </c>
      <c r="E85" s="48">
        <v>300</v>
      </c>
      <c r="F85" s="45">
        <v>190.99</v>
      </c>
      <c r="G85" s="46" t="s">
        <v>22</v>
      </c>
      <c r="H85" s="10">
        <v>84</v>
      </c>
      <c r="I85" s="10">
        <v>12</v>
      </c>
      <c r="J85" s="10">
        <v>16</v>
      </c>
      <c r="K85" s="10">
        <v>2</v>
      </c>
      <c r="L85" s="10">
        <v>3</v>
      </c>
      <c r="M85" s="47">
        <v>97.466893017711158</v>
      </c>
      <c r="N85" s="8"/>
      <c r="O85" s="37"/>
      <c r="P85" s="37"/>
      <c r="Q85" s="37"/>
      <c r="R85" s="37"/>
    </row>
    <row r="86" spans="1:18" ht="15.75" customHeight="1" x14ac:dyDescent="0.25">
      <c r="A86" s="14" t="s">
        <v>235</v>
      </c>
      <c r="B86" s="49" t="s">
        <v>232</v>
      </c>
      <c r="C86" s="49" t="s">
        <v>236</v>
      </c>
      <c r="D86" s="43">
        <v>43754</v>
      </c>
      <c r="E86" s="48">
        <v>120</v>
      </c>
      <c r="F86" s="45">
        <v>180.04</v>
      </c>
      <c r="G86" s="46" t="s">
        <v>22</v>
      </c>
      <c r="H86" s="10">
        <v>85</v>
      </c>
      <c r="I86" s="10">
        <v>14</v>
      </c>
      <c r="J86" s="10">
        <v>18</v>
      </c>
      <c r="K86" s="10">
        <v>2</v>
      </c>
      <c r="L86" s="10">
        <v>4</v>
      </c>
      <c r="M86" s="47">
        <v>22.128394200097933</v>
      </c>
      <c r="N86" s="8"/>
      <c r="O86" s="37"/>
      <c r="P86" s="37"/>
      <c r="Q86" s="37"/>
      <c r="R86" s="37"/>
    </row>
    <row r="87" spans="1:18" ht="15.75" customHeight="1" x14ac:dyDescent="0.25">
      <c r="A87" s="14" t="s">
        <v>238</v>
      </c>
      <c r="B87" s="49" t="s">
        <v>232</v>
      </c>
      <c r="C87" s="49" t="s">
        <v>239</v>
      </c>
      <c r="D87" s="43">
        <v>43938</v>
      </c>
      <c r="E87" s="48">
        <v>140</v>
      </c>
      <c r="F87" s="45">
        <v>165.97</v>
      </c>
      <c r="G87" s="46" t="s">
        <v>18</v>
      </c>
      <c r="H87" s="10">
        <v>86</v>
      </c>
      <c r="I87" s="10">
        <v>7</v>
      </c>
      <c r="J87" s="10">
        <v>3</v>
      </c>
      <c r="K87" s="10">
        <v>3</v>
      </c>
      <c r="L87" s="10">
        <v>2</v>
      </c>
      <c r="M87" s="47">
        <v>24.300452905437957</v>
      </c>
      <c r="N87" s="8"/>
      <c r="O87" s="37"/>
      <c r="P87" s="37"/>
      <c r="Q87" s="37"/>
      <c r="R87" s="37"/>
    </row>
    <row r="88" spans="1:18" ht="15.75" customHeight="1" x14ac:dyDescent="0.25">
      <c r="A88" s="14" t="s">
        <v>241</v>
      </c>
      <c r="B88" s="49" t="s">
        <v>232</v>
      </c>
      <c r="C88" s="49" t="s">
        <v>242</v>
      </c>
      <c r="D88" s="43">
        <v>43833</v>
      </c>
      <c r="E88" s="48">
        <v>220</v>
      </c>
      <c r="F88" s="45">
        <v>75.11</v>
      </c>
      <c r="G88" s="46" t="s">
        <v>22</v>
      </c>
      <c r="H88" s="10">
        <v>87</v>
      </c>
      <c r="I88" s="10">
        <v>1</v>
      </c>
      <c r="J88" s="10">
        <v>13</v>
      </c>
      <c r="K88" s="10">
        <v>1</v>
      </c>
      <c r="L88" s="10">
        <v>13</v>
      </c>
      <c r="M88" s="47">
        <v>22.508951165372636</v>
      </c>
      <c r="N88" s="8"/>
      <c r="O88" s="37"/>
      <c r="P88" s="37"/>
      <c r="Q88" s="37"/>
      <c r="R88" s="37"/>
    </row>
    <row r="89" spans="1:18" ht="15.75" customHeight="1" x14ac:dyDescent="0.25">
      <c r="A89" s="14" t="s">
        <v>244</v>
      </c>
      <c r="B89" s="49" t="s">
        <v>232</v>
      </c>
      <c r="C89" s="49" t="s">
        <v>223</v>
      </c>
      <c r="D89" s="43">
        <v>43807</v>
      </c>
      <c r="E89" s="48">
        <v>110</v>
      </c>
      <c r="F89" s="45">
        <v>138.97</v>
      </c>
      <c r="G89" s="46" t="s">
        <v>22</v>
      </c>
      <c r="H89" s="10">
        <v>88</v>
      </c>
      <c r="I89" s="10">
        <v>8</v>
      </c>
      <c r="J89" s="10">
        <v>4</v>
      </c>
      <c r="K89" s="10">
        <v>4</v>
      </c>
      <c r="L89" s="10">
        <v>19</v>
      </c>
      <c r="M89" s="47">
        <v>40.424205499113945</v>
      </c>
      <c r="N89" s="8"/>
      <c r="O89" s="37"/>
      <c r="P89" s="37"/>
      <c r="Q89" s="37"/>
      <c r="R89" s="37"/>
    </row>
    <row r="90" spans="1:18" ht="15.75" customHeight="1" x14ac:dyDescent="0.25">
      <c r="A90" s="14" t="s">
        <v>246</v>
      </c>
      <c r="B90" s="49" t="s">
        <v>247</v>
      </c>
      <c r="C90" s="49" t="s">
        <v>248</v>
      </c>
      <c r="D90" s="43">
        <v>44074</v>
      </c>
      <c r="E90" s="48">
        <v>250</v>
      </c>
      <c r="F90" s="45">
        <v>80.47</v>
      </c>
      <c r="G90" s="46" t="s">
        <v>18</v>
      </c>
      <c r="H90" s="10">
        <v>89</v>
      </c>
      <c r="I90" s="10">
        <v>15</v>
      </c>
      <c r="J90" s="10">
        <v>16</v>
      </c>
      <c r="K90" s="10">
        <v>2</v>
      </c>
      <c r="L90" s="10">
        <v>4</v>
      </c>
      <c r="M90" s="47">
        <v>24.470725382556278</v>
      </c>
      <c r="N90" s="8"/>
      <c r="O90" s="37"/>
      <c r="P90" s="37"/>
      <c r="Q90" s="37"/>
      <c r="R90" s="37"/>
    </row>
    <row r="91" spans="1:18" ht="15.75" customHeight="1" x14ac:dyDescent="0.25">
      <c r="A91" s="14" t="s">
        <v>250</v>
      </c>
      <c r="B91" s="49" t="s">
        <v>247</v>
      </c>
      <c r="C91" s="49" t="s">
        <v>251</v>
      </c>
      <c r="D91" s="43">
        <v>43635</v>
      </c>
      <c r="E91" s="48">
        <v>300</v>
      </c>
      <c r="F91" s="45">
        <v>185.98</v>
      </c>
      <c r="G91" s="46" t="s">
        <v>22</v>
      </c>
      <c r="H91" s="10">
        <v>90</v>
      </c>
      <c r="I91" s="10">
        <v>13</v>
      </c>
      <c r="J91" s="10">
        <v>6</v>
      </c>
      <c r="K91" s="10">
        <v>4</v>
      </c>
      <c r="L91" s="10">
        <v>22</v>
      </c>
      <c r="M91" s="47">
        <v>56.987119262868703</v>
      </c>
      <c r="N91" s="8"/>
      <c r="O91" s="37"/>
      <c r="P91" s="37"/>
      <c r="Q91" s="37"/>
      <c r="R91" s="37"/>
    </row>
    <row r="92" spans="1:18" ht="15.75" customHeight="1" x14ac:dyDescent="0.25">
      <c r="A92" s="14" t="s">
        <v>253</v>
      </c>
      <c r="B92" s="49" t="s">
        <v>247</v>
      </c>
      <c r="C92" s="49" t="s">
        <v>226</v>
      </c>
      <c r="D92" s="43">
        <v>43586</v>
      </c>
      <c r="E92" s="48">
        <v>230</v>
      </c>
      <c r="F92" s="45">
        <v>174.44</v>
      </c>
      <c r="G92" s="46" t="s">
        <v>18</v>
      </c>
      <c r="H92" s="10">
        <v>91</v>
      </c>
      <c r="I92" s="10">
        <v>14</v>
      </c>
      <c r="J92" s="10">
        <v>12</v>
      </c>
      <c r="K92" s="10">
        <v>2</v>
      </c>
      <c r="L92" s="10">
        <v>40</v>
      </c>
      <c r="M92" s="47">
        <v>49.889686200741878</v>
      </c>
      <c r="N92" s="8"/>
      <c r="O92" s="37"/>
      <c r="P92" s="37"/>
      <c r="Q92" s="37"/>
      <c r="R92" s="37"/>
    </row>
    <row r="93" spans="1:18" ht="15.75" customHeight="1" x14ac:dyDescent="0.25">
      <c r="A93" s="14" t="s">
        <v>255</v>
      </c>
      <c r="B93" s="49" t="s">
        <v>247</v>
      </c>
      <c r="C93" s="49" t="s">
        <v>242</v>
      </c>
      <c r="D93" s="43">
        <v>43582</v>
      </c>
      <c r="E93" s="48">
        <v>120</v>
      </c>
      <c r="F93" s="45">
        <v>175.63</v>
      </c>
      <c r="G93" s="46" t="s">
        <v>22</v>
      </c>
      <c r="H93" s="10">
        <v>92</v>
      </c>
      <c r="I93" s="10">
        <v>4</v>
      </c>
      <c r="J93" s="10">
        <v>10</v>
      </c>
      <c r="K93" s="10">
        <v>3</v>
      </c>
      <c r="L93" s="10">
        <v>30</v>
      </c>
      <c r="M93" s="47">
        <v>19.574796797988444</v>
      </c>
      <c r="N93" s="8"/>
      <c r="O93" s="37"/>
      <c r="P93" s="37"/>
      <c r="Q93" s="37"/>
      <c r="R93" s="37"/>
    </row>
    <row r="94" spans="1:18" ht="15.75" customHeight="1" x14ac:dyDescent="0.25">
      <c r="A94" s="14" t="s">
        <v>257</v>
      </c>
      <c r="B94" s="49" t="s">
        <v>247</v>
      </c>
      <c r="C94" s="49" t="s">
        <v>223</v>
      </c>
      <c r="D94" s="43">
        <v>43982</v>
      </c>
      <c r="E94" s="48">
        <v>540</v>
      </c>
      <c r="F94" s="45">
        <v>175.07</v>
      </c>
      <c r="G94" s="46" t="s">
        <v>18</v>
      </c>
      <c r="H94" s="10">
        <v>93</v>
      </c>
      <c r="I94" s="10">
        <v>16</v>
      </c>
      <c r="J94" s="10">
        <v>5</v>
      </c>
      <c r="K94" s="10">
        <v>3</v>
      </c>
      <c r="L94" s="10">
        <v>33</v>
      </c>
      <c r="M94" s="47">
        <v>64.528373145514294</v>
      </c>
      <c r="N94" s="8"/>
      <c r="O94" s="37"/>
      <c r="P94" s="37"/>
      <c r="Q94" s="37"/>
      <c r="R94" s="37"/>
    </row>
    <row r="95" spans="1:18" ht="15.75" customHeight="1" x14ac:dyDescent="0.25">
      <c r="A95" s="14" t="s">
        <v>259</v>
      </c>
      <c r="B95" s="49" t="s">
        <v>247</v>
      </c>
      <c r="C95" s="49" t="s">
        <v>226</v>
      </c>
      <c r="D95" s="43">
        <v>43932</v>
      </c>
      <c r="E95" s="48">
        <v>200</v>
      </c>
      <c r="F95" s="45">
        <v>107.41</v>
      </c>
      <c r="G95" s="46" t="s">
        <v>22</v>
      </c>
      <c r="H95" s="10">
        <v>94</v>
      </c>
      <c r="I95" s="10">
        <v>9</v>
      </c>
      <c r="J95" s="10">
        <v>17</v>
      </c>
      <c r="K95" s="10">
        <v>1</v>
      </c>
      <c r="L95" s="10">
        <v>18</v>
      </c>
      <c r="M95" s="47">
        <v>74.390355353344319</v>
      </c>
      <c r="N95" s="8"/>
      <c r="O95" s="37"/>
      <c r="P95" s="37"/>
      <c r="Q95" s="37"/>
      <c r="R95" s="37"/>
    </row>
    <row r="96" spans="1:18" ht="15.75" customHeight="1" x14ac:dyDescent="0.25">
      <c r="A96" s="14" t="s">
        <v>261</v>
      </c>
      <c r="B96" s="49" t="s">
        <v>262</v>
      </c>
      <c r="C96" s="49" t="s">
        <v>229</v>
      </c>
      <c r="D96" s="43">
        <v>43841</v>
      </c>
      <c r="E96" s="48">
        <v>150</v>
      </c>
      <c r="F96" s="45">
        <v>198.07</v>
      </c>
      <c r="G96" s="46" t="s">
        <v>22</v>
      </c>
      <c r="H96" s="10">
        <v>95</v>
      </c>
      <c r="I96" s="10">
        <v>6</v>
      </c>
      <c r="J96" s="10">
        <v>17</v>
      </c>
      <c r="K96" s="10">
        <v>3</v>
      </c>
      <c r="L96" s="10">
        <v>10</v>
      </c>
      <c r="M96" s="47">
        <v>67.837478211299754</v>
      </c>
      <c r="N96" s="8"/>
      <c r="O96" s="37"/>
      <c r="P96" s="37"/>
      <c r="Q96" s="37"/>
      <c r="R96" s="37"/>
    </row>
    <row r="97" spans="1:18" ht="15.75" customHeight="1" x14ac:dyDescent="0.25">
      <c r="A97" s="14" t="s">
        <v>264</v>
      </c>
      <c r="B97" s="49" t="s">
        <v>262</v>
      </c>
      <c r="C97" s="49" t="s">
        <v>265</v>
      </c>
      <c r="D97" s="43">
        <v>43989</v>
      </c>
      <c r="E97" s="48">
        <v>420</v>
      </c>
      <c r="F97" s="45">
        <v>88.38</v>
      </c>
      <c r="G97" s="46" t="s">
        <v>22</v>
      </c>
      <c r="H97" s="10">
        <v>96</v>
      </c>
      <c r="I97" s="10">
        <v>5</v>
      </c>
      <c r="J97" s="10">
        <v>6</v>
      </c>
      <c r="K97" s="10">
        <v>3</v>
      </c>
      <c r="L97" s="10">
        <v>39</v>
      </c>
      <c r="M97" s="47">
        <v>10.724644078961179</v>
      </c>
      <c r="N97" s="8"/>
      <c r="O97" s="37"/>
      <c r="P97" s="37"/>
      <c r="Q97" s="37"/>
      <c r="R97" s="37"/>
    </row>
    <row r="98" spans="1:18" ht="15.75" customHeight="1" x14ac:dyDescent="0.25">
      <c r="A98" s="14" t="s">
        <v>267</v>
      </c>
      <c r="B98" s="49" t="s">
        <v>262</v>
      </c>
      <c r="C98" s="49" t="s">
        <v>242</v>
      </c>
      <c r="D98" s="43">
        <v>43971</v>
      </c>
      <c r="E98" s="48">
        <v>200</v>
      </c>
      <c r="F98" s="45">
        <v>66.239999999999995</v>
      </c>
      <c r="G98" s="46" t="s">
        <v>22</v>
      </c>
      <c r="H98" s="10">
        <v>97</v>
      </c>
      <c r="I98" s="10">
        <v>13</v>
      </c>
      <c r="J98" s="10">
        <v>17</v>
      </c>
      <c r="K98" s="10">
        <v>3</v>
      </c>
      <c r="L98" s="10">
        <v>24</v>
      </c>
      <c r="M98" s="47">
        <v>45.156837555857173</v>
      </c>
      <c r="N98" s="8"/>
      <c r="O98" s="37"/>
      <c r="P98" s="37"/>
      <c r="Q98" s="37"/>
      <c r="R98" s="37"/>
    </row>
    <row r="99" spans="1:18" ht="15.75" customHeight="1" x14ac:dyDescent="0.25">
      <c r="A99" s="14" t="s">
        <v>269</v>
      </c>
      <c r="B99" s="49" t="s">
        <v>270</v>
      </c>
      <c r="C99" s="49" t="s">
        <v>239</v>
      </c>
      <c r="D99" s="43">
        <v>43800</v>
      </c>
      <c r="E99" s="48">
        <v>300</v>
      </c>
      <c r="F99" s="45">
        <v>165.08</v>
      </c>
      <c r="G99" s="46" t="s">
        <v>18</v>
      </c>
      <c r="H99" s="10">
        <v>98</v>
      </c>
      <c r="I99" s="10">
        <v>15</v>
      </c>
      <c r="J99" s="10">
        <v>7</v>
      </c>
      <c r="K99" s="10">
        <v>2</v>
      </c>
      <c r="L99" s="10">
        <v>23</v>
      </c>
      <c r="M99" s="47">
        <v>54.699152782388232</v>
      </c>
      <c r="N99" s="8"/>
      <c r="O99" s="37"/>
      <c r="P99" s="37"/>
      <c r="Q99" s="37"/>
      <c r="R99" s="37"/>
    </row>
    <row r="100" spans="1:18" ht="15.75" customHeight="1" x14ac:dyDescent="0.25">
      <c r="A100" s="14" t="s">
        <v>272</v>
      </c>
      <c r="B100" s="49" t="s">
        <v>270</v>
      </c>
      <c r="C100" s="49" t="s">
        <v>226</v>
      </c>
      <c r="D100" s="43">
        <v>43993</v>
      </c>
      <c r="E100" s="48">
        <v>220</v>
      </c>
      <c r="F100" s="45">
        <v>193.28</v>
      </c>
      <c r="G100" s="46" t="s">
        <v>22</v>
      </c>
      <c r="H100" s="10">
        <v>99</v>
      </c>
      <c r="I100" s="10">
        <v>14</v>
      </c>
      <c r="J100" s="10">
        <v>2</v>
      </c>
      <c r="K100" s="10">
        <v>4</v>
      </c>
      <c r="L100" s="10">
        <v>23</v>
      </c>
      <c r="M100" s="47">
        <v>10.562683389913216</v>
      </c>
      <c r="N100" s="8"/>
      <c r="O100" s="37"/>
      <c r="P100" s="37"/>
      <c r="Q100" s="37"/>
      <c r="R100" s="37"/>
    </row>
    <row r="101" spans="1:18" ht="15.75" customHeight="1" x14ac:dyDescent="0.25">
      <c r="A101" s="14" t="s">
        <v>274</v>
      </c>
      <c r="B101" s="49" t="s">
        <v>270</v>
      </c>
      <c r="C101" s="49" t="s">
        <v>229</v>
      </c>
      <c r="D101" s="43">
        <v>43926</v>
      </c>
      <c r="E101" s="48">
        <v>150</v>
      </c>
      <c r="F101" s="45">
        <v>71.38</v>
      </c>
      <c r="G101" s="46" t="s">
        <v>22</v>
      </c>
      <c r="H101" s="10">
        <v>100</v>
      </c>
      <c r="I101" s="10">
        <v>6</v>
      </c>
      <c r="J101" s="10">
        <v>12</v>
      </c>
      <c r="K101" s="10">
        <v>4</v>
      </c>
      <c r="L101" s="10">
        <v>27</v>
      </c>
      <c r="M101" s="47">
        <v>50.49916672859294</v>
      </c>
      <c r="N101" s="8"/>
      <c r="O101" s="37"/>
      <c r="P101" s="37"/>
      <c r="Q101" s="37"/>
      <c r="R101" s="37"/>
    </row>
    <row r="102" spans="1:18" ht="15.75" customHeight="1" x14ac:dyDescent="0.25"/>
    <row r="103" spans="1:18" ht="15.75" customHeight="1" x14ac:dyDescent="0.25"/>
    <row r="104" spans="1:18" ht="15.75" customHeight="1" x14ac:dyDescent="0.25"/>
    <row r="105" spans="1:18" ht="15.75" customHeight="1" x14ac:dyDescent="0.25"/>
    <row r="106" spans="1:18" ht="15.75" customHeight="1" x14ac:dyDescent="0.25"/>
    <row r="107" spans="1:18" ht="15.75" customHeight="1" x14ac:dyDescent="0.25"/>
    <row r="108" spans="1:18" ht="15.75" customHeight="1" x14ac:dyDescent="0.25"/>
    <row r="109" spans="1:18" ht="15.75" customHeight="1" x14ac:dyDescent="0.25"/>
    <row r="110" spans="1:18" ht="15.75" customHeight="1" x14ac:dyDescent="0.25"/>
    <row r="111" spans="1:18" ht="15.75" customHeight="1" x14ac:dyDescent="0.25"/>
    <row r="112" spans="1:1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workbookViewId="0">
      <selection activeCell="C20" sqref="C20"/>
    </sheetView>
  </sheetViews>
  <sheetFormatPr baseColWidth="10" defaultColWidth="14.44140625" defaultRowHeight="15" customHeight="1" x14ac:dyDescent="0.25"/>
  <cols>
    <col min="1" max="1" width="14.44140625" customWidth="1"/>
    <col min="2" max="2" width="19.6640625" customWidth="1"/>
    <col min="3" max="3" width="25.5546875" customWidth="1"/>
    <col min="4" max="6" width="14.44140625" customWidth="1"/>
  </cols>
  <sheetData>
    <row r="1" spans="1:23" ht="15.75" customHeight="1" x14ac:dyDescent="0.25">
      <c r="A1" s="1" t="s">
        <v>0</v>
      </c>
      <c r="B1" s="1" t="s">
        <v>993</v>
      </c>
      <c r="C1" s="1" t="s">
        <v>994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5">
      <c r="A2" s="3" t="s">
        <v>15</v>
      </c>
      <c r="B2" s="3">
        <v>78484365</v>
      </c>
      <c r="C2" s="3" t="s">
        <v>278</v>
      </c>
    </row>
    <row r="3" spans="1:23" ht="15.75" customHeight="1" x14ac:dyDescent="0.25">
      <c r="A3" s="3" t="s">
        <v>24</v>
      </c>
      <c r="B3" s="3">
        <v>72626925</v>
      </c>
      <c r="C3" s="3" t="s">
        <v>285</v>
      </c>
    </row>
    <row r="4" spans="1:23" ht="15.75" customHeight="1" x14ac:dyDescent="0.25">
      <c r="A4" s="3" t="s">
        <v>47</v>
      </c>
      <c r="B4" s="3">
        <v>72424536</v>
      </c>
      <c r="C4" s="3" t="s">
        <v>296</v>
      </c>
    </row>
    <row r="5" spans="1:23" ht="15.75" customHeight="1" x14ac:dyDescent="0.25">
      <c r="A5" s="3" t="s">
        <v>75</v>
      </c>
      <c r="B5" s="3">
        <v>74526147</v>
      </c>
      <c r="C5" s="3" t="s">
        <v>302</v>
      </c>
    </row>
    <row r="6" spans="1:23" ht="15.75" customHeight="1" x14ac:dyDescent="0.25">
      <c r="A6" s="3" t="s">
        <v>81</v>
      </c>
      <c r="B6" s="3">
        <v>73040119</v>
      </c>
      <c r="C6" s="3" t="s">
        <v>465</v>
      </c>
    </row>
    <row r="7" spans="1:23" ht="15.75" customHeight="1" x14ac:dyDescent="0.25">
      <c r="A7" s="3" t="s">
        <v>99</v>
      </c>
      <c r="B7" s="3">
        <v>71448836</v>
      </c>
      <c r="C7" s="3" t="s">
        <v>519</v>
      </c>
    </row>
    <row r="8" spans="1:23" ht="15.75" customHeight="1" x14ac:dyDescent="0.25">
      <c r="A8" s="3" t="s">
        <v>121</v>
      </c>
      <c r="B8" s="3">
        <v>71755879</v>
      </c>
      <c r="C8" s="3" t="s">
        <v>585</v>
      </c>
    </row>
    <row r="9" spans="1:23" ht="15.75" customHeight="1" x14ac:dyDescent="0.25">
      <c r="A9" s="3" t="s">
        <v>131</v>
      </c>
      <c r="B9" s="3">
        <v>33337654</v>
      </c>
      <c r="C9" s="3" t="s">
        <v>613</v>
      </c>
    </row>
    <row r="10" spans="1:23" ht="15.75" customHeight="1" x14ac:dyDescent="0.25">
      <c r="A10" s="3" t="s">
        <v>160</v>
      </c>
      <c r="B10" s="3">
        <v>32023376</v>
      </c>
      <c r="C10" s="3" t="s">
        <v>695</v>
      </c>
    </row>
    <row r="11" spans="1:23" ht="15.75" customHeight="1" x14ac:dyDescent="0.25">
      <c r="A11" s="3" t="s">
        <v>171</v>
      </c>
      <c r="B11" s="3">
        <v>73267056</v>
      </c>
      <c r="C11" s="3" t="s">
        <v>727</v>
      </c>
    </row>
    <row r="12" spans="1:23" ht="15.75" customHeight="1" x14ac:dyDescent="0.25">
      <c r="A12" s="3" t="s">
        <v>181</v>
      </c>
      <c r="B12" s="3">
        <v>74894823</v>
      </c>
      <c r="C12" s="3" t="s">
        <v>751</v>
      </c>
    </row>
    <row r="13" spans="1:23" ht="15.75" customHeight="1" x14ac:dyDescent="0.25">
      <c r="A13" s="3" t="s">
        <v>191</v>
      </c>
      <c r="B13" s="3">
        <v>87152354</v>
      </c>
      <c r="C13" s="3" t="s">
        <v>774</v>
      </c>
    </row>
    <row r="14" spans="1:23" ht="15.75" customHeight="1" x14ac:dyDescent="0.25">
      <c r="A14" s="3" t="s">
        <v>198</v>
      </c>
      <c r="B14" s="3">
        <v>83954892</v>
      </c>
      <c r="C14" s="3" t="s">
        <v>790</v>
      </c>
    </row>
    <row r="15" spans="1:23" ht="15.75" customHeight="1" x14ac:dyDescent="0.25">
      <c r="A15" s="3" t="s">
        <v>211</v>
      </c>
      <c r="B15" s="3">
        <v>72453662</v>
      </c>
      <c r="C15" s="3" t="s">
        <v>819</v>
      </c>
    </row>
    <row r="16" spans="1:23" ht="15.75" customHeight="1" x14ac:dyDescent="0.25">
      <c r="A16" s="3" t="s">
        <v>222</v>
      </c>
      <c r="B16" s="3">
        <v>25374509</v>
      </c>
      <c r="C16" s="3" t="s">
        <v>844</v>
      </c>
    </row>
    <row r="17" spans="1:3" ht="15.75" customHeight="1" x14ac:dyDescent="0.25">
      <c r="A17" s="3" t="s">
        <v>232</v>
      </c>
      <c r="B17" s="3">
        <v>10094283</v>
      </c>
      <c r="C17" s="3" t="s">
        <v>868</v>
      </c>
    </row>
    <row r="18" spans="1:3" ht="15.75" customHeight="1" x14ac:dyDescent="0.25">
      <c r="A18" s="3" t="s">
        <v>247</v>
      </c>
      <c r="B18" s="3">
        <v>70274930</v>
      </c>
      <c r="C18" s="3" t="s">
        <v>909</v>
      </c>
    </row>
    <row r="19" spans="1:3" ht="15.75" customHeight="1" x14ac:dyDescent="0.25">
      <c r="A19" s="3" t="s">
        <v>262</v>
      </c>
      <c r="B19" s="3">
        <v>10239405</v>
      </c>
      <c r="C19" s="3" t="s">
        <v>951</v>
      </c>
    </row>
    <row r="20" spans="1:3" ht="15.75" customHeight="1" x14ac:dyDescent="0.25">
      <c r="A20" s="3" t="s">
        <v>270</v>
      </c>
      <c r="B20" s="3">
        <v>26374027</v>
      </c>
      <c r="C20" s="3" t="s">
        <v>973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>
      <selection activeCell="I16" sqref="I16"/>
    </sheetView>
  </sheetViews>
  <sheetFormatPr baseColWidth="10" defaultColWidth="14.44140625" defaultRowHeight="15" customHeight="1" x14ac:dyDescent="0.25"/>
  <cols>
    <col min="1" max="1" width="14.44140625" customWidth="1"/>
    <col min="2" max="2" width="24.5546875" customWidth="1"/>
    <col min="3" max="6" width="14.44140625" customWidth="1"/>
  </cols>
  <sheetData>
    <row r="1" spans="1:4" ht="15.75" customHeight="1" x14ac:dyDescent="0.25">
      <c r="A1" s="23" t="s">
        <v>0</v>
      </c>
      <c r="B1" s="23" t="s">
        <v>992</v>
      </c>
      <c r="C1" s="23" t="s">
        <v>276</v>
      </c>
      <c r="D1" s="23" t="s">
        <v>277</v>
      </c>
    </row>
    <row r="2" spans="1:4" ht="15.75" customHeight="1" x14ac:dyDescent="0.25">
      <c r="A2" s="3" t="s">
        <v>16</v>
      </c>
      <c r="B2" s="3" t="s">
        <v>279</v>
      </c>
      <c r="C2" s="3" t="s">
        <v>280</v>
      </c>
      <c r="D2" s="3" t="s">
        <v>281</v>
      </c>
    </row>
    <row r="3" spans="1:4" ht="15.75" customHeight="1" x14ac:dyDescent="0.25">
      <c r="A3" s="3" t="s">
        <v>20</v>
      </c>
      <c r="B3" s="3" t="s">
        <v>282</v>
      </c>
      <c r="C3" s="3" t="s">
        <v>283</v>
      </c>
      <c r="D3" s="3" t="s">
        <v>284</v>
      </c>
    </row>
    <row r="4" spans="1:4" ht="15.75" customHeight="1" x14ac:dyDescent="0.25">
      <c r="A4" s="3" t="s">
        <v>25</v>
      </c>
      <c r="B4" s="3" t="s">
        <v>286</v>
      </c>
      <c r="C4" s="3" t="s">
        <v>287</v>
      </c>
      <c r="D4" s="3" t="s">
        <v>288</v>
      </c>
    </row>
    <row r="5" spans="1:4" ht="15.75" customHeight="1" x14ac:dyDescent="0.25">
      <c r="A5" s="3" t="s">
        <v>28</v>
      </c>
      <c r="B5" s="3" t="s">
        <v>289</v>
      </c>
      <c r="C5" s="3" t="s">
        <v>287</v>
      </c>
      <c r="D5" s="3" t="s">
        <v>288</v>
      </c>
    </row>
    <row r="6" spans="1:4" ht="15.75" customHeight="1" x14ac:dyDescent="0.25">
      <c r="A6" s="3" t="s">
        <v>31</v>
      </c>
      <c r="B6" s="3" t="s">
        <v>290</v>
      </c>
      <c r="C6" s="3" t="s">
        <v>287</v>
      </c>
      <c r="D6" s="3" t="s">
        <v>288</v>
      </c>
    </row>
    <row r="7" spans="1:4" ht="15.75" customHeight="1" x14ac:dyDescent="0.25">
      <c r="A7" s="3" t="s">
        <v>36</v>
      </c>
      <c r="B7" s="3" t="s">
        <v>291</v>
      </c>
      <c r="C7" s="3" t="s">
        <v>292</v>
      </c>
      <c r="D7" s="3" t="s">
        <v>293</v>
      </c>
    </row>
    <row r="8" spans="1:4" ht="15.75" customHeight="1" x14ac:dyDescent="0.25">
      <c r="A8" s="3" t="s">
        <v>41</v>
      </c>
      <c r="B8" s="3" t="s">
        <v>294</v>
      </c>
      <c r="C8" s="3" t="s">
        <v>292</v>
      </c>
      <c r="D8" s="3" t="s">
        <v>293</v>
      </c>
    </row>
    <row r="9" spans="1:4" ht="15.75" customHeight="1" x14ac:dyDescent="0.25">
      <c r="A9" s="3" t="s">
        <v>44</v>
      </c>
      <c r="B9" s="3" t="s">
        <v>295</v>
      </c>
      <c r="C9" s="3" t="s">
        <v>292</v>
      </c>
      <c r="D9" s="3" t="s">
        <v>293</v>
      </c>
    </row>
    <row r="10" spans="1:4" ht="15.75" customHeight="1" x14ac:dyDescent="0.25">
      <c r="A10" s="3" t="s">
        <v>48</v>
      </c>
      <c r="B10" s="3" t="s">
        <v>286</v>
      </c>
      <c r="C10" s="3" t="s">
        <v>287</v>
      </c>
      <c r="D10" s="3" t="s">
        <v>297</v>
      </c>
    </row>
    <row r="11" spans="1:4" ht="15.75" customHeight="1" x14ac:dyDescent="0.25">
      <c r="A11" s="3" t="s">
        <v>51</v>
      </c>
      <c r="B11" s="3" t="s">
        <v>289</v>
      </c>
      <c r="C11" s="3" t="s">
        <v>287</v>
      </c>
      <c r="D11" s="3" t="s">
        <v>297</v>
      </c>
    </row>
    <row r="12" spans="1:4" ht="15.75" customHeight="1" x14ac:dyDescent="0.25">
      <c r="A12" s="3" t="s">
        <v>54</v>
      </c>
      <c r="B12" s="3" t="s">
        <v>290</v>
      </c>
      <c r="C12" s="3" t="s">
        <v>287</v>
      </c>
      <c r="D12" s="3" t="s">
        <v>297</v>
      </c>
    </row>
    <row r="13" spans="1:4" ht="15.75" customHeight="1" x14ac:dyDescent="0.25">
      <c r="A13" s="3" t="s">
        <v>57</v>
      </c>
      <c r="B13" s="3" t="s">
        <v>279</v>
      </c>
      <c r="C13" s="3" t="s">
        <v>292</v>
      </c>
      <c r="D13" s="3" t="s">
        <v>298</v>
      </c>
    </row>
    <row r="14" spans="1:4" ht="15.75" customHeight="1" x14ac:dyDescent="0.25">
      <c r="A14" s="3" t="s">
        <v>62</v>
      </c>
      <c r="B14" s="3" t="s">
        <v>282</v>
      </c>
      <c r="C14" s="3" t="s">
        <v>283</v>
      </c>
      <c r="D14" s="3" t="s">
        <v>299</v>
      </c>
    </row>
    <row r="15" spans="1:4" ht="15.75" customHeight="1" x14ac:dyDescent="0.25">
      <c r="A15" s="3" t="s">
        <v>65</v>
      </c>
      <c r="B15" s="3" t="s">
        <v>282</v>
      </c>
      <c r="C15" s="3" t="s">
        <v>283</v>
      </c>
      <c r="D15" s="3" t="s">
        <v>300</v>
      </c>
    </row>
    <row r="16" spans="1:4" ht="15.75" customHeight="1" x14ac:dyDescent="0.25">
      <c r="A16" s="3" t="s">
        <v>68</v>
      </c>
      <c r="B16" s="3" t="s">
        <v>282</v>
      </c>
      <c r="C16" s="3" t="s">
        <v>283</v>
      </c>
      <c r="D16" s="3" t="s">
        <v>301</v>
      </c>
    </row>
    <row r="17" spans="1:4" ht="15.75" customHeight="1" x14ac:dyDescent="0.25">
      <c r="A17" s="3" t="s">
        <v>76</v>
      </c>
      <c r="B17" s="3" t="s">
        <v>303</v>
      </c>
      <c r="C17" s="3" t="s">
        <v>304</v>
      </c>
      <c r="D17" s="3" t="s">
        <v>305</v>
      </c>
    </row>
    <row r="18" spans="1:4" ht="15.75" customHeight="1" x14ac:dyDescent="0.25">
      <c r="A18" s="3" t="s">
        <v>82</v>
      </c>
      <c r="B18" s="3" t="s">
        <v>467</v>
      </c>
      <c r="C18" s="3" t="s">
        <v>468</v>
      </c>
      <c r="D18" s="3" t="s">
        <v>469</v>
      </c>
    </row>
    <row r="19" spans="1:4" ht="15.75" customHeight="1" x14ac:dyDescent="0.25">
      <c r="A19" s="3" t="s">
        <v>100</v>
      </c>
      <c r="B19" s="3" t="s">
        <v>520</v>
      </c>
      <c r="C19" s="3" t="s">
        <v>521</v>
      </c>
      <c r="D19" s="3" t="s">
        <v>522</v>
      </c>
    </row>
    <row r="20" spans="1:4" ht="15.75" customHeight="1" x14ac:dyDescent="0.25">
      <c r="A20" s="3" t="s">
        <v>122</v>
      </c>
      <c r="B20" s="22" t="s">
        <v>587</v>
      </c>
      <c r="C20" s="3" t="s">
        <v>588</v>
      </c>
      <c r="D20" s="3" t="s">
        <v>589</v>
      </c>
    </row>
    <row r="21" spans="1:4" ht="15.75" customHeight="1" x14ac:dyDescent="0.25">
      <c r="A21" s="3" t="s">
        <v>125</v>
      </c>
      <c r="B21" s="3" t="s">
        <v>587</v>
      </c>
      <c r="C21" s="3" t="s">
        <v>588</v>
      </c>
      <c r="D21" s="3" t="s">
        <v>597</v>
      </c>
    </row>
    <row r="22" spans="1:4" ht="15.75" customHeight="1" x14ac:dyDescent="0.25">
      <c r="A22" s="3" t="s">
        <v>128</v>
      </c>
      <c r="B22" s="3" t="s">
        <v>587</v>
      </c>
      <c r="C22" s="3" t="s">
        <v>588</v>
      </c>
      <c r="D22" s="3" t="s">
        <v>605</v>
      </c>
    </row>
    <row r="23" spans="1:4" ht="15.75" customHeight="1" x14ac:dyDescent="0.25">
      <c r="A23" s="3" t="s">
        <v>132</v>
      </c>
      <c r="B23" s="3" t="s">
        <v>614</v>
      </c>
      <c r="C23" s="3" t="s">
        <v>615</v>
      </c>
      <c r="D23" s="3" t="s">
        <v>616</v>
      </c>
    </row>
    <row r="24" spans="1:4" ht="15.75" customHeight="1" x14ac:dyDescent="0.25">
      <c r="A24" s="3" t="s">
        <v>145</v>
      </c>
      <c r="B24" s="3" t="s">
        <v>614</v>
      </c>
      <c r="C24" s="3" t="s">
        <v>615</v>
      </c>
      <c r="D24" s="3" t="s">
        <v>654</v>
      </c>
    </row>
    <row r="25" spans="1:4" ht="15.75" customHeight="1" x14ac:dyDescent="0.25">
      <c r="A25" s="3" t="s">
        <v>161</v>
      </c>
      <c r="B25" s="3" t="s">
        <v>696</v>
      </c>
      <c r="C25" s="3" t="s">
        <v>697</v>
      </c>
      <c r="D25" s="3" t="s">
        <v>698</v>
      </c>
    </row>
    <row r="26" spans="1:4" ht="15.75" customHeight="1" x14ac:dyDescent="0.25">
      <c r="A26" s="3" t="s">
        <v>166</v>
      </c>
      <c r="B26" s="3" t="s">
        <v>696</v>
      </c>
      <c r="C26" s="3" t="s">
        <v>697</v>
      </c>
      <c r="D26" s="3" t="s">
        <v>712</v>
      </c>
    </row>
    <row r="27" spans="1:4" ht="15.75" customHeight="1" x14ac:dyDescent="0.25">
      <c r="A27" s="3" t="s">
        <v>172</v>
      </c>
      <c r="B27" s="3" t="s">
        <v>728</v>
      </c>
      <c r="C27" s="3" t="s">
        <v>729</v>
      </c>
      <c r="D27" s="3" t="s">
        <v>730</v>
      </c>
    </row>
    <row r="28" spans="1:4" ht="15.75" customHeight="1" x14ac:dyDescent="0.25">
      <c r="A28" s="3" t="s">
        <v>175</v>
      </c>
      <c r="B28" s="3" t="s">
        <v>738</v>
      </c>
      <c r="C28" s="3" t="s">
        <v>729</v>
      </c>
      <c r="D28" s="3" t="s">
        <v>739</v>
      </c>
    </row>
    <row r="29" spans="1:4" ht="15.75" customHeight="1" x14ac:dyDescent="0.25">
      <c r="A29" s="3" t="s">
        <v>178</v>
      </c>
      <c r="B29" s="3" t="s">
        <v>744</v>
      </c>
      <c r="C29" s="3" t="s">
        <v>745</v>
      </c>
      <c r="D29" s="3" t="s">
        <v>746</v>
      </c>
    </row>
    <row r="30" spans="1:4" ht="15.75" customHeight="1" x14ac:dyDescent="0.25">
      <c r="A30" s="3" t="s">
        <v>182</v>
      </c>
      <c r="B30" s="3" t="s">
        <v>752</v>
      </c>
      <c r="C30" s="3" t="s">
        <v>753</v>
      </c>
      <c r="D30" s="3" t="s">
        <v>469</v>
      </c>
    </row>
    <row r="31" spans="1:4" ht="15.75" customHeight="1" x14ac:dyDescent="0.25">
      <c r="A31" s="3" t="s">
        <v>185</v>
      </c>
      <c r="B31" s="3" t="s">
        <v>761</v>
      </c>
      <c r="C31" s="3" t="s">
        <v>753</v>
      </c>
      <c r="D31" s="3" t="s">
        <v>762</v>
      </c>
    </row>
    <row r="32" spans="1:4" ht="15.75" customHeight="1" x14ac:dyDescent="0.25">
      <c r="A32" s="3" t="s">
        <v>188</v>
      </c>
      <c r="B32" s="3" t="s">
        <v>767</v>
      </c>
      <c r="C32" s="3" t="s">
        <v>768</v>
      </c>
      <c r="D32" s="3" t="s">
        <v>769</v>
      </c>
    </row>
    <row r="33" spans="1:4" ht="15.75" customHeight="1" x14ac:dyDescent="0.25">
      <c r="A33" s="3" t="s">
        <v>223</v>
      </c>
      <c r="B33" s="3" t="s">
        <v>845</v>
      </c>
      <c r="C33" s="3" t="s">
        <v>280</v>
      </c>
      <c r="D33" s="3" t="s">
        <v>846</v>
      </c>
    </row>
    <row r="34" spans="1:4" ht="15.75" customHeight="1" x14ac:dyDescent="0.25">
      <c r="A34" s="3" t="s">
        <v>226</v>
      </c>
      <c r="B34" s="3" t="s">
        <v>854</v>
      </c>
      <c r="C34" s="3" t="s">
        <v>753</v>
      </c>
      <c r="D34" s="3" t="s">
        <v>855</v>
      </c>
    </row>
    <row r="35" spans="1:4" ht="15.75" customHeight="1" x14ac:dyDescent="0.25">
      <c r="A35" s="3" t="s">
        <v>229</v>
      </c>
      <c r="B35" s="3" t="s">
        <v>295</v>
      </c>
      <c r="C35" s="3" t="s">
        <v>745</v>
      </c>
      <c r="D35" s="3" t="s">
        <v>746</v>
      </c>
    </row>
    <row r="36" spans="1:4" ht="15.75" customHeight="1" x14ac:dyDescent="0.25">
      <c r="A36" s="3" t="s">
        <v>233</v>
      </c>
      <c r="B36" s="3" t="s">
        <v>869</v>
      </c>
      <c r="C36" s="3" t="s">
        <v>870</v>
      </c>
      <c r="D36" s="3" t="s">
        <v>746</v>
      </c>
    </row>
    <row r="37" spans="1:4" ht="15.75" customHeight="1" x14ac:dyDescent="0.25">
      <c r="A37" s="3" t="s">
        <v>236</v>
      </c>
      <c r="B37" s="3" t="s">
        <v>878</v>
      </c>
      <c r="C37" s="3" t="s">
        <v>870</v>
      </c>
      <c r="D37" s="3" t="s">
        <v>746</v>
      </c>
    </row>
    <row r="38" spans="1:4" ht="15.75" customHeight="1" x14ac:dyDescent="0.25">
      <c r="A38" s="3" t="s">
        <v>239</v>
      </c>
      <c r="B38" s="3" t="s">
        <v>885</v>
      </c>
      <c r="C38" s="3" t="s">
        <v>886</v>
      </c>
      <c r="D38" s="3" t="s">
        <v>887</v>
      </c>
    </row>
    <row r="39" spans="1:4" ht="15.75" customHeight="1" x14ac:dyDescent="0.25">
      <c r="A39" s="3" t="s">
        <v>242</v>
      </c>
      <c r="B39" s="3" t="s">
        <v>894</v>
      </c>
      <c r="C39" s="3" t="s">
        <v>895</v>
      </c>
      <c r="D39" s="3" t="s">
        <v>896</v>
      </c>
    </row>
    <row r="40" spans="1:4" ht="15.75" customHeight="1" x14ac:dyDescent="0.25">
      <c r="A40" s="3" t="s">
        <v>248</v>
      </c>
      <c r="B40" s="3" t="s">
        <v>910</v>
      </c>
      <c r="C40" s="3" t="s">
        <v>895</v>
      </c>
      <c r="D40" s="3" t="s">
        <v>911</v>
      </c>
    </row>
    <row r="41" spans="1:4" ht="15.75" customHeight="1" x14ac:dyDescent="0.25">
      <c r="A41" s="3" t="s">
        <v>251</v>
      </c>
      <c r="B41" s="3" t="s">
        <v>919</v>
      </c>
      <c r="C41" s="3" t="s">
        <v>886</v>
      </c>
      <c r="D41" s="3" t="s">
        <v>920</v>
      </c>
    </row>
    <row r="42" spans="1:4" ht="15.75" customHeight="1" x14ac:dyDescent="0.25">
      <c r="A42" s="3" t="s">
        <v>265</v>
      </c>
      <c r="B42" s="3" t="s">
        <v>959</v>
      </c>
      <c r="C42" s="3" t="s">
        <v>895</v>
      </c>
      <c r="D42" s="3" t="s">
        <v>960</v>
      </c>
    </row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AE1E-C96B-4DD0-BFBC-E69ED56A2733}">
  <dimension ref="A1:F173"/>
  <sheetViews>
    <sheetView topLeftCell="A145" workbookViewId="0">
      <selection activeCell="F3" sqref="F3"/>
    </sheetView>
  </sheetViews>
  <sheetFormatPr baseColWidth="10" defaultColWidth="11.44140625" defaultRowHeight="13.2" x14ac:dyDescent="0.25"/>
  <cols>
    <col min="1" max="2" width="11.44140625" style="12"/>
    <col min="3" max="3" width="11.88671875" style="12" bestFit="1" customWidth="1"/>
    <col min="4" max="16384" width="11.44140625" style="12"/>
  </cols>
  <sheetData>
    <row r="1" spans="1:6" x14ac:dyDescent="0.25">
      <c r="A1" s="30" t="s">
        <v>995</v>
      </c>
      <c r="B1" s="30" t="s">
        <v>996</v>
      </c>
      <c r="C1" s="30" t="s">
        <v>1026</v>
      </c>
      <c r="D1" s="30" t="s">
        <v>1028</v>
      </c>
      <c r="E1" s="30" t="s">
        <v>1029</v>
      </c>
      <c r="F1" s="24" t="s">
        <v>1027</v>
      </c>
    </row>
    <row r="2" spans="1:6" ht="13.8" x14ac:dyDescent="0.25">
      <c r="A2" s="17">
        <v>1</v>
      </c>
      <c r="B2" s="31">
        <v>43384</v>
      </c>
      <c r="C2" s="17">
        <f>YEAR(B2)</f>
        <v>2018</v>
      </c>
      <c r="D2" s="17">
        <f>MONTH(B2)</f>
        <v>10</v>
      </c>
      <c r="E2" s="17">
        <f>DAY(B2)</f>
        <v>11</v>
      </c>
    </row>
    <row r="3" spans="1:6" ht="13.8" x14ac:dyDescent="0.25">
      <c r="A3" s="17">
        <v>2</v>
      </c>
      <c r="B3" s="31">
        <v>43377</v>
      </c>
      <c r="C3" s="17">
        <f t="shared" ref="C3:C66" si="0">YEAR(B3)</f>
        <v>2018</v>
      </c>
      <c r="D3" s="17">
        <f t="shared" ref="D3:D5" si="1">MONTH(B3)</f>
        <v>10</v>
      </c>
      <c r="E3" s="17">
        <f t="shared" ref="E3:E5" si="2">DAY(B3)</f>
        <v>4</v>
      </c>
    </row>
    <row r="4" spans="1:6" ht="13.8" x14ac:dyDescent="0.25">
      <c r="A4" s="17">
        <v>3</v>
      </c>
      <c r="B4" s="31">
        <v>43344</v>
      </c>
      <c r="C4" s="17">
        <f t="shared" si="0"/>
        <v>2018</v>
      </c>
      <c r="D4" s="17">
        <f t="shared" si="1"/>
        <v>9</v>
      </c>
      <c r="E4" s="17">
        <f t="shared" si="2"/>
        <v>1</v>
      </c>
    </row>
    <row r="5" spans="1:6" ht="13.8" x14ac:dyDescent="0.25">
      <c r="A5" s="17">
        <v>4</v>
      </c>
      <c r="B5" s="31">
        <v>43337</v>
      </c>
      <c r="C5" s="17">
        <f t="shared" si="0"/>
        <v>2018</v>
      </c>
      <c r="D5" s="17">
        <f t="shared" si="1"/>
        <v>8</v>
      </c>
      <c r="E5" s="17">
        <f t="shared" si="2"/>
        <v>25</v>
      </c>
    </row>
    <row r="6" spans="1:6" ht="13.8" x14ac:dyDescent="0.25">
      <c r="A6" s="17">
        <v>5</v>
      </c>
      <c r="B6" s="31">
        <v>43327</v>
      </c>
      <c r="C6" s="17">
        <f t="shared" si="0"/>
        <v>2018</v>
      </c>
      <c r="D6" s="17">
        <f t="shared" ref="D6:D69" si="3">MONTH(B6)</f>
        <v>8</v>
      </c>
      <c r="E6" s="17">
        <f t="shared" ref="E6:E69" si="4">DAY(B6)</f>
        <v>15</v>
      </c>
    </row>
    <row r="7" spans="1:6" ht="13.8" x14ac:dyDescent="0.25">
      <c r="A7" s="17">
        <v>6</v>
      </c>
      <c r="B7" s="31">
        <v>43335</v>
      </c>
      <c r="C7" s="17">
        <f t="shared" si="0"/>
        <v>2018</v>
      </c>
      <c r="D7" s="17">
        <f t="shared" si="3"/>
        <v>8</v>
      </c>
      <c r="E7" s="17">
        <f t="shared" si="4"/>
        <v>23</v>
      </c>
    </row>
    <row r="8" spans="1:6" ht="13.8" x14ac:dyDescent="0.25">
      <c r="A8" s="17">
        <v>7</v>
      </c>
      <c r="B8" s="31">
        <v>43346</v>
      </c>
      <c r="C8" s="17">
        <f t="shared" si="0"/>
        <v>2018</v>
      </c>
      <c r="D8" s="17">
        <f t="shared" si="3"/>
        <v>9</v>
      </c>
      <c r="E8" s="17">
        <f t="shared" si="4"/>
        <v>3</v>
      </c>
    </row>
    <row r="9" spans="1:6" ht="13.8" x14ac:dyDescent="0.25">
      <c r="A9" s="17">
        <v>8</v>
      </c>
      <c r="B9" s="31">
        <v>43333</v>
      </c>
      <c r="C9" s="17">
        <f t="shared" si="0"/>
        <v>2018</v>
      </c>
      <c r="D9" s="17">
        <f t="shared" si="3"/>
        <v>8</v>
      </c>
      <c r="E9" s="17">
        <f t="shared" si="4"/>
        <v>21</v>
      </c>
    </row>
    <row r="10" spans="1:6" ht="13.8" x14ac:dyDescent="0.25">
      <c r="A10" s="17">
        <v>9</v>
      </c>
      <c r="B10" s="31">
        <v>43333</v>
      </c>
      <c r="C10" s="17">
        <f t="shared" si="0"/>
        <v>2018</v>
      </c>
      <c r="D10" s="17">
        <f t="shared" si="3"/>
        <v>8</v>
      </c>
      <c r="E10" s="17">
        <f t="shared" si="4"/>
        <v>21</v>
      </c>
    </row>
    <row r="11" spans="1:6" ht="13.8" x14ac:dyDescent="0.25">
      <c r="A11" s="17">
        <v>10</v>
      </c>
      <c r="B11" s="31">
        <v>43327</v>
      </c>
      <c r="C11" s="17">
        <f t="shared" si="0"/>
        <v>2018</v>
      </c>
      <c r="D11" s="17">
        <f t="shared" si="3"/>
        <v>8</v>
      </c>
      <c r="E11" s="17">
        <f t="shared" si="4"/>
        <v>15</v>
      </c>
    </row>
    <row r="12" spans="1:6" ht="13.8" x14ac:dyDescent="0.25">
      <c r="A12" s="17">
        <v>11</v>
      </c>
      <c r="B12" s="31">
        <v>43574</v>
      </c>
      <c r="C12" s="17">
        <f t="shared" si="0"/>
        <v>2019</v>
      </c>
      <c r="D12" s="17">
        <f t="shared" si="3"/>
        <v>4</v>
      </c>
      <c r="E12" s="17">
        <f t="shared" si="4"/>
        <v>19</v>
      </c>
    </row>
    <row r="13" spans="1:6" ht="13.8" x14ac:dyDescent="0.25">
      <c r="A13" s="17">
        <v>12</v>
      </c>
      <c r="B13" s="31">
        <v>43578</v>
      </c>
      <c r="C13" s="17">
        <f t="shared" si="0"/>
        <v>2019</v>
      </c>
      <c r="D13" s="17">
        <f t="shared" si="3"/>
        <v>4</v>
      </c>
      <c r="E13" s="17">
        <f t="shared" si="4"/>
        <v>23</v>
      </c>
    </row>
    <row r="14" spans="1:6" ht="13.8" x14ac:dyDescent="0.25">
      <c r="A14" s="17">
        <v>13</v>
      </c>
      <c r="B14" s="31">
        <v>43576</v>
      </c>
      <c r="C14" s="17">
        <f t="shared" si="0"/>
        <v>2019</v>
      </c>
      <c r="D14" s="17">
        <f t="shared" si="3"/>
        <v>4</v>
      </c>
      <c r="E14" s="17">
        <f t="shared" si="4"/>
        <v>21</v>
      </c>
    </row>
    <row r="15" spans="1:6" ht="13.8" x14ac:dyDescent="0.25">
      <c r="A15" s="17">
        <v>14</v>
      </c>
      <c r="B15" s="31">
        <v>43546</v>
      </c>
      <c r="C15" s="17">
        <f t="shared" si="0"/>
        <v>2019</v>
      </c>
      <c r="D15" s="17">
        <f t="shared" si="3"/>
        <v>3</v>
      </c>
      <c r="E15" s="17">
        <f t="shared" si="4"/>
        <v>22</v>
      </c>
    </row>
    <row r="16" spans="1:6" ht="13.8" x14ac:dyDescent="0.25">
      <c r="A16" s="17">
        <v>15</v>
      </c>
      <c r="B16" s="31">
        <v>43558</v>
      </c>
      <c r="C16" s="17">
        <f t="shared" si="0"/>
        <v>2019</v>
      </c>
      <c r="D16" s="17">
        <f t="shared" si="3"/>
        <v>4</v>
      </c>
      <c r="E16" s="17">
        <f t="shared" si="4"/>
        <v>3</v>
      </c>
    </row>
    <row r="17" spans="1:5" ht="13.8" x14ac:dyDescent="0.25">
      <c r="A17" s="17">
        <v>16</v>
      </c>
      <c r="B17" s="31">
        <v>43560</v>
      </c>
      <c r="C17" s="17">
        <f t="shared" si="0"/>
        <v>2019</v>
      </c>
      <c r="D17" s="17">
        <f t="shared" si="3"/>
        <v>4</v>
      </c>
      <c r="E17" s="17">
        <f t="shared" si="4"/>
        <v>5</v>
      </c>
    </row>
    <row r="18" spans="1:5" ht="13.8" x14ac:dyDescent="0.25">
      <c r="A18" s="17">
        <v>17</v>
      </c>
      <c r="B18" s="31">
        <v>43547</v>
      </c>
      <c r="C18" s="17">
        <f t="shared" si="0"/>
        <v>2019</v>
      </c>
      <c r="D18" s="17">
        <f t="shared" si="3"/>
        <v>3</v>
      </c>
      <c r="E18" s="17">
        <f t="shared" si="4"/>
        <v>23</v>
      </c>
    </row>
    <row r="19" spans="1:5" ht="13.8" x14ac:dyDescent="0.25">
      <c r="A19" s="17">
        <v>18</v>
      </c>
      <c r="B19" s="31">
        <v>43580</v>
      </c>
      <c r="C19" s="17">
        <f t="shared" si="0"/>
        <v>2019</v>
      </c>
      <c r="D19" s="17">
        <f t="shared" si="3"/>
        <v>4</v>
      </c>
      <c r="E19" s="17">
        <f t="shared" si="4"/>
        <v>25</v>
      </c>
    </row>
    <row r="20" spans="1:5" ht="13.8" x14ac:dyDescent="0.25">
      <c r="A20" s="17">
        <v>19</v>
      </c>
      <c r="B20" s="31">
        <v>43578</v>
      </c>
      <c r="C20" s="17">
        <f t="shared" si="0"/>
        <v>2019</v>
      </c>
      <c r="D20" s="17">
        <f t="shared" si="3"/>
        <v>4</v>
      </c>
      <c r="E20" s="17">
        <f t="shared" si="4"/>
        <v>23</v>
      </c>
    </row>
    <row r="21" spans="1:5" ht="13.8" x14ac:dyDescent="0.25">
      <c r="A21" s="17">
        <v>20</v>
      </c>
      <c r="B21" s="31">
        <v>43564</v>
      </c>
      <c r="C21" s="17">
        <f t="shared" si="0"/>
        <v>2019</v>
      </c>
      <c r="D21" s="17">
        <f t="shared" si="3"/>
        <v>4</v>
      </c>
      <c r="E21" s="17">
        <f t="shared" si="4"/>
        <v>9</v>
      </c>
    </row>
    <row r="22" spans="1:5" ht="13.8" x14ac:dyDescent="0.25">
      <c r="A22" s="17">
        <v>21</v>
      </c>
      <c r="B22" s="31">
        <v>44009</v>
      </c>
      <c r="C22" s="17">
        <f t="shared" si="0"/>
        <v>2020</v>
      </c>
      <c r="D22" s="17">
        <f t="shared" si="3"/>
        <v>6</v>
      </c>
      <c r="E22" s="17">
        <f t="shared" si="4"/>
        <v>27</v>
      </c>
    </row>
    <row r="23" spans="1:5" ht="13.8" x14ac:dyDescent="0.25">
      <c r="A23" s="17">
        <v>22</v>
      </c>
      <c r="B23" s="31">
        <v>43996</v>
      </c>
      <c r="C23" s="17">
        <f t="shared" si="0"/>
        <v>2020</v>
      </c>
      <c r="D23" s="17">
        <f t="shared" si="3"/>
        <v>6</v>
      </c>
      <c r="E23" s="17">
        <f t="shared" si="4"/>
        <v>14</v>
      </c>
    </row>
    <row r="24" spans="1:5" ht="13.8" x14ac:dyDescent="0.25">
      <c r="A24" s="17">
        <v>23</v>
      </c>
      <c r="B24" s="31">
        <v>43468</v>
      </c>
      <c r="C24" s="17">
        <f t="shared" si="0"/>
        <v>2019</v>
      </c>
      <c r="D24" s="17">
        <f t="shared" si="3"/>
        <v>1</v>
      </c>
      <c r="E24" s="17">
        <f t="shared" si="4"/>
        <v>3</v>
      </c>
    </row>
    <row r="25" spans="1:5" ht="13.8" x14ac:dyDescent="0.25">
      <c r="A25" s="17">
        <v>24</v>
      </c>
      <c r="B25" s="31">
        <v>43456</v>
      </c>
      <c r="C25" s="17">
        <f t="shared" si="0"/>
        <v>2018</v>
      </c>
      <c r="D25" s="17">
        <f t="shared" si="3"/>
        <v>12</v>
      </c>
      <c r="E25" s="17">
        <f t="shared" si="4"/>
        <v>22</v>
      </c>
    </row>
    <row r="26" spans="1:5" ht="13.8" x14ac:dyDescent="0.25">
      <c r="A26" s="17">
        <v>25</v>
      </c>
      <c r="B26" s="31">
        <v>43450</v>
      </c>
      <c r="C26" s="17">
        <f t="shared" si="0"/>
        <v>2018</v>
      </c>
      <c r="D26" s="17">
        <f t="shared" si="3"/>
        <v>12</v>
      </c>
      <c r="E26" s="17">
        <f t="shared" si="4"/>
        <v>16</v>
      </c>
    </row>
    <row r="27" spans="1:5" ht="13.8" x14ac:dyDescent="0.25">
      <c r="A27" s="17">
        <v>26</v>
      </c>
      <c r="B27" s="31">
        <v>43465</v>
      </c>
      <c r="C27" s="17">
        <f t="shared" si="0"/>
        <v>2018</v>
      </c>
      <c r="D27" s="17">
        <f t="shared" si="3"/>
        <v>12</v>
      </c>
      <c r="E27" s="17">
        <f t="shared" si="4"/>
        <v>31</v>
      </c>
    </row>
    <row r="28" spans="1:5" ht="13.8" x14ac:dyDescent="0.25">
      <c r="A28" s="17">
        <v>27</v>
      </c>
      <c r="B28" s="31">
        <v>43442</v>
      </c>
      <c r="C28" s="17">
        <f t="shared" si="0"/>
        <v>2018</v>
      </c>
      <c r="D28" s="17">
        <f t="shared" si="3"/>
        <v>12</v>
      </c>
      <c r="E28" s="17">
        <f t="shared" si="4"/>
        <v>8</v>
      </c>
    </row>
    <row r="29" spans="1:5" ht="13.8" x14ac:dyDescent="0.25">
      <c r="A29" s="17">
        <v>28</v>
      </c>
      <c r="B29" s="31">
        <v>43457</v>
      </c>
      <c r="C29" s="17">
        <f t="shared" si="0"/>
        <v>2018</v>
      </c>
      <c r="D29" s="17">
        <f t="shared" si="3"/>
        <v>12</v>
      </c>
      <c r="E29" s="17">
        <f t="shared" si="4"/>
        <v>23</v>
      </c>
    </row>
    <row r="30" spans="1:5" ht="13.8" x14ac:dyDescent="0.25">
      <c r="A30" s="17">
        <v>29</v>
      </c>
      <c r="B30" s="31">
        <v>43475</v>
      </c>
      <c r="C30" s="17">
        <f t="shared" si="0"/>
        <v>2019</v>
      </c>
      <c r="D30" s="17">
        <f t="shared" si="3"/>
        <v>1</v>
      </c>
      <c r="E30" s="17">
        <f t="shared" si="4"/>
        <v>10</v>
      </c>
    </row>
    <row r="31" spans="1:5" ht="13.8" x14ac:dyDescent="0.25">
      <c r="A31" s="17">
        <v>30</v>
      </c>
      <c r="B31" s="31">
        <v>43466</v>
      </c>
      <c r="C31" s="17">
        <f t="shared" si="0"/>
        <v>2019</v>
      </c>
      <c r="D31" s="17">
        <f t="shared" si="3"/>
        <v>1</v>
      </c>
      <c r="E31" s="17">
        <f t="shared" si="4"/>
        <v>1</v>
      </c>
    </row>
    <row r="32" spans="1:5" ht="13.8" x14ac:dyDescent="0.25">
      <c r="A32" s="17">
        <v>31</v>
      </c>
      <c r="B32" s="31">
        <v>44055</v>
      </c>
      <c r="C32" s="17">
        <f t="shared" si="0"/>
        <v>2020</v>
      </c>
      <c r="D32" s="17">
        <f t="shared" si="3"/>
        <v>8</v>
      </c>
      <c r="E32" s="17">
        <f t="shared" si="4"/>
        <v>12</v>
      </c>
    </row>
    <row r="33" spans="1:5" ht="13.8" x14ac:dyDescent="0.25">
      <c r="A33" s="17">
        <v>32</v>
      </c>
      <c r="B33" s="31">
        <v>44073</v>
      </c>
      <c r="C33" s="17">
        <f t="shared" si="0"/>
        <v>2020</v>
      </c>
      <c r="D33" s="17">
        <f t="shared" si="3"/>
        <v>8</v>
      </c>
      <c r="E33" s="17">
        <f t="shared" si="4"/>
        <v>30</v>
      </c>
    </row>
    <row r="34" spans="1:5" ht="13.8" x14ac:dyDescent="0.25">
      <c r="A34" s="17">
        <v>33</v>
      </c>
      <c r="B34" s="31">
        <v>44048</v>
      </c>
      <c r="C34" s="17">
        <f t="shared" si="0"/>
        <v>2020</v>
      </c>
      <c r="D34" s="17">
        <f t="shared" si="3"/>
        <v>8</v>
      </c>
      <c r="E34" s="17">
        <f t="shared" si="4"/>
        <v>5</v>
      </c>
    </row>
    <row r="35" spans="1:5" ht="13.8" x14ac:dyDescent="0.25">
      <c r="A35" s="17">
        <v>34</v>
      </c>
      <c r="B35" s="31">
        <v>44048</v>
      </c>
      <c r="C35" s="17">
        <f t="shared" si="0"/>
        <v>2020</v>
      </c>
      <c r="D35" s="17">
        <f t="shared" si="3"/>
        <v>8</v>
      </c>
      <c r="E35" s="17">
        <f t="shared" si="4"/>
        <v>5</v>
      </c>
    </row>
    <row r="36" spans="1:5" ht="13.8" x14ac:dyDescent="0.25">
      <c r="A36" s="17">
        <v>35</v>
      </c>
      <c r="B36" s="31">
        <v>44072</v>
      </c>
      <c r="C36" s="17">
        <f t="shared" si="0"/>
        <v>2020</v>
      </c>
      <c r="D36" s="17">
        <f t="shared" si="3"/>
        <v>8</v>
      </c>
      <c r="E36" s="17">
        <f t="shared" si="4"/>
        <v>29</v>
      </c>
    </row>
    <row r="37" spans="1:5" ht="13.8" x14ac:dyDescent="0.25">
      <c r="A37" s="17">
        <v>36</v>
      </c>
      <c r="B37" s="31">
        <v>44054</v>
      </c>
      <c r="C37" s="17">
        <f t="shared" si="0"/>
        <v>2020</v>
      </c>
      <c r="D37" s="17">
        <f t="shared" si="3"/>
        <v>8</v>
      </c>
      <c r="E37" s="17">
        <f t="shared" si="4"/>
        <v>11</v>
      </c>
    </row>
    <row r="38" spans="1:5" ht="13.8" x14ac:dyDescent="0.25">
      <c r="A38" s="17">
        <v>37</v>
      </c>
      <c r="B38" s="31">
        <v>44043</v>
      </c>
      <c r="C38" s="17">
        <f t="shared" si="0"/>
        <v>2020</v>
      </c>
      <c r="D38" s="17">
        <f t="shared" si="3"/>
        <v>7</v>
      </c>
      <c r="E38" s="17">
        <f t="shared" si="4"/>
        <v>31</v>
      </c>
    </row>
    <row r="39" spans="1:5" ht="13.8" x14ac:dyDescent="0.25">
      <c r="A39" s="17">
        <v>38</v>
      </c>
      <c r="B39" s="31">
        <v>44076</v>
      </c>
      <c r="C39" s="17">
        <f t="shared" si="0"/>
        <v>2020</v>
      </c>
      <c r="D39" s="17">
        <f t="shared" si="3"/>
        <v>9</v>
      </c>
      <c r="E39" s="17">
        <f t="shared" si="4"/>
        <v>2</v>
      </c>
    </row>
    <row r="40" spans="1:5" ht="13.8" x14ac:dyDescent="0.25">
      <c r="A40" s="17">
        <v>39</v>
      </c>
      <c r="B40" s="31">
        <v>44061</v>
      </c>
      <c r="C40" s="17">
        <f t="shared" si="0"/>
        <v>2020</v>
      </c>
      <c r="D40" s="17">
        <f t="shared" si="3"/>
        <v>8</v>
      </c>
      <c r="E40" s="17">
        <f t="shared" si="4"/>
        <v>18</v>
      </c>
    </row>
    <row r="41" spans="1:5" ht="13.8" x14ac:dyDescent="0.25">
      <c r="A41" s="17">
        <v>40</v>
      </c>
      <c r="B41" s="31">
        <v>44056</v>
      </c>
      <c r="C41" s="17">
        <f t="shared" si="0"/>
        <v>2020</v>
      </c>
      <c r="D41" s="17">
        <f t="shared" si="3"/>
        <v>8</v>
      </c>
      <c r="E41" s="17">
        <f t="shared" si="4"/>
        <v>13</v>
      </c>
    </row>
    <row r="42" spans="1:5" ht="13.8" x14ac:dyDescent="0.25">
      <c r="A42" s="17">
        <v>41</v>
      </c>
      <c r="B42" s="31">
        <v>43986</v>
      </c>
      <c r="C42" s="17">
        <f t="shared" si="0"/>
        <v>2020</v>
      </c>
      <c r="D42" s="17">
        <f t="shared" si="3"/>
        <v>6</v>
      </c>
      <c r="E42" s="17">
        <f t="shared" si="4"/>
        <v>4</v>
      </c>
    </row>
    <row r="43" spans="1:5" ht="13.8" x14ac:dyDescent="0.25">
      <c r="A43" s="17">
        <v>42</v>
      </c>
      <c r="B43" s="31">
        <v>43987</v>
      </c>
      <c r="C43" s="17">
        <f t="shared" si="0"/>
        <v>2020</v>
      </c>
      <c r="D43" s="17">
        <f t="shared" si="3"/>
        <v>6</v>
      </c>
      <c r="E43" s="17">
        <f t="shared" si="4"/>
        <v>5</v>
      </c>
    </row>
    <row r="44" spans="1:5" ht="13.8" x14ac:dyDescent="0.25">
      <c r="A44" s="17">
        <v>43</v>
      </c>
      <c r="B44" s="31">
        <v>43988</v>
      </c>
      <c r="C44" s="17">
        <f t="shared" si="0"/>
        <v>2020</v>
      </c>
      <c r="D44" s="17">
        <f t="shared" si="3"/>
        <v>6</v>
      </c>
      <c r="E44" s="17">
        <f t="shared" si="4"/>
        <v>6</v>
      </c>
    </row>
    <row r="45" spans="1:5" ht="13.8" x14ac:dyDescent="0.25">
      <c r="A45" s="17">
        <v>44</v>
      </c>
      <c r="B45" s="31">
        <v>44072</v>
      </c>
      <c r="C45" s="17">
        <f t="shared" si="0"/>
        <v>2020</v>
      </c>
      <c r="D45" s="17">
        <f t="shared" si="3"/>
        <v>8</v>
      </c>
      <c r="E45" s="17">
        <f t="shared" si="4"/>
        <v>29</v>
      </c>
    </row>
    <row r="46" spans="1:5" ht="13.8" x14ac:dyDescent="0.25">
      <c r="A46" s="17">
        <v>45</v>
      </c>
      <c r="B46" s="31">
        <v>44073</v>
      </c>
      <c r="C46" s="17">
        <f t="shared" si="0"/>
        <v>2020</v>
      </c>
      <c r="D46" s="17">
        <f t="shared" si="3"/>
        <v>8</v>
      </c>
      <c r="E46" s="17">
        <f t="shared" si="4"/>
        <v>30</v>
      </c>
    </row>
    <row r="47" spans="1:5" ht="13.8" x14ac:dyDescent="0.25">
      <c r="A47" s="17">
        <v>46</v>
      </c>
      <c r="B47" s="31">
        <v>44074</v>
      </c>
      <c r="C47" s="17">
        <f t="shared" si="0"/>
        <v>2020</v>
      </c>
      <c r="D47" s="17">
        <f t="shared" si="3"/>
        <v>8</v>
      </c>
      <c r="E47" s="17">
        <f t="shared" si="4"/>
        <v>31</v>
      </c>
    </row>
    <row r="48" spans="1:5" ht="13.8" x14ac:dyDescent="0.25">
      <c r="A48" s="17">
        <v>47</v>
      </c>
      <c r="B48" s="31">
        <v>44075</v>
      </c>
      <c r="C48" s="17">
        <f t="shared" si="0"/>
        <v>2020</v>
      </c>
      <c r="D48" s="17">
        <f t="shared" si="3"/>
        <v>9</v>
      </c>
      <c r="E48" s="17">
        <f t="shared" si="4"/>
        <v>1</v>
      </c>
    </row>
    <row r="49" spans="1:5" ht="13.8" x14ac:dyDescent="0.25">
      <c r="A49" s="17">
        <v>48</v>
      </c>
      <c r="B49" s="31">
        <v>44076</v>
      </c>
      <c r="C49" s="17">
        <f t="shared" si="0"/>
        <v>2020</v>
      </c>
      <c r="D49" s="17">
        <f t="shared" si="3"/>
        <v>9</v>
      </c>
      <c r="E49" s="17">
        <f t="shared" si="4"/>
        <v>2</v>
      </c>
    </row>
    <row r="50" spans="1:5" ht="13.8" x14ac:dyDescent="0.25">
      <c r="A50" s="17">
        <v>49</v>
      </c>
      <c r="B50" s="31">
        <v>44077</v>
      </c>
      <c r="C50" s="17">
        <f t="shared" si="0"/>
        <v>2020</v>
      </c>
      <c r="D50" s="17">
        <f t="shared" si="3"/>
        <v>9</v>
      </c>
      <c r="E50" s="17">
        <f t="shared" si="4"/>
        <v>3</v>
      </c>
    </row>
    <row r="51" spans="1:5" ht="13.8" x14ac:dyDescent="0.25">
      <c r="A51" s="17">
        <v>50</v>
      </c>
      <c r="B51" s="31">
        <v>44078</v>
      </c>
      <c r="C51" s="17">
        <f t="shared" si="0"/>
        <v>2020</v>
      </c>
      <c r="D51" s="17">
        <f t="shared" si="3"/>
        <v>9</v>
      </c>
      <c r="E51" s="17">
        <f t="shared" si="4"/>
        <v>4</v>
      </c>
    </row>
    <row r="52" spans="1:5" ht="13.8" x14ac:dyDescent="0.25">
      <c r="A52" s="17">
        <v>51</v>
      </c>
      <c r="B52" s="31">
        <v>44079</v>
      </c>
      <c r="C52" s="17">
        <f t="shared" si="0"/>
        <v>2020</v>
      </c>
      <c r="D52" s="17">
        <f t="shared" si="3"/>
        <v>9</v>
      </c>
      <c r="E52" s="17">
        <f t="shared" si="4"/>
        <v>5</v>
      </c>
    </row>
    <row r="53" spans="1:5" ht="13.8" x14ac:dyDescent="0.25">
      <c r="A53" s="17">
        <v>52</v>
      </c>
      <c r="B53" s="31">
        <v>44080</v>
      </c>
      <c r="C53" s="17">
        <f t="shared" si="0"/>
        <v>2020</v>
      </c>
      <c r="D53" s="17">
        <f t="shared" si="3"/>
        <v>9</v>
      </c>
      <c r="E53" s="17">
        <f t="shared" si="4"/>
        <v>6</v>
      </c>
    </row>
    <row r="54" spans="1:5" ht="13.8" x14ac:dyDescent="0.25">
      <c r="A54" s="17">
        <v>53</v>
      </c>
      <c r="B54" s="31">
        <v>44081</v>
      </c>
      <c r="C54" s="17">
        <f t="shared" si="0"/>
        <v>2020</v>
      </c>
      <c r="D54" s="17">
        <f t="shared" si="3"/>
        <v>9</v>
      </c>
      <c r="E54" s="17">
        <f t="shared" si="4"/>
        <v>7</v>
      </c>
    </row>
    <row r="55" spans="1:5" ht="13.8" x14ac:dyDescent="0.25">
      <c r="A55" s="17">
        <v>54</v>
      </c>
      <c r="B55" s="31">
        <v>44082</v>
      </c>
      <c r="C55" s="17">
        <f t="shared" si="0"/>
        <v>2020</v>
      </c>
      <c r="D55" s="17">
        <f t="shared" si="3"/>
        <v>9</v>
      </c>
      <c r="E55" s="17">
        <f t="shared" si="4"/>
        <v>8</v>
      </c>
    </row>
    <row r="56" spans="1:5" ht="13.8" x14ac:dyDescent="0.25">
      <c r="A56" s="17">
        <v>55</v>
      </c>
      <c r="B56" s="31">
        <v>44083</v>
      </c>
      <c r="C56" s="17">
        <f t="shared" si="0"/>
        <v>2020</v>
      </c>
      <c r="D56" s="17">
        <f t="shared" si="3"/>
        <v>9</v>
      </c>
      <c r="E56" s="17">
        <f t="shared" si="4"/>
        <v>9</v>
      </c>
    </row>
    <row r="57" spans="1:5" ht="13.8" x14ac:dyDescent="0.25">
      <c r="A57" s="17">
        <v>56</v>
      </c>
      <c r="B57" s="31">
        <v>44084</v>
      </c>
      <c r="C57" s="17">
        <f t="shared" si="0"/>
        <v>2020</v>
      </c>
      <c r="D57" s="17">
        <f t="shared" si="3"/>
        <v>9</v>
      </c>
      <c r="E57" s="17">
        <f t="shared" si="4"/>
        <v>10</v>
      </c>
    </row>
    <row r="58" spans="1:5" ht="13.8" x14ac:dyDescent="0.25">
      <c r="A58" s="17">
        <v>57</v>
      </c>
      <c r="B58" s="31">
        <v>44169</v>
      </c>
      <c r="C58" s="17">
        <f t="shared" si="0"/>
        <v>2020</v>
      </c>
      <c r="D58" s="17">
        <f t="shared" si="3"/>
        <v>12</v>
      </c>
      <c r="E58" s="17">
        <f t="shared" si="4"/>
        <v>4</v>
      </c>
    </row>
    <row r="59" spans="1:5" ht="13.8" x14ac:dyDescent="0.25">
      <c r="A59" s="17">
        <v>58</v>
      </c>
      <c r="B59" s="31">
        <v>44170</v>
      </c>
      <c r="C59" s="17">
        <f t="shared" si="0"/>
        <v>2020</v>
      </c>
      <c r="D59" s="17">
        <f t="shared" si="3"/>
        <v>12</v>
      </c>
      <c r="E59" s="17">
        <f t="shared" si="4"/>
        <v>5</v>
      </c>
    </row>
    <row r="60" spans="1:5" ht="13.8" x14ac:dyDescent="0.25">
      <c r="A60" s="17">
        <v>59</v>
      </c>
      <c r="B60" s="31">
        <v>44171</v>
      </c>
      <c r="C60" s="17">
        <f t="shared" si="0"/>
        <v>2020</v>
      </c>
      <c r="D60" s="17">
        <f t="shared" si="3"/>
        <v>12</v>
      </c>
      <c r="E60" s="17">
        <f t="shared" si="4"/>
        <v>6</v>
      </c>
    </row>
    <row r="61" spans="1:5" ht="13.8" x14ac:dyDescent="0.25">
      <c r="A61" s="17">
        <v>60</v>
      </c>
      <c r="B61" s="31">
        <v>44172</v>
      </c>
      <c r="C61" s="17">
        <f t="shared" si="0"/>
        <v>2020</v>
      </c>
      <c r="D61" s="17">
        <f t="shared" si="3"/>
        <v>12</v>
      </c>
      <c r="E61" s="17">
        <f t="shared" si="4"/>
        <v>7</v>
      </c>
    </row>
    <row r="62" spans="1:5" ht="13.8" x14ac:dyDescent="0.25">
      <c r="A62" s="17">
        <v>61</v>
      </c>
      <c r="B62" s="31">
        <v>43743</v>
      </c>
      <c r="C62" s="17">
        <f t="shared" si="0"/>
        <v>2019</v>
      </c>
      <c r="D62" s="17">
        <f t="shared" si="3"/>
        <v>10</v>
      </c>
      <c r="E62" s="17">
        <f t="shared" si="4"/>
        <v>5</v>
      </c>
    </row>
    <row r="63" spans="1:5" ht="13.8" x14ac:dyDescent="0.25">
      <c r="A63" s="17">
        <v>62</v>
      </c>
      <c r="B63" s="31">
        <v>43743</v>
      </c>
      <c r="C63" s="17">
        <f t="shared" si="0"/>
        <v>2019</v>
      </c>
      <c r="D63" s="17">
        <f t="shared" si="3"/>
        <v>10</v>
      </c>
      <c r="E63" s="17">
        <f t="shared" si="4"/>
        <v>5</v>
      </c>
    </row>
    <row r="64" spans="1:5" ht="13.8" x14ac:dyDescent="0.25">
      <c r="A64" s="17">
        <v>63</v>
      </c>
      <c r="B64" s="31">
        <v>43743</v>
      </c>
      <c r="C64" s="17">
        <f t="shared" si="0"/>
        <v>2019</v>
      </c>
      <c r="D64" s="17">
        <f t="shared" si="3"/>
        <v>10</v>
      </c>
      <c r="E64" s="17">
        <f t="shared" si="4"/>
        <v>5</v>
      </c>
    </row>
    <row r="65" spans="1:5" ht="13.8" x14ac:dyDescent="0.25">
      <c r="A65" s="17">
        <v>64</v>
      </c>
      <c r="B65" s="31">
        <v>43666</v>
      </c>
      <c r="C65" s="17">
        <f t="shared" si="0"/>
        <v>2019</v>
      </c>
      <c r="D65" s="17">
        <f t="shared" si="3"/>
        <v>7</v>
      </c>
      <c r="E65" s="17">
        <f t="shared" si="4"/>
        <v>20</v>
      </c>
    </row>
    <row r="66" spans="1:5" ht="13.8" x14ac:dyDescent="0.25">
      <c r="A66" s="17">
        <v>65</v>
      </c>
      <c r="B66" s="31">
        <v>43666</v>
      </c>
      <c r="C66" s="17">
        <f t="shared" si="0"/>
        <v>2019</v>
      </c>
      <c r="D66" s="17">
        <f t="shared" si="3"/>
        <v>7</v>
      </c>
      <c r="E66" s="17">
        <f t="shared" si="4"/>
        <v>20</v>
      </c>
    </row>
    <row r="67" spans="1:5" ht="13.8" x14ac:dyDescent="0.25">
      <c r="A67" s="17">
        <v>66</v>
      </c>
      <c r="B67" s="31">
        <v>43666</v>
      </c>
      <c r="C67" s="17">
        <f t="shared" ref="C67:C130" si="5">YEAR(B67)</f>
        <v>2019</v>
      </c>
      <c r="D67" s="17">
        <f t="shared" si="3"/>
        <v>7</v>
      </c>
      <c r="E67" s="17">
        <f t="shared" si="4"/>
        <v>20</v>
      </c>
    </row>
    <row r="68" spans="1:5" ht="13.8" x14ac:dyDescent="0.25">
      <c r="A68" s="17">
        <v>67</v>
      </c>
      <c r="B68" s="31">
        <v>43646</v>
      </c>
      <c r="C68" s="17">
        <f t="shared" si="5"/>
        <v>2019</v>
      </c>
      <c r="D68" s="17">
        <f t="shared" si="3"/>
        <v>6</v>
      </c>
      <c r="E68" s="17">
        <f t="shared" si="4"/>
        <v>30</v>
      </c>
    </row>
    <row r="69" spans="1:5" ht="13.8" x14ac:dyDescent="0.25">
      <c r="A69" s="17">
        <v>68</v>
      </c>
      <c r="B69" s="31">
        <v>43646</v>
      </c>
      <c r="C69" s="17">
        <f t="shared" si="5"/>
        <v>2019</v>
      </c>
      <c r="D69" s="17">
        <f t="shared" si="3"/>
        <v>6</v>
      </c>
      <c r="E69" s="17">
        <f t="shared" si="4"/>
        <v>30</v>
      </c>
    </row>
    <row r="70" spans="1:5" ht="13.8" x14ac:dyDescent="0.25">
      <c r="A70" s="17">
        <v>69</v>
      </c>
      <c r="B70" s="31">
        <v>43646</v>
      </c>
      <c r="C70" s="17">
        <f t="shared" si="5"/>
        <v>2019</v>
      </c>
      <c r="D70" s="17">
        <f t="shared" ref="D70:D133" si="6">MONTH(B70)</f>
        <v>6</v>
      </c>
      <c r="E70" s="17">
        <f t="shared" ref="E70:E133" si="7">DAY(B70)</f>
        <v>30</v>
      </c>
    </row>
    <row r="71" spans="1:5" ht="13.8" x14ac:dyDescent="0.25">
      <c r="A71" s="17">
        <v>70</v>
      </c>
      <c r="B71" s="31">
        <v>43593</v>
      </c>
      <c r="C71" s="17">
        <f t="shared" si="5"/>
        <v>2019</v>
      </c>
      <c r="D71" s="17">
        <f t="shared" si="6"/>
        <v>5</v>
      </c>
      <c r="E71" s="17">
        <f t="shared" si="7"/>
        <v>8</v>
      </c>
    </row>
    <row r="72" spans="1:5" ht="13.8" x14ac:dyDescent="0.25">
      <c r="A72" s="17">
        <v>71</v>
      </c>
      <c r="B72" s="31">
        <v>43593</v>
      </c>
      <c r="C72" s="17">
        <f t="shared" si="5"/>
        <v>2019</v>
      </c>
      <c r="D72" s="17">
        <f t="shared" si="6"/>
        <v>5</v>
      </c>
      <c r="E72" s="17">
        <f t="shared" si="7"/>
        <v>8</v>
      </c>
    </row>
    <row r="73" spans="1:5" ht="13.8" x14ac:dyDescent="0.25">
      <c r="A73" s="17">
        <v>72</v>
      </c>
      <c r="B73" s="31">
        <v>43593</v>
      </c>
      <c r="C73" s="17">
        <f t="shared" si="5"/>
        <v>2019</v>
      </c>
      <c r="D73" s="17">
        <f t="shared" si="6"/>
        <v>5</v>
      </c>
      <c r="E73" s="17">
        <f t="shared" si="7"/>
        <v>8</v>
      </c>
    </row>
    <row r="74" spans="1:5" ht="13.8" x14ac:dyDescent="0.25">
      <c r="A74" s="17">
        <v>73</v>
      </c>
      <c r="B74" s="31">
        <v>43593</v>
      </c>
      <c r="C74" s="17">
        <f t="shared" si="5"/>
        <v>2019</v>
      </c>
      <c r="D74" s="17">
        <f t="shared" si="6"/>
        <v>5</v>
      </c>
      <c r="E74" s="17">
        <f t="shared" si="7"/>
        <v>8</v>
      </c>
    </row>
    <row r="75" spans="1:5" ht="13.8" x14ac:dyDescent="0.25">
      <c r="A75" s="17">
        <v>74</v>
      </c>
      <c r="B75" s="31">
        <v>43593</v>
      </c>
      <c r="C75" s="17">
        <f t="shared" si="5"/>
        <v>2019</v>
      </c>
      <c r="D75" s="17">
        <f t="shared" si="6"/>
        <v>5</v>
      </c>
      <c r="E75" s="17">
        <f t="shared" si="7"/>
        <v>8</v>
      </c>
    </row>
    <row r="76" spans="1:5" ht="13.8" x14ac:dyDescent="0.25">
      <c r="A76" s="17">
        <v>75</v>
      </c>
      <c r="B76" s="31">
        <v>43593</v>
      </c>
      <c r="C76" s="17">
        <f t="shared" si="5"/>
        <v>2019</v>
      </c>
      <c r="D76" s="17">
        <f t="shared" si="6"/>
        <v>5</v>
      </c>
      <c r="E76" s="17">
        <f t="shared" si="7"/>
        <v>8</v>
      </c>
    </row>
    <row r="77" spans="1:5" ht="13.8" x14ac:dyDescent="0.25">
      <c r="A77" s="17">
        <v>76</v>
      </c>
      <c r="B77" s="31">
        <v>43689</v>
      </c>
      <c r="C77" s="17">
        <f t="shared" si="5"/>
        <v>2019</v>
      </c>
      <c r="D77" s="17">
        <f t="shared" si="6"/>
        <v>8</v>
      </c>
      <c r="E77" s="17">
        <f t="shared" si="7"/>
        <v>12</v>
      </c>
    </row>
    <row r="78" spans="1:5" ht="13.8" x14ac:dyDescent="0.25">
      <c r="A78" s="17">
        <v>77</v>
      </c>
      <c r="B78" s="31">
        <v>43689</v>
      </c>
      <c r="C78" s="17">
        <f t="shared" si="5"/>
        <v>2019</v>
      </c>
      <c r="D78" s="17">
        <f t="shared" si="6"/>
        <v>8</v>
      </c>
      <c r="E78" s="17">
        <f t="shared" si="7"/>
        <v>12</v>
      </c>
    </row>
    <row r="79" spans="1:5" ht="13.8" x14ac:dyDescent="0.25">
      <c r="A79" s="17">
        <v>78</v>
      </c>
      <c r="B79" s="31">
        <v>43689</v>
      </c>
      <c r="C79" s="17">
        <f t="shared" si="5"/>
        <v>2019</v>
      </c>
      <c r="D79" s="17">
        <f t="shared" si="6"/>
        <v>8</v>
      </c>
      <c r="E79" s="17">
        <f t="shared" si="7"/>
        <v>12</v>
      </c>
    </row>
    <row r="80" spans="1:5" ht="13.8" x14ac:dyDescent="0.25">
      <c r="A80" s="17">
        <v>79</v>
      </c>
      <c r="B80" s="31">
        <v>43689</v>
      </c>
      <c r="C80" s="17">
        <f t="shared" si="5"/>
        <v>2019</v>
      </c>
      <c r="D80" s="17">
        <f t="shared" si="6"/>
        <v>8</v>
      </c>
      <c r="E80" s="17">
        <f t="shared" si="7"/>
        <v>12</v>
      </c>
    </row>
    <row r="81" spans="1:5" ht="13.8" x14ac:dyDescent="0.25">
      <c r="A81" s="17">
        <v>80</v>
      </c>
      <c r="B81" s="31">
        <v>43689</v>
      </c>
      <c r="C81" s="17">
        <f t="shared" si="5"/>
        <v>2019</v>
      </c>
      <c r="D81" s="17">
        <f t="shared" si="6"/>
        <v>8</v>
      </c>
      <c r="E81" s="17">
        <f t="shared" si="7"/>
        <v>12</v>
      </c>
    </row>
    <row r="82" spans="1:5" ht="13.8" x14ac:dyDescent="0.25">
      <c r="A82" s="17">
        <v>81</v>
      </c>
      <c r="B82" s="31">
        <v>43890</v>
      </c>
      <c r="C82" s="17">
        <f t="shared" si="5"/>
        <v>2020</v>
      </c>
      <c r="D82" s="17">
        <f t="shared" si="6"/>
        <v>2</v>
      </c>
      <c r="E82" s="17">
        <f t="shared" si="7"/>
        <v>29</v>
      </c>
    </row>
    <row r="83" spans="1:5" ht="13.8" x14ac:dyDescent="0.25">
      <c r="A83" s="17">
        <v>82</v>
      </c>
      <c r="B83" s="31">
        <v>44099</v>
      </c>
      <c r="C83" s="17">
        <f t="shared" si="5"/>
        <v>2020</v>
      </c>
      <c r="D83" s="17">
        <f t="shared" si="6"/>
        <v>9</v>
      </c>
      <c r="E83" s="17">
        <f t="shared" si="7"/>
        <v>25</v>
      </c>
    </row>
    <row r="84" spans="1:5" ht="13.8" x14ac:dyDescent="0.25">
      <c r="A84" s="17">
        <v>83</v>
      </c>
      <c r="B84" s="31">
        <v>44052</v>
      </c>
      <c r="C84" s="17">
        <f t="shared" si="5"/>
        <v>2020</v>
      </c>
      <c r="D84" s="17">
        <f t="shared" si="6"/>
        <v>8</v>
      </c>
      <c r="E84" s="17">
        <f t="shared" si="7"/>
        <v>9</v>
      </c>
    </row>
    <row r="85" spans="1:5" ht="13.8" x14ac:dyDescent="0.25">
      <c r="A85" s="17">
        <v>84</v>
      </c>
      <c r="B85" s="31">
        <v>43956</v>
      </c>
      <c r="C85" s="17">
        <f t="shared" si="5"/>
        <v>2020</v>
      </c>
      <c r="D85" s="17">
        <f t="shared" si="6"/>
        <v>5</v>
      </c>
      <c r="E85" s="17">
        <f t="shared" si="7"/>
        <v>5</v>
      </c>
    </row>
    <row r="86" spans="1:5" ht="13.8" x14ac:dyDescent="0.25">
      <c r="A86" s="17">
        <v>85</v>
      </c>
      <c r="B86" s="31">
        <v>43754</v>
      </c>
      <c r="C86" s="17">
        <f t="shared" si="5"/>
        <v>2019</v>
      </c>
      <c r="D86" s="17">
        <f t="shared" si="6"/>
        <v>10</v>
      </c>
      <c r="E86" s="17">
        <f t="shared" si="7"/>
        <v>16</v>
      </c>
    </row>
    <row r="87" spans="1:5" ht="13.8" x14ac:dyDescent="0.25">
      <c r="A87" s="17">
        <v>86</v>
      </c>
      <c r="B87" s="31">
        <v>43938</v>
      </c>
      <c r="C87" s="17">
        <f t="shared" si="5"/>
        <v>2020</v>
      </c>
      <c r="D87" s="17">
        <f t="shared" si="6"/>
        <v>4</v>
      </c>
      <c r="E87" s="17">
        <f t="shared" si="7"/>
        <v>17</v>
      </c>
    </row>
    <row r="88" spans="1:5" ht="13.8" x14ac:dyDescent="0.25">
      <c r="A88" s="17">
        <v>87</v>
      </c>
      <c r="B88" s="31">
        <v>43833</v>
      </c>
      <c r="C88" s="17">
        <f t="shared" si="5"/>
        <v>2020</v>
      </c>
      <c r="D88" s="17">
        <f t="shared" si="6"/>
        <v>1</v>
      </c>
      <c r="E88" s="17">
        <f t="shared" si="7"/>
        <v>3</v>
      </c>
    </row>
    <row r="89" spans="1:5" ht="13.8" x14ac:dyDescent="0.25">
      <c r="A89" s="17">
        <v>88</v>
      </c>
      <c r="B89" s="31">
        <v>43807</v>
      </c>
      <c r="C89" s="17">
        <f t="shared" si="5"/>
        <v>2019</v>
      </c>
      <c r="D89" s="17">
        <f t="shared" si="6"/>
        <v>12</v>
      </c>
      <c r="E89" s="17">
        <f t="shared" si="7"/>
        <v>8</v>
      </c>
    </row>
    <row r="90" spans="1:5" ht="13.8" x14ac:dyDescent="0.25">
      <c r="A90" s="17">
        <v>89</v>
      </c>
      <c r="B90" s="31">
        <v>44074</v>
      </c>
      <c r="C90" s="17">
        <f t="shared" si="5"/>
        <v>2020</v>
      </c>
      <c r="D90" s="17">
        <f t="shared" si="6"/>
        <v>8</v>
      </c>
      <c r="E90" s="17">
        <f t="shared" si="7"/>
        <v>31</v>
      </c>
    </row>
    <row r="91" spans="1:5" ht="13.8" x14ac:dyDescent="0.25">
      <c r="A91" s="17">
        <v>90</v>
      </c>
      <c r="B91" s="31">
        <v>43635</v>
      </c>
      <c r="C91" s="17">
        <f t="shared" si="5"/>
        <v>2019</v>
      </c>
      <c r="D91" s="17">
        <f t="shared" si="6"/>
        <v>6</v>
      </c>
      <c r="E91" s="17">
        <f t="shared" si="7"/>
        <v>19</v>
      </c>
    </row>
    <row r="92" spans="1:5" ht="13.8" x14ac:dyDescent="0.25">
      <c r="A92" s="17">
        <v>91</v>
      </c>
      <c r="B92" s="31">
        <v>43586</v>
      </c>
      <c r="C92" s="17">
        <f t="shared" si="5"/>
        <v>2019</v>
      </c>
      <c r="D92" s="17">
        <f t="shared" si="6"/>
        <v>5</v>
      </c>
      <c r="E92" s="17">
        <f t="shared" si="7"/>
        <v>1</v>
      </c>
    </row>
    <row r="93" spans="1:5" ht="13.8" x14ac:dyDescent="0.25">
      <c r="A93" s="17">
        <v>92</v>
      </c>
      <c r="B93" s="31">
        <v>43582</v>
      </c>
      <c r="C93" s="17">
        <f t="shared" si="5"/>
        <v>2019</v>
      </c>
      <c r="D93" s="17">
        <f t="shared" si="6"/>
        <v>4</v>
      </c>
      <c r="E93" s="17">
        <f t="shared" si="7"/>
        <v>27</v>
      </c>
    </row>
    <row r="94" spans="1:5" ht="13.8" x14ac:dyDescent="0.25">
      <c r="A94" s="17">
        <v>93</v>
      </c>
      <c r="B94" s="31">
        <v>43982</v>
      </c>
      <c r="C94" s="17">
        <f t="shared" si="5"/>
        <v>2020</v>
      </c>
      <c r="D94" s="17">
        <f t="shared" si="6"/>
        <v>5</v>
      </c>
      <c r="E94" s="17">
        <f t="shared" si="7"/>
        <v>31</v>
      </c>
    </row>
    <row r="95" spans="1:5" ht="13.8" x14ac:dyDescent="0.25">
      <c r="A95" s="17">
        <v>94</v>
      </c>
      <c r="B95" s="31">
        <v>43932</v>
      </c>
      <c r="C95" s="17">
        <f t="shared" si="5"/>
        <v>2020</v>
      </c>
      <c r="D95" s="17">
        <f t="shared" si="6"/>
        <v>4</v>
      </c>
      <c r="E95" s="17">
        <f t="shared" si="7"/>
        <v>11</v>
      </c>
    </row>
    <row r="96" spans="1:5" ht="13.8" x14ac:dyDescent="0.25">
      <c r="A96" s="17">
        <v>95</v>
      </c>
      <c r="B96" s="31">
        <v>43841</v>
      </c>
      <c r="C96" s="17">
        <f t="shared" si="5"/>
        <v>2020</v>
      </c>
      <c r="D96" s="17">
        <f t="shared" si="6"/>
        <v>1</v>
      </c>
      <c r="E96" s="17">
        <f t="shared" si="7"/>
        <v>11</v>
      </c>
    </row>
    <row r="97" spans="1:5" ht="13.8" x14ac:dyDescent="0.25">
      <c r="A97" s="17">
        <v>96</v>
      </c>
      <c r="B97" s="31">
        <v>43989</v>
      </c>
      <c r="C97" s="17">
        <f t="shared" si="5"/>
        <v>2020</v>
      </c>
      <c r="D97" s="17">
        <f t="shared" si="6"/>
        <v>6</v>
      </c>
      <c r="E97" s="17">
        <f t="shared" si="7"/>
        <v>7</v>
      </c>
    </row>
    <row r="98" spans="1:5" ht="13.8" x14ac:dyDescent="0.25">
      <c r="A98" s="17">
        <v>97</v>
      </c>
      <c r="B98" s="31">
        <v>43971</v>
      </c>
      <c r="C98" s="17">
        <f t="shared" si="5"/>
        <v>2020</v>
      </c>
      <c r="D98" s="17">
        <f t="shared" si="6"/>
        <v>5</v>
      </c>
      <c r="E98" s="17">
        <f t="shared" si="7"/>
        <v>20</v>
      </c>
    </row>
    <row r="99" spans="1:5" ht="13.8" x14ac:dyDescent="0.25">
      <c r="A99" s="17">
        <v>98</v>
      </c>
      <c r="B99" s="31">
        <v>43800</v>
      </c>
      <c r="C99" s="17">
        <f t="shared" si="5"/>
        <v>2019</v>
      </c>
      <c r="D99" s="17">
        <f t="shared" si="6"/>
        <v>12</v>
      </c>
      <c r="E99" s="17">
        <f t="shared" si="7"/>
        <v>1</v>
      </c>
    </row>
    <row r="100" spans="1:5" ht="13.8" x14ac:dyDescent="0.25">
      <c r="A100" s="17">
        <v>99</v>
      </c>
      <c r="B100" s="31">
        <v>43993</v>
      </c>
      <c r="C100" s="17">
        <f t="shared" si="5"/>
        <v>2020</v>
      </c>
      <c r="D100" s="17">
        <f t="shared" si="6"/>
        <v>6</v>
      </c>
      <c r="E100" s="17">
        <f t="shared" si="7"/>
        <v>11</v>
      </c>
    </row>
    <row r="101" spans="1:5" ht="13.8" x14ac:dyDescent="0.25">
      <c r="A101" s="17">
        <v>100</v>
      </c>
      <c r="B101" s="31">
        <v>43926</v>
      </c>
      <c r="C101" s="17">
        <f t="shared" si="5"/>
        <v>2020</v>
      </c>
      <c r="D101" s="17">
        <f t="shared" si="6"/>
        <v>4</v>
      </c>
      <c r="E101" s="17">
        <f t="shared" si="7"/>
        <v>5</v>
      </c>
    </row>
    <row r="102" spans="1:5" x14ac:dyDescent="0.25">
      <c r="A102" s="17">
        <v>101</v>
      </c>
      <c r="B102" s="32">
        <v>43129</v>
      </c>
      <c r="C102" s="17">
        <f t="shared" si="5"/>
        <v>2018</v>
      </c>
      <c r="D102" s="17">
        <f t="shared" si="6"/>
        <v>1</v>
      </c>
      <c r="E102" s="17">
        <f t="shared" si="7"/>
        <v>29</v>
      </c>
    </row>
    <row r="103" spans="1:5" x14ac:dyDescent="0.25">
      <c r="A103" s="17">
        <v>102</v>
      </c>
      <c r="B103" s="32">
        <v>43861</v>
      </c>
      <c r="C103" s="17">
        <f t="shared" si="5"/>
        <v>2020</v>
      </c>
      <c r="D103" s="17">
        <f t="shared" si="6"/>
        <v>1</v>
      </c>
      <c r="E103" s="17">
        <f t="shared" si="7"/>
        <v>31</v>
      </c>
    </row>
    <row r="104" spans="1:5" x14ac:dyDescent="0.25">
      <c r="A104" s="17">
        <v>103</v>
      </c>
      <c r="B104" s="32">
        <v>43337</v>
      </c>
      <c r="C104" s="17">
        <f t="shared" si="5"/>
        <v>2018</v>
      </c>
      <c r="D104" s="17">
        <f t="shared" si="6"/>
        <v>8</v>
      </c>
      <c r="E104" s="17">
        <f t="shared" si="7"/>
        <v>25</v>
      </c>
    </row>
    <row r="105" spans="1:5" x14ac:dyDescent="0.25">
      <c r="A105" s="17">
        <v>104</v>
      </c>
      <c r="B105" s="33">
        <v>43722</v>
      </c>
      <c r="C105" s="17">
        <f t="shared" si="5"/>
        <v>2019</v>
      </c>
      <c r="D105" s="17">
        <f t="shared" si="6"/>
        <v>9</v>
      </c>
      <c r="E105" s="17">
        <f t="shared" si="7"/>
        <v>14</v>
      </c>
    </row>
    <row r="106" spans="1:5" x14ac:dyDescent="0.25">
      <c r="A106" s="17">
        <v>105</v>
      </c>
      <c r="B106" s="33">
        <v>43246</v>
      </c>
      <c r="C106" s="17">
        <f t="shared" si="5"/>
        <v>2018</v>
      </c>
      <c r="D106" s="17">
        <f t="shared" si="6"/>
        <v>5</v>
      </c>
      <c r="E106" s="17">
        <f t="shared" si="7"/>
        <v>26</v>
      </c>
    </row>
    <row r="107" spans="1:5" x14ac:dyDescent="0.25">
      <c r="A107" s="17">
        <v>106</v>
      </c>
      <c r="B107" s="32">
        <v>43812</v>
      </c>
      <c r="C107" s="17">
        <f t="shared" si="5"/>
        <v>2019</v>
      </c>
      <c r="D107" s="17">
        <f t="shared" si="6"/>
        <v>12</v>
      </c>
      <c r="E107" s="17">
        <f t="shared" si="7"/>
        <v>13</v>
      </c>
    </row>
    <row r="108" spans="1:5" x14ac:dyDescent="0.25">
      <c r="A108" s="17">
        <v>107</v>
      </c>
      <c r="B108" s="34">
        <v>43884</v>
      </c>
      <c r="C108" s="17">
        <f t="shared" si="5"/>
        <v>2020</v>
      </c>
      <c r="D108" s="17">
        <f t="shared" si="6"/>
        <v>2</v>
      </c>
      <c r="E108" s="17">
        <f t="shared" si="7"/>
        <v>23</v>
      </c>
    </row>
    <row r="109" spans="1:5" x14ac:dyDescent="0.25">
      <c r="A109" s="17">
        <v>108</v>
      </c>
      <c r="B109" s="34">
        <v>43970</v>
      </c>
      <c r="C109" s="17">
        <f t="shared" si="5"/>
        <v>2020</v>
      </c>
      <c r="D109" s="17">
        <f t="shared" si="6"/>
        <v>5</v>
      </c>
      <c r="E109" s="17">
        <f t="shared" si="7"/>
        <v>19</v>
      </c>
    </row>
    <row r="110" spans="1:5" x14ac:dyDescent="0.25">
      <c r="A110" s="17">
        <v>109</v>
      </c>
      <c r="B110" s="34">
        <v>44067</v>
      </c>
      <c r="C110" s="17">
        <f t="shared" si="5"/>
        <v>2020</v>
      </c>
      <c r="D110" s="17">
        <f t="shared" si="6"/>
        <v>8</v>
      </c>
      <c r="E110" s="17">
        <f t="shared" si="7"/>
        <v>24</v>
      </c>
    </row>
    <row r="111" spans="1:5" x14ac:dyDescent="0.25">
      <c r="A111" s="17">
        <v>110</v>
      </c>
      <c r="B111" s="35">
        <v>43588</v>
      </c>
      <c r="C111" s="17">
        <f t="shared" si="5"/>
        <v>2019</v>
      </c>
      <c r="D111" s="17">
        <f t="shared" si="6"/>
        <v>5</v>
      </c>
      <c r="E111" s="17">
        <f t="shared" si="7"/>
        <v>3</v>
      </c>
    </row>
    <row r="112" spans="1:5" x14ac:dyDescent="0.25">
      <c r="A112" s="17">
        <v>111</v>
      </c>
      <c r="B112" s="35">
        <v>43658</v>
      </c>
      <c r="C112" s="17">
        <f t="shared" si="5"/>
        <v>2019</v>
      </c>
      <c r="D112" s="17">
        <f t="shared" si="6"/>
        <v>7</v>
      </c>
      <c r="E112" s="17">
        <f t="shared" si="7"/>
        <v>12</v>
      </c>
    </row>
    <row r="113" spans="1:5" x14ac:dyDescent="0.25">
      <c r="A113" s="17">
        <v>112</v>
      </c>
      <c r="B113" s="35">
        <v>43641</v>
      </c>
      <c r="C113" s="17">
        <f t="shared" si="5"/>
        <v>2019</v>
      </c>
      <c r="D113" s="17">
        <f t="shared" si="6"/>
        <v>6</v>
      </c>
      <c r="E113" s="17">
        <f t="shared" si="7"/>
        <v>25</v>
      </c>
    </row>
    <row r="114" spans="1:5" x14ac:dyDescent="0.25">
      <c r="A114" s="17">
        <v>113</v>
      </c>
      <c r="B114" s="34">
        <v>43679</v>
      </c>
      <c r="C114" s="17">
        <f t="shared" si="5"/>
        <v>2019</v>
      </c>
      <c r="D114" s="17">
        <f t="shared" si="6"/>
        <v>8</v>
      </c>
      <c r="E114" s="17">
        <f t="shared" si="7"/>
        <v>2</v>
      </c>
    </row>
    <row r="115" spans="1:5" x14ac:dyDescent="0.25">
      <c r="A115" s="17">
        <v>114</v>
      </c>
      <c r="B115" s="34">
        <v>43741</v>
      </c>
      <c r="C115" s="17">
        <f t="shared" si="5"/>
        <v>2019</v>
      </c>
      <c r="D115" s="17">
        <f t="shared" si="6"/>
        <v>10</v>
      </c>
      <c r="E115" s="17">
        <f t="shared" si="7"/>
        <v>3</v>
      </c>
    </row>
    <row r="116" spans="1:5" x14ac:dyDescent="0.25">
      <c r="A116" s="17">
        <v>115</v>
      </c>
      <c r="B116" s="34">
        <v>43711</v>
      </c>
      <c r="C116" s="17">
        <f t="shared" si="5"/>
        <v>2019</v>
      </c>
      <c r="D116" s="17">
        <f t="shared" si="6"/>
        <v>9</v>
      </c>
      <c r="E116" s="17">
        <f t="shared" si="7"/>
        <v>3</v>
      </c>
    </row>
    <row r="117" spans="1:5" x14ac:dyDescent="0.25">
      <c r="A117" s="17">
        <v>116</v>
      </c>
      <c r="B117" s="34">
        <v>43818</v>
      </c>
      <c r="C117" s="17">
        <f t="shared" si="5"/>
        <v>2019</v>
      </c>
      <c r="D117" s="17">
        <f t="shared" si="6"/>
        <v>12</v>
      </c>
      <c r="E117" s="17">
        <f t="shared" si="7"/>
        <v>19</v>
      </c>
    </row>
    <row r="118" spans="1:5" x14ac:dyDescent="0.25">
      <c r="A118" s="17">
        <v>117</v>
      </c>
      <c r="B118" s="34">
        <v>43592</v>
      </c>
      <c r="C118" s="17">
        <f t="shared" si="5"/>
        <v>2019</v>
      </c>
      <c r="D118" s="17">
        <f t="shared" si="6"/>
        <v>5</v>
      </c>
      <c r="E118" s="17">
        <f t="shared" si="7"/>
        <v>7</v>
      </c>
    </row>
    <row r="119" spans="1:5" x14ac:dyDescent="0.25">
      <c r="A119" s="17">
        <v>118</v>
      </c>
      <c r="B119" s="34">
        <v>43577</v>
      </c>
      <c r="C119" s="17">
        <f t="shared" si="5"/>
        <v>2019</v>
      </c>
      <c r="D119" s="17">
        <f t="shared" si="6"/>
        <v>4</v>
      </c>
      <c r="E119" s="17">
        <f t="shared" si="7"/>
        <v>22</v>
      </c>
    </row>
    <row r="120" spans="1:5" x14ac:dyDescent="0.25">
      <c r="A120" s="17">
        <v>119</v>
      </c>
      <c r="B120" s="33">
        <v>43353</v>
      </c>
      <c r="C120" s="17">
        <f t="shared" si="5"/>
        <v>2018</v>
      </c>
      <c r="D120" s="17">
        <f t="shared" si="6"/>
        <v>9</v>
      </c>
      <c r="E120" s="17">
        <f t="shared" si="7"/>
        <v>10</v>
      </c>
    </row>
    <row r="121" spans="1:5" x14ac:dyDescent="0.25">
      <c r="A121" s="17">
        <v>120</v>
      </c>
      <c r="B121" s="33">
        <v>43326</v>
      </c>
      <c r="C121" s="17">
        <f t="shared" si="5"/>
        <v>2018</v>
      </c>
      <c r="D121" s="17">
        <f t="shared" si="6"/>
        <v>8</v>
      </c>
      <c r="E121" s="17">
        <f t="shared" si="7"/>
        <v>14</v>
      </c>
    </row>
    <row r="122" spans="1:5" x14ac:dyDescent="0.25">
      <c r="A122" s="17">
        <v>121</v>
      </c>
      <c r="B122" s="32">
        <v>43544</v>
      </c>
      <c r="C122" s="17">
        <f t="shared" si="5"/>
        <v>2019</v>
      </c>
      <c r="D122" s="17">
        <f t="shared" si="6"/>
        <v>3</v>
      </c>
      <c r="E122" s="17">
        <f t="shared" si="7"/>
        <v>20</v>
      </c>
    </row>
    <row r="123" spans="1:5" x14ac:dyDescent="0.25">
      <c r="A123" s="17">
        <v>122</v>
      </c>
      <c r="B123" s="33">
        <v>43978</v>
      </c>
      <c r="C123" s="17">
        <f t="shared" si="5"/>
        <v>2020</v>
      </c>
      <c r="D123" s="17">
        <f t="shared" si="6"/>
        <v>5</v>
      </c>
      <c r="E123" s="17">
        <f t="shared" si="7"/>
        <v>27</v>
      </c>
    </row>
    <row r="124" spans="1:5" x14ac:dyDescent="0.25">
      <c r="A124" s="17">
        <v>123</v>
      </c>
      <c r="B124" s="33">
        <v>43441</v>
      </c>
      <c r="C124" s="17">
        <f t="shared" si="5"/>
        <v>2018</v>
      </c>
      <c r="D124" s="17">
        <f t="shared" si="6"/>
        <v>12</v>
      </c>
      <c r="E124" s="17">
        <f t="shared" si="7"/>
        <v>7</v>
      </c>
    </row>
    <row r="125" spans="1:5" x14ac:dyDescent="0.25">
      <c r="A125" s="17">
        <v>124</v>
      </c>
      <c r="B125" s="33">
        <v>44036</v>
      </c>
      <c r="C125" s="17">
        <f t="shared" si="5"/>
        <v>2020</v>
      </c>
      <c r="D125" s="17">
        <f t="shared" si="6"/>
        <v>7</v>
      </c>
      <c r="E125" s="17">
        <f t="shared" si="7"/>
        <v>24</v>
      </c>
    </row>
    <row r="126" spans="1:5" x14ac:dyDescent="0.25">
      <c r="A126" s="17">
        <v>125</v>
      </c>
      <c r="B126" s="36">
        <v>43891</v>
      </c>
      <c r="C126" s="17">
        <f t="shared" si="5"/>
        <v>2020</v>
      </c>
      <c r="D126" s="17">
        <f t="shared" si="6"/>
        <v>3</v>
      </c>
      <c r="E126" s="17">
        <f t="shared" si="7"/>
        <v>1</v>
      </c>
    </row>
    <row r="127" spans="1:5" x14ac:dyDescent="0.25">
      <c r="A127" s="17">
        <v>126</v>
      </c>
      <c r="B127" s="36">
        <v>43977</v>
      </c>
      <c r="C127" s="17">
        <f t="shared" si="5"/>
        <v>2020</v>
      </c>
      <c r="D127" s="17">
        <f t="shared" si="6"/>
        <v>5</v>
      </c>
      <c r="E127" s="17">
        <f t="shared" si="7"/>
        <v>26</v>
      </c>
    </row>
    <row r="128" spans="1:5" x14ac:dyDescent="0.25">
      <c r="A128" s="17">
        <v>127</v>
      </c>
      <c r="B128" s="36">
        <v>44074</v>
      </c>
      <c r="C128" s="17">
        <f t="shared" si="5"/>
        <v>2020</v>
      </c>
      <c r="D128" s="17">
        <f t="shared" si="6"/>
        <v>8</v>
      </c>
      <c r="E128" s="17">
        <f t="shared" si="7"/>
        <v>31</v>
      </c>
    </row>
    <row r="129" spans="1:5" x14ac:dyDescent="0.25">
      <c r="A129" s="17">
        <v>128</v>
      </c>
      <c r="B129" s="35">
        <v>43595</v>
      </c>
      <c r="C129" s="17">
        <f t="shared" si="5"/>
        <v>2019</v>
      </c>
      <c r="D129" s="17">
        <f t="shared" si="6"/>
        <v>5</v>
      </c>
      <c r="E129" s="17">
        <f t="shared" si="7"/>
        <v>10</v>
      </c>
    </row>
    <row r="130" spans="1:5" x14ac:dyDescent="0.25">
      <c r="A130" s="17">
        <v>129</v>
      </c>
      <c r="B130" s="35">
        <v>43663</v>
      </c>
      <c r="C130" s="17">
        <f t="shared" si="5"/>
        <v>2019</v>
      </c>
      <c r="D130" s="17">
        <f t="shared" si="6"/>
        <v>7</v>
      </c>
      <c r="E130" s="17">
        <f t="shared" si="7"/>
        <v>17</v>
      </c>
    </row>
    <row r="131" spans="1:5" x14ac:dyDescent="0.25">
      <c r="A131" s="17">
        <v>130</v>
      </c>
      <c r="B131" s="35">
        <v>43649</v>
      </c>
      <c r="C131" s="17">
        <f t="shared" ref="C131:C173" si="8">YEAR(B131)</f>
        <v>2019</v>
      </c>
      <c r="D131" s="17">
        <f t="shared" si="6"/>
        <v>7</v>
      </c>
      <c r="E131" s="17">
        <f t="shared" si="7"/>
        <v>3</v>
      </c>
    </row>
    <row r="132" spans="1:5" x14ac:dyDescent="0.25">
      <c r="A132" s="17">
        <v>131</v>
      </c>
      <c r="B132" s="35">
        <v>43689</v>
      </c>
      <c r="C132" s="17">
        <f t="shared" si="8"/>
        <v>2019</v>
      </c>
      <c r="D132" s="17">
        <f t="shared" si="6"/>
        <v>8</v>
      </c>
      <c r="E132" s="17">
        <f t="shared" si="7"/>
        <v>12</v>
      </c>
    </row>
    <row r="133" spans="1:5" x14ac:dyDescent="0.25">
      <c r="A133" s="17">
        <v>132</v>
      </c>
      <c r="B133" s="34">
        <v>43862</v>
      </c>
      <c r="C133" s="17">
        <f t="shared" si="8"/>
        <v>2020</v>
      </c>
      <c r="D133" s="17">
        <f t="shared" si="6"/>
        <v>2</v>
      </c>
      <c r="E133" s="17">
        <f t="shared" si="7"/>
        <v>1</v>
      </c>
    </row>
    <row r="134" spans="1:5" x14ac:dyDescent="0.25">
      <c r="A134" s="17">
        <v>133</v>
      </c>
      <c r="B134" s="34">
        <v>43926</v>
      </c>
      <c r="C134" s="17">
        <f t="shared" si="8"/>
        <v>2020</v>
      </c>
      <c r="D134" s="17">
        <f t="shared" ref="D134:D173" si="9">MONTH(B134)</f>
        <v>4</v>
      </c>
      <c r="E134" s="17">
        <f t="shared" ref="E134:E173" si="10">DAY(B134)</f>
        <v>5</v>
      </c>
    </row>
    <row r="135" spans="1:5" x14ac:dyDescent="0.25">
      <c r="A135" s="17">
        <v>134</v>
      </c>
      <c r="B135" s="34">
        <v>44058</v>
      </c>
      <c r="C135" s="17">
        <f t="shared" si="8"/>
        <v>2020</v>
      </c>
      <c r="D135" s="17">
        <f t="shared" si="9"/>
        <v>8</v>
      </c>
      <c r="E135" s="17">
        <f t="shared" si="10"/>
        <v>15</v>
      </c>
    </row>
    <row r="136" spans="1:5" x14ac:dyDescent="0.25">
      <c r="A136" s="17">
        <v>135</v>
      </c>
      <c r="B136" s="36">
        <v>43811</v>
      </c>
      <c r="C136" s="17">
        <f t="shared" si="8"/>
        <v>2019</v>
      </c>
      <c r="D136" s="17">
        <f t="shared" si="9"/>
        <v>12</v>
      </c>
      <c r="E136" s="17">
        <f t="shared" si="10"/>
        <v>12</v>
      </c>
    </row>
    <row r="137" spans="1:5" x14ac:dyDescent="0.25">
      <c r="A137" s="17">
        <v>136</v>
      </c>
      <c r="B137" s="36">
        <v>43781</v>
      </c>
      <c r="C137" s="17">
        <f t="shared" si="8"/>
        <v>2019</v>
      </c>
      <c r="D137" s="17">
        <f t="shared" si="9"/>
        <v>11</v>
      </c>
      <c r="E137" s="17">
        <f t="shared" si="10"/>
        <v>12</v>
      </c>
    </row>
    <row r="138" spans="1:5" x14ac:dyDescent="0.25">
      <c r="A138" s="17">
        <v>137</v>
      </c>
      <c r="B138" s="32">
        <v>43454</v>
      </c>
      <c r="C138" s="17">
        <f t="shared" si="8"/>
        <v>2018</v>
      </c>
      <c r="D138" s="17">
        <f t="shared" si="9"/>
        <v>12</v>
      </c>
      <c r="E138" s="17">
        <f t="shared" si="10"/>
        <v>20</v>
      </c>
    </row>
    <row r="139" spans="1:5" x14ac:dyDescent="0.25">
      <c r="A139" s="17">
        <v>138</v>
      </c>
      <c r="B139" s="32">
        <v>44187</v>
      </c>
      <c r="C139" s="17">
        <f t="shared" si="8"/>
        <v>2020</v>
      </c>
      <c r="D139" s="17">
        <f t="shared" si="9"/>
        <v>12</v>
      </c>
      <c r="E139" s="17">
        <f t="shared" si="10"/>
        <v>22</v>
      </c>
    </row>
    <row r="140" spans="1:5" x14ac:dyDescent="0.25">
      <c r="A140" s="17">
        <v>139</v>
      </c>
      <c r="B140" s="32">
        <v>43626</v>
      </c>
      <c r="C140" s="17">
        <f t="shared" si="8"/>
        <v>2019</v>
      </c>
      <c r="D140" s="17">
        <f t="shared" si="9"/>
        <v>6</v>
      </c>
      <c r="E140" s="17">
        <f t="shared" si="10"/>
        <v>10</v>
      </c>
    </row>
    <row r="141" spans="1:5" x14ac:dyDescent="0.25">
      <c r="A141" s="17">
        <v>140</v>
      </c>
      <c r="B141" s="33">
        <v>44050</v>
      </c>
      <c r="C141" s="17">
        <f t="shared" si="8"/>
        <v>2020</v>
      </c>
      <c r="D141" s="17">
        <f t="shared" si="9"/>
        <v>8</v>
      </c>
      <c r="E141" s="17">
        <f t="shared" si="10"/>
        <v>7</v>
      </c>
    </row>
    <row r="142" spans="1:5" x14ac:dyDescent="0.25">
      <c r="A142" s="17">
        <v>141</v>
      </c>
      <c r="B142" s="33">
        <v>43551</v>
      </c>
      <c r="C142" s="17">
        <f t="shared" si="8"/>
        <v>2019</v>
      </c>
      <c r="D142" s="17">
        <f t="shared" si="9"/>
        <v>3</v>
      </c>
      <c r="E142" s="17">
        <f t="shared" si="10"/>
        <v>27</v>
      </c>
    </row>
    <row r="143" spans="1:5" x14ac:dyDescent="0.25">
      <c r="A143" s="17">
        <v>142</v>
      </c>
      <c r="B143" s="32">
        <v>44118</v>
      </c>
      <c r="C143" s="17">
        <f t="shared" si="8"/>
        <v>2020</v>
      </c>
      <c r="D143" s="17">
        <f t="shared" si="9"/>
        <v>10</v>
      </c>
      <c r="E143" s="17">
        <f t="shared" si="10"/>
        <v>14</v>
      </c>
    </row>
    <row r="144" spans="1:5" x14ac:dyDescent="0.25">
      <c r="A144" s="17">
        <v>143</v>
      </c>
      <c r="B144" s="36">
        <v>43981</v>
      </c>
      <c r="C144" s="17">
        <f t="shared" si="8"/>
        <v>2020</v>
      </c>
      <c r="D144" s="17">
        <f t="shared" si="9"/>
        <v>5</v>
      </c>
      <c r="E144" s="17">
        <f t="shared" si="10"/>
        <v>30</v>
      </c>
    </row>
    <row r="145" spans="1:5" x14ac:dyDescent="0.25">
      <c r="A145" s="17">
        <v>144</v>
      </c>
      <c r="B145" s="36">
        <v>44067</v>
      </c>
      <c r="C145" s="17">
        <f t="shared" si="8"/>
        <v>2020</v>
      </c>
      <c r="D145" s="17">
        <f t="shared" si="9"/>
        <v>8</v>
      </c>
      <c r="E145" s="17">
        <f t="shared" si="10"/>
        <v>24</v>
      </c>
    </row>
    <row r="146" spans="1:5" x14ac:dyDescent="0.25">
      <c r="A146" s="17">
        <v>145</v>
      </c>
      <c r="B146" s="36">
        <v>44164</v>
      </c>
      <c r="C146" s="17">
        <f t="shared" si="8"/>
        <v>2020</v>
      </c>
      <c r="D146" s="17">
        <f t="shared" si="9"/>
        <v>11</v>
      </c>
      <c r="E146" s="17">
        <f t="shared" si="10"/>
        <v>29</v>
      </c>
    </row>
    <row r="147" spans="1:5" x14ac:dyDescent="0.25">
      <c r="A147" s="17">
        <v>146</v>
      </c>
      <c r="B147" s="35">
        <v>43733</v>
      </c>
      <c r="C147" s="17">
        <f t="shared" si="8"/>
        <v>2019</v>
      </c>
      <c r="D147" s="17">
        <f t="shared" si="9"/>
        <v>9</v>
      </c>
      <c r="E147" s="17">
        <f t="shared" si="10"/>
        <v>25</v>
      </c>
    </row>
    <row r="148" spans="1:5" x14ac:dyDescent="0.25">
      <c r="A148" s="17">
        <v>147</v>
      </c>
      <c r="B148" s="35">
        <v>43833</v>
      </c>
      <c r="C148" s="17">
        <f t="shared" si="8"/>
        <v>2020</v>
      </c>
      <c r="D148" s="17">
        <f t="shared" si="9"/>
        <v>1</v>
      </c>
      <c r="E148" s="17">
        <f t="shared" si="10"/>
        <v>3</v>
      </c>
    </row>
    <row r="149" spans="1:5" x14ac:dyDescent="0.25">
      <c r="A149" s="17">
        <v>148</v>
      </c>
      <c r="B149" s="35">
        <v>43876</v>
      </c>
      <c r="C149" s="17">
        <f t="shared" si="8"/>
        <v>2020</v>
      </c>
      <c r="D149" s="17">
        <f t="shared" si="9"/>
        <v>2</v>
      </c>
      <c r="E149" s="17">
        <f t="shared" si="10"/>
        <v>15</v>
      </c>
    </row>
    <row r="150" spans="1:5" x14ac:dyDescent="0.25">
      <c r="A150" s="17">
        <v>149</v>
      </c>
      <c r="B150" s="35">
        <v>43954</v>
      </c>
      <c r="C150" s="17">
        <f t="shared" si="8"/>
        <v>2020</v>
      </c>
      <c r="D150" s="17">
        <f t="shared" si="9"/>
        <v>5</v>
      </c>
      <c r="E150" s="17">
        <f t="shared" si="10"/>
        <v>3</v>
      </c>
    </row>
    <row r="151" spans="1:5" x14ac:dyDescent="0.25">
      <c r="A151" s="17">
        <v>150</v>
      </c>
      <c r="B151" s="34">
        <v>43952</v>
      </c>
      <c r="C151" s="17">
        <f t="shared" si="8"/>
        <v>2020</v>
      </c>
      <c r="D151" s="17">
        <f t="shared" si="9"/>
        <v>5</v>
      </c>
      <c r="E151" s="17">
        <f t="shared" si="10"/>
        <v>1</v>
      </c>
    </row>
    <row r="152" spans="1:5" x14ac:dyDescent="0.25">
      <c r="A152" s="17">
        <v>151</v>
      </c>
      <c r="B152" s="34">
        <v>44017</v>
      </c>
      <c r="C152" s="17">
        <f t="shared" si="8"/>
        <v>2020</v>
      </c>
      <c r="D152" s="17">
        <f t="shared" si="9"/>
        <v>7</v>
      </c>
      <c r="E152" s="17">
        <f t="shared" si="10"/>
        <v>5</v>
      </c>
    </row>
    <row r="153" spans="1:5" x14ac:dyDescent="0.25">
      <c r="A153" s="17">
        <v>152</v>
      </c>
      <c r="B153" s="36">
        <v>44150</v>
      </c>
      <c r="C153" s="17">
        <f t="shared" si="8"/>
        <v>2020</v>
      </c>
      <c r="D153" s="17">
        <f t="shared" si="9"/>
        <v>11</v>
      </c>
      <c r="E153" s="17">
        <f t="shared" si="10"/>
        <v>15</v>
      </c>
    </row>
    <row r="154" spans="1:5" x14ac:dyDescent="0.25">
      <c r="A154" s="17">
        <v>153</v>
      </c>
      <c r="B154" s="34">
        <v>43902</v>
      </c>
      <c r="C154" s="17">
        <f t="shared" si="8"/>
        <v>2020</v>
      </c>
      <c r="D154" s="17">
        <f t="shared" si="9"/>
        <v>3</v>
      </c>
      <c r="E154" s="17">
        <f t="shared" si="10"/>
        <v>12</v>
      </c>
    </row>
    <row r="155" spans="1:5" x14ac:dyDescent="0.25">
      <c r="A155" s="17">
        <v>154</v>
      </c>
      <c r="B155" s="34">
        <v>43873</v>
      </c>
      <c r="C155" s="17">
        <f t="shared" si="8"/>
        <v>2020</v>
      </c>
      <c r="D155" s="17">
        <f t="shared" si="9"/>
        <v>2</v>
      </c>
      <c r="E155" s="17">
        <f t="shared" si="10"/>
        <v>12</v>
      </c>
    </row>
    <row r="156" spans="1:5" x14ac:dyDescent="0.25">
      <c r="A156" s="17">
        <v>155</v>
      </c>
      <c r="B156" s="32">
        <v>43463</v>
      </c>
      <c r="C156" s="17">
        <f t="shared" si="8"/>
        <v>2018</v>
      </c>
      <c r="D156" s="17">
        <f t="shared" si="9"/>
        <v>12</v>
      </c>
      <c r="E156" s="17">
        <f t="shared" si="10"/>
        <v>29</v>
      </c>
    </row>
    <row r="157" spans="1:5" x14ac:dyDescent="0.25">
      <c r="A157" s="17">
        <v>156</v>
      </c>
      <c r="B157" s="32">
        <v>44196</v>
      </c>
      <c r="C157" s="17">
        <f t="shared" si="8"/>
        <v>2020</v>
      </c>
      <c r="D157" s="17">
        <f t="shared" si="9"/>
        <v>12</v>
      </c>
      <c r="E157" s="17">
        <f t="shared" si="10"/>
        <v>31</v>
      </c>
    </row>
    <row r="158" spans="1:5" x14ac:dyDescent="0.25">
      <c r="A158" s="17">
        <v>157</v>
      </c>
      <c r="B158" s="32">
        <v>43595</v>
      </c>
      <c r="C158" s="17">
        <f t="shared" si="8"/>
        <v>2019</v>
      </c>
      <c r="D158" s="17">
        <f t="shared" si="9"/>
        <v>5</v>
      </c>
      <c r="E158" s="17">
        <f t="shared" si="10"/>
        <v>10</v>
      </c>
    </row>
    <row r="159" spans="1:5" x14ac:dyDescent="0.25">
      <c r="A159" s="17">
        <v>158</v>
      </c>
      <c r="B159" s="33">
        <v>44019</v>
      </c>
      <c r="C159" s="17">
        <f t="shared" si="8"/>
        <v>2020</v>
      </c>
      <c r="D159" s="17">
        <f t="shared" si="9"/>
        <v>7</v>
      </c>
      <c r="E159" s="17">
        <f t="shared" si="10"/>
        <v>7</v>
      </c>
    </row>
    <row r="160" spans="1:5" x14ac:dyDescent="0.25">
      <c r="A160" s="17">
        <v>159</v>
      </c>
      <c r="B160" s="33">
        <v>43523</v>
      </c>
      <c r="C160" s="17">
        <f t="shared" si="8"/>
        <v>2019</v>
      </c>
      <c r="D160" s="17">
        <f t="shared" si="9"/>
        <v>2</v>
      </c>
      <c r="E160" s="17">
        <f t="shared" si="10"/>
        <v>27</v>
      </c>
    </row>
    <row r="161" spans="1:5" x14ac:dyDescent="0.25">
      <c r="A161" s="17">
        <v>160</v>
      </c>
      <c r="B161" s="33">
        <v>44088</v>
      </c>
      <c r="C161" s="17">
        <f t="shared" si="8"/>
        <v>2020</v>
      </c>
      <c r="D161" s="17">
        <f t="shared" si="9"/>
        <v>9</v>
      </c>
      <c r="E161" s="17">
        <f t="shared" si="10"/>
        <v>14</v>
      </c>
    </row>
    <row r="162" spans="1:5" x14ac:dyDescent="0.25">
      <c r="A162" s="17">
        <v>161</v>
      </c>
      <c r="B162" s="36">
        <v>43991</v>
      </c>
      <c r="C162" s="17">
        <f t="shared" si="8"/>
        <v>2020</v>
      </c>
      <c r="D162" s="17">
        <f t="shared" si="9"/>
        <v>6</v>
      </c>
      <c r="E162" s="17">
        <f t="shared" si="10"/>
        <v>9</v>
      </c>
    </row>
    <row r="163" spans="1:5" x14ac:dyDescent="0.25">
      <c r="A163" s="17">
        <v>162</v>
      </c>
      <c r="B163" s="36">
        <v>44077</v>
      </c>
      <c r="C163" s="17">
        <f t="shared" si="8"/>
        <v>2020</v>
      </c>
      <c r="D163" s="17">
        <f t="shared" si="9"/>
        <v>9</v>
      </c>
      <c r="E163" s="17">
        <f t="shared" si="10"/>
        <v>3</v>
      </c>
    </row>
    <row r="164" spans="1:5" x14ac:dyDescent="0.25">
      <c r="A164" s="17">
        <v>163</v>
      </c>
      <c r="B164" s="36">
        <v>44174</v>
      </c>
      <c r="C164" s="17">
        <f t="shared" si="8"/>
        <v>2020</v>
      </c>
      <c r="D164" s="17">
        <f t="shared" si="9"/>
        <v>12</v>
      </c>
      <c r="E164" s="17">
        <f t="shared" si="10"/>
        <v>9</v>
      </c>
    </row>
    <row r="165" spans="1:5" x14ac:dyDescent="0.25">
      <c r="A165" s="17">
        <v>164</v>
      </c>
      <c r="B165" s="35">
        <v>43741</v>
      </c>
      <c r="C165" s="17">
        <f t="shared" si="8"/>
        <v>2019</v>
      </c>
      <c r="D165" s="17">
        <f t="shared" si="9"/>
        <v>10</v>
      </c>
      <c r="E165" s="17">
        <f t="shared" si="10"/>
        <v>3</v>
      </c>
    </row>
    <row r="166" spans="1:5" x14ac:dyDescent="0.25">
      <c r="A166" s="17">
        <v>165</v>
      </c>
      <c r="B166" s="35">
        <v>43876</v>
      </c>
      <c r="C166" s="17">
        <f t="shared" si="8"/>
        <v>2020</v>
      </c>
      <c r="D166" s="17">
        <f t="shared" si="9"/>
        <v>2</v>
      </c>
      <c r="E166" s="17">
        <f t="shared" si="10"/>
        <v>15</v>
      </c>
    </row>
    <row r="167" spans="1:5" x14ac:dyDescent="0.25">
      <c r="A167" s="17">
        <v>166</v>
      </c>
      <c r="B167" s="35">
        <v>43897</v>
      </c>
      <c r="C167" s="17">
        <f t="shared" si="8"/>
        <v>2020</v>
      </c>
      <c r="D167" s="17">
        <f t="shared" si="9"/>
        <v>3</v>
      </c>
      <c r="E167" s="17">
        <f t="shared" si="10"/>
        <v>7</v>
      </c>
    </row>
    <row r="168" spans="1:5" x14ac:dyDescent="0.25">
      <c r="A168" s="17">
        <v>167</v>
      </c>
      <c r="B168" s="35">
        <v>43994</v>
      </c>
      <c r="C168" s="17">
        <f t="shared" si="8"/>
        <v>2020</v>
      </c>
      <c r="D168" s="17">
        <f t="shared" si="9"/>
        <v>6</v>
      </c>
      <c r="E168" s="17">
        <f t="shared" si="10"/>
        <v>12</v>
      </c>
    </row>
    <row r="169" spans="1:5" x14ac:dyDescent="0.25">
      <c r="A169" s="17">
        <v>168</v>
      </c>
      <c r="B169" s="34">
        <v>43961</v>
      </c>
      <c r="C169" s="17">
        <f t="shared" si="8"/>
        <v>2020</v>
      </c>
      <c r="D169" s="17">
        <f t="shared" si="9"/>
        <v>5</v>
      </c>
      <c r="E169" s="17">
        <f t="shared" si="10"/>
        <v>10</v>
      </c>
    </row>
    <row r="170" spans="1:5" x14ac:dyDescent="0.25">
      <c r="A170" s="17">
        <v>169</v>
      </c>
      <c r="B170" s="34">
        <v>44026</v>
      </c>
      <c r="C170" s="17">
        <f t="shared" si="8"/>
        <v>2020</v>
      </c>
      <c r="D170" s="17">
        <f t="shared" si="9"/>
        <v>7</v>
      </c>
      <c r="E170" s="17">
        <f t="shared" si="10"/>
        <v>14</v>
      </c>
    </row>
    <row r="171" spans="1:5" x14ac:dyDescent="0.25">
      <c r="A171" s="17">
        <v>170</v>
      </c>
      <c r="B171" s="36">
        <v>44159</v>
      </c>
      <c r="C171" s="17">
        <f t="shared" si="8"/>
        <v>2020</v>
      </c>
      <c r="D171" s="17">
        <f t="shared" si="9"/>
        <v>11</v>
      </c>
      <c r="E171" s="17">
        <f t="shared" si="10"/>
        <v>24</v>
      </c>
    </row>
    <row r="172" spans="1:5" x14ac:dyDescent="0.25">
      <c r="A172" s="17">
        <v>171</v>
      </c>
      <c r="B172" s="34">
        <v>43911</v>
      </c>
      <c r="C172" s="17">
        <f t="shared" si="8"/>
        <v>2020</v>
      </c>
      <c r="D172" s="17">
        <f t="shared" si="9"/>
        <v>3</v>
      </c>
      <c r="E172" s="17">
        <f t="shared" si="10"/>
        <v>21</v>
      </c>
    </row>
    <row r="173" spans="1:5" x14ac:dyDescent="0.25">
      <c r="A173" s="17">
        <v>172</v>
      </c>
      <c r="B173" s="34">
        <v>43882</v>
      </c>
      <c r="C173" s="17">
        <f t="shared" si="8"/>
        <v>2020</v>
      </c>
      <c r="D173" s="17">
        <f t="shared" si="9"/>
        <v>2</v>
      </c>
      <c r="E173" s="17">
        <f t="shared" si="10"/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3787-AB91-4D5E-8FF4-7C317E953AF0}">
  <dimension ref="A1:E6"/>
  <sheetViews>
    <sheetView tabSelected="1" workbookViewId="0">
      <selection activeCell="B13" sqref="B13"/>
    </sheetView>
  </sheetViews>
  <sheetFormatPr baseColWidth="10" defaultRowHeight="13.2" x14ac:dyDescent="0.25"/>
  <sheetData>
    <row r="1" spans="1:5" x14ac:dyDescent="0.25">
      <c r="A1" s="9" t="s">
        <v>1002</v>
      </c>
      <c r="B1" s="9" t="s">
        <v>1003</v>
      </c>
      <c r="C1" s="9" t="s">
        <v>1004</v>
      </c>
      <c r="D1" s="9" t="s">
        <v>1005</v>
      </c>
      <c r="E1" s="9" t="s">
        <v>1006</v>
      </c>
    </row>
    <row r="2" spans="1:5" x14ac:dyDescent="0.25">
      <c r="A2">
        <v>1</v>
      </c>
      <c r="B2" t="s">
        <v>1012</v>
      </c>
      <c r="C2" t="s">
        <v>1013</v>
      </c>
      <c r="D2">
        <v>-12.04318</v>
      </c>
      <c r="E2">
        <v>-77.028239999999997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3FDA-CB31-4A1F-AEB3-5A79CFCEBD03}">
  <dimension ref="A1:C9"/>
  <sheetViews>
    <sheetView workbookViewId="0">
      <selection activeCell="A2" sqref="A2:A9"/>
    </sheetView>
  </sheetViews>
  <sheetFormatPr baseColWidth="10" defaultRowHeight="13.2" x14ac:dyDescent="0.25"/>
  <cols>
    <col min="1" max="1" width="14" customWidth="1"/>
    <col min="2" max="2" width="17.5546875" customWidth="1"/>
  </cols>
  <sheetData>
    <row r="1" spans="1:3" x14ac:dyDescent="0.25">
      <c r="A1" s="9" t="s">
        <v>1007</v>
      </c>
      <c r="B1" s="9" t="s">
        <v>1003</v>
      </c>
      <c r="C1" s="9" t="s">
        <v>1008</v>
      </c>
    </row>
    <row r="2" spans="1:3" x14ac:dyDescent="0.25">
      <c r="A2">
        <v>1</v>
      </c>
      <c r="B2" t="s">
        <v>1014</v>
      </c>
      <c r="C2" t="s">
        <v>1015</v>
      </c>
    </row>
    <row r="3" spans="1:3" x14ac:dyDescent="0.25">
      <c r="A3">
        <v>2</v>
      </c>
      <c r="B3" t="s">
        <v>1016</v>
      </c>
      <c r="C3" t="s">
        <v>1017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D49-F37E-4DBB-8EFD-448BC8283AED}">
  <dimension ref="A1:C8"/>
  <sheetViews>
    <sheetView workbookViewId="0">
      <selection activeCell="C6" sqref="C6"/>
    </sheetView>
  </sheetViews>
  <sheetFormatPr baseColWidth="10" defaultRowHeight="13.2" x14ac:dyDescent="0.25"/>
  <cols>
    <col min="2" max="2" width="16.88671875" customWidth="1"/>
  </cols>
  <sheetData>
    <row r="1" spans="1:3" x14ac:dyDescent="0.25">
      <c r="A1" s="26" t="s">
        <v>1009</v>
      </c>
      <c r="B1" s="26" t="s">
        <v>1010</v>
      </c>
      <c r="C1" s="26" t="s">
        <v>1011</v>
      </c>
    </row>
    <row r="2" spans="1:3" x14ac:dyDescent="0.25">
      <c r="A2" s="10">
        <v>1</v>
      </c>
      <c r="B2" s="10" t="s">
        <v>1024</v>
      </c>
      <c r="C2" s="10">
        <v>1</v>
      </c>
    </row>
    <row r="3" spans="1:3" x14ac:dyDescent="0.25">
      <c r="A3" s="10">
        <v>2</v>
      </c>
      <c r="B3" s="10" t="s">
        <v>1035</v>
      </c>
      <c r="C3" s="10">
        <v>1</v>
      </c>
    </row>
    <row r="4" spans="1:3" x14ac:dyDescent="0.25">
      <c r="A4" s="10">
        <v>3</v>
      </c>
      <c r="B4" s="10" t="s">
        <v>1023</v>
      </c>
      <c r="C4" s="10">
        <v>1</v>
      </c>
    </row>
    <row r="5" spans="1:3" x14ac:dyDescent="0.25">
      <c r="A5" s="10">
        <v>4</v>
      </c>
      <c r="B5" s="10" t="s">
        <v>18</v>
      </c>
      <c r="C5" s="10">
        <v>1</v>
      </c>
    </row>
    <row r="6" spans="1:3" x14ac:dyDescent="0.25">
      <c r="A6" s="10">
        <v>5</v>
      </c>
      <c r="B6" s="10" t="s">
        <v>1025</v>
      </c>
      <c r="C6" s="10">
        <v>2</v>
      </c>
    </row>
    <row r="7" spans="1:3" x14ac:dyDescent="0.25">
      <c r="A7" s="10">
        <v>6</v>
      </c>
      <c r="B7" s="10" t="s">
        <v>18</v>
      </c>
      <c r="C7" s="10">
        <v>2</v>
      </c>
    </row>
    <row r="8" spans="1:3" x14ac:dyDescent="0.25">
      <c r="A8" s="10">
        <v>7</v>
      </c>
      <c r="B8" s="10" t="s">
        <v>1030</v>
      </c>
      <c r="C8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SuperDatos</vt:lpstr>
      <vt:lpstr>FactViajes</vt:lpstr>
      <vt:lpstr>FactCompras</vt:lpstr>
      <vt:lpstr>TdimBroker</vt:lpstr>
      <vt:lpstr>TDimRepuestos</vt:lpstr>
      <vt:lpstr>TDimFechas</vt:lpstr>
      <vt:lpstr>TDimPais</vt:lpstr>
      <vt:lpstr>TDimTransporte</vt:lpstr>
      <vt:lpstr>TDimEstado</vt:lpstr>
      <vt:lpstr>TDimViaje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modified xsi:type="dcterms:W3CDTF">2020-11-11T20:00:24Z</dcterms:modified>
</cp:coreProperties>
</file>