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dministrator\Desktop\Studies\Excel\Portfolio\Portfolio 1\Mine\"/>
    </mc:Choice>
  </mc:AlternateContent>
  <xr:revisionPtr revIDLastSave="0" documentId="13_ncr:1_{939D10B6-E257-418A-8E6D-F1E0C0E32907}" xr6:coauthVersionLast="47" xr6:coauthVersionMax="47" xr10:uidLastSave="{00000000-0000-0000-0000-000000000000}"/>
  <bookViews>
    <workbookView xWindow="-120" yWindow="-120" windowWidth="24240" windowHeight="13020" xr2:uid="{00000000-000D-0000-FFFF-FFFF00000000}"/>
  </bookViews>
  <sheets>
    <sheet name="Dashboard (2)" sheetId="4" r:id="rId1"/>
    <sheet name="Pivot Tables" sheetId="1" r:id="rId2"/>
  </sheets>
  <definedNames>
    <definedName name="Slicer_Products">#N/A</definedName>
    <definedName name="Timeline_Date">#N/A</definedName>
  </definedNames>
  <calcPr calcId="191029"/>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2"/>
      </x15:timelineCachePivotCaches>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fa83eaf-ddc8-4956-987a-0fe9bcd92834" name="Sales" connection="Excel Sales"/>
          <x15:modelTable id="Products_12a4af43-c947-4ae3-b291-9aa782414c7c" name="Products" connection="Excel Apple Products"/>
          <x15:modelTable id="Customers_d786d99b-753c-44c0-828f-990616f9914c" name="Customers" connection="Excel Customers Apple"/>
        </x15:modelTables>
        <x15:modelRelationships>
          <x15:modelRelationship fromTable="Sales" fromColumn="Product ID" toTable="Products" toColumn="Product Key"/>
          <x15:modelRelationship fromTable="Sales" fromColumn="Customer ID" toTable="Customers" toColumn="Customer ID"/>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4" l="1"/>
  <c r="A9"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C0EE26-BBA3-4AD6-9967-B7727E4E8000}" name="Excel Apple Products" type="100" refreshedVersion="7">
    <extLst>
      <ext xmlns:x15="http://schemas.microsoft.com/office/spreadsheetml/2010/11/main" uri="{DE250136-89BD-433C-8126-D09CA5730AF9}">
        <x15:connection id="113862f6-1c94-4ccd-bf21-976e6004765d"/>
      </ext>
    </extLst>
  </connection>
  <connection id="2" xr16:uid="{F6EBA2E3-B1A0-45EF-86E0-73B9D7FA74EE}" name="Excel Customers Apple" type="100" refreshedVersion="7">
    <extLst>
      <ext xmlns:x15="http://schemas.microsoft.com/office/spreadsheetml/2010/11/main" uri="{DE250136-89BD-433C-8126-D09CA5730AF9}">
        <x15:connection id="801e55ed-f855-4302-8c3e-845e203cd851"/>
      </ext>
    </extLst>
  </connection>
  <connection id="3" xr16:uid="{C71876C5-0A52-4AE6-AACF-C0DAF564BE49}" name="Excel Sales" type="100" refreshedVersion="7">
    <extLst>
      <ext xmlns:x15="http://schemas.microsoft.com/office/spreadsheetml/2010/11/main" uri="{DE250136-89BD-433C-8126-D09CA5730AF9}">
        <x15:connection id="c1fbc6e2-b7cf-4aaf-942a-a7abb07055ac"/>
      </ext>
    </extLst>
  </connection>
  <connection id="4" xr16:uid="{577E4248-506C-4756-B7B5-894EAECD3CA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<sst xmlns="http://schemas.openxmlformats.org/spreadsheetml/2006/main" count="50" uniqueCount="25">
  <si>
    <t>Sum of Sales</t>
  </si>
  <si>
    <t>Sum of Profit</t>
  </si>
  <si>
    <t>Column Labels</t>
  </si>
  <si>
    <t>Grand Total</t>
  </si>
  <si>
    <t>Row Labels</t>
  </si>
  <si>
    <t>Africa</t>
  </si>
  <si>
    <t>Asia</t>
  </si>
  <si>
    <t>Europe</t>
  </si>
  <si>
    <t>North America</t>
  </si>
  <si>
    <t>South America &amp; Australia</t>
  </si>
  <si>
    <t>2022</t>
  </si>
  <si>
    <t>2023</t>
  </si>
  <si>
    <t>Qtr1</t>
  </si>
  <si>
    <t>Qtr2</t>
  </si>
  <si>
    <t>Qtr3</t>
  </si>
  <si>
    <t>Qtr4</t>
  </si>
  <si>
    <t>iPad 12 pro</t>
  </si>
  <si>
    <t>iPhone 15 Plus</t>
  </si>
  <si>
    <t>iPhone 15 Pro</t>
  </si>
  <si>
    <t>iPhone 15 Pro Max</t>
  </si>
  <si>
    <t>MacBook Pro</t>
  </si>
  <si>
    <t>Smart Watch</t>
  </si>
  <si>
    <t>Sum of Units Sold</t>
  </si>
  <si>
    <t>Total Sales</t>
  </si>
  <si>
    <t xml:space="preserve">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</si>
</sst>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quot;$&quot;#,##0.00"/>
  </numFmts>
  <fonts count="5" x14ac:knownFonts="1">
    <font>
      <sz val="11"/>
      <color theme="1"/>
      <name val="Calibri"/>
      <family val="2"/>
      <scheme val="minor"/>
    </font>
    <font>
      <b/>
      <sz val="14"/>
      <color theme="1"/>
      <name val="Calibri"/>
      <family val="2"/>
      <scheme val="minor"/>
    </font>
    <font>
      <b/>
      <sz val="18"/>
      <color rgb="FFF6E4E4"/>
      <name val="Calibri"/>
      <family val="2"/>
      <scheme val="minor"/>
    </font>
    <font>
      <sz val="18"/>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applyAlignment="1">
      <alignment horizontal="centerContinuous"/>
    </xf>
    <xf numFmtId="0" fontId="1" fillId="2" borderId="0" xfId="0" applyFont="1" applyFill="1" applyAlignment="1">
      <alignment horizontal="centerContinuous"/>
    </xf>
    <xf numFmtId="0" fontId="0" fillId="2" borderId="0" xfId="0" applyFill="1"/>
    <xf numFmtId="165" fontId="2" fillId="2" borderId="0" xfId="0" applyNumberFormat="1" applyFont="1" applyFill="1" applyAlignment="1">
      <alignment horizontal="centerContinuous"/>
    </xf>
    <xf numFmtId="0" fontId="3" fillId="2" borderId="0" xfId="0" applyFont="1" applyFill="1" applyAlignment="1">
      <alignment horizontal="centerContinuous"/>
    </xf>
    <xf numFmtId="0" fontId="4" fillId="2" borderId="0" xfId="0" applyFont="1" applyFill="1" applyAlignment="1">
      <alignment horizontal="centerContinuous"/>
    </xf>
  </cellXfs>
  <cellStyles count="1">
    <cellStyle name="Normal" xfId="0" builtinId="0"/>
  </cellStyles>
  <dxfs count="2">
    <dxf>
      <numFmt numFmtId="13" formatCode="0%"/>
    </dxf>
    <dxf>
      <numFmt numFmtId="13" formatCode="0%"/>
    </dxf>
  </dxfs>
  <tableStyles count="1" defaultTableStyle="TableStyleMedium2" defaultPivotStyle="PivotStyleLight16">
    <tableStyle name="Slicer Style 1" pivot="0" table="0" count="1" xr9:uid="{042A958A-E15B-43BD-AEB7-BCC8AC9FFE50}"/>
  </tableStyles>
  <colors>
    <mruColors>
      <color rgb="FFF6E4E4"/>
      <color rgb="FF70A9A1"/>
      <color rgb="FFFCAB86"/>
      <color rgb="FF240046"/>
      <color rgb="FF778DA9"/>
      <color rgb="FFE56B6F"/>
      <color rgb="FFADC178"/>
      <color rgb="FF284B63"/>
      <color rgb="FF6B705C"/>
      <color rgb="FF618985"/>
    </mruColors>
  </colors>
  <extLst>
    <ext xmlns:x14="http://schemas.microsoft.com/office/spreadsheetml/2009/9/main" uri="{46F421CA-312F-682f-3DD2-61675219B42D}">
      <x14:dxfs count="1">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Tables!PivotTable3</c:name>
    <c:fmtId val="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sz="1800" b="1"/>
              <a:t>Percentage Sales</a:t>
            </a:r>
          </a:p>
        </c:rich>
      </c:tx>
      <c:layout>
        <c:manualLayout>
          <c:xMode val="edge"/>
          <c:yMode val="edge"/>
          <c:x val="0.16532422669166844"/>
          <c:y val="3.3512336768593345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ADC178"/>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ADC178"/>
          </a:solidFill>
          <a:ln w="19050">
            <a:solidFill>
              <a:schemeClr val="lt1"/>
            </a:solidFill>
          </a:ln>
          <a:effectLst/>
          <a:scene3d>
            <a:camera prst="orthographicFront"/>
            <a:lightRig rig="threePt" dir="t"/>
          </a:scene3d>
          <a:sp3d>
            <a:bevelT/>
          </a:sp3d>
        </c:spPr>
      </c:pivotFmt>
      <c:pivotFmt>
        <c:idx val="9"/>
        <c:spPr>
          <a:solidFill>
            <a:srgbClr val="E56B6F"/>
          </a:solidFill>
          <a:ln w="19050">
            <a:solidFill>
              <a:schemeClr val="lt1"/>
            </a:solidFill>
          </a:ln>
          <a:effectLst/>
          <a:scene3d>
            <a:camera prst="orthographicFront"/>
            <a:lightRig rig="threePt" dir="t"/>
          </a:scene3d>
          <a:sp3d>
            <a:bevelT/>
          </a:sp3d>
        </c:spPr>
      </c:pivotFmt>
      <c:pivotFmt>
        <c:idx val="10"/>
        <c:spPr>
          <a:solidFill>
            <a:srgbClr val="C9ADA7"/>
          </a:solidFill>
          <a:ln w="19050">
            <a:solidFill>
              <a:schemeClr val="lt1"/>
            </a:solidFill>
          </a:ln>
          <a:effectLst/>
          <a:scene3d>
            <a:camera prst="orthographicFront"/>
            <a:lightRig rig="threePt" dir="t"/>
          </a:scene3d>
          <a:sp3d>
            <a:bevelT/>
          </a:sp3d>
        </c:spPr>
      </c:pivotFmt>
      <c:pivotFmt>
        <c:idx val="11"/>
        <c:spPr>
          <a:solidFill>
            <a:srgbClr val="618985"/>
          </a:solidFill>
          <a:ln w="19050">
            <a:solidFill>
              <a:schemeClr val="lt1"/>
            </a:solidFill>
          </a:ln>
          <a:effectLst/>
          <a:scene3d>
            <a:camera prst="orthographicFront"/>
            <a:lightRig rig="threePt" dir="t"/>
          </a:scene3d>
          <a:sp3d>
            <a:bevelT/>
          </a:sp3d>
        </c:spPr>
      </c:pivotFmt>
      <c:pivotFmt>
        <c:idx val="12"/>
        <c:spPr>
          <a:solidFill>
            <a:srgbClr val="284B63"/>
          </a:solidFill>
          <a:ln w="19050">
            <a:solidFill>
              <a:schemeClr val="lt1"/>
            </a:solidFill>
          </a:ln>
          <a:effectLst/>
          <a:scene3d>
            <a:camera prst="orthographicFront"/>
            <a:lightRig rig="threePt" dir="t"/>
          </a:scene3d>
          <a:sp3d>
            <a:bevelT/>
          </a:sp3d>
        </c:spPr>
      </c:pivotFmt>
      <c:pivotFmt>
        <c:idx val="13"/>
        <c:spPr>
          <a:solidFill>
            <a:srgbClr val="ADC178"/>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ADC178"/>
          </a:solidFill>
          <a:ln w="19050">
            <a:solidFill>
              <a:schemeClr val="lt1"/>
            </a:solidFill>
          </a:ln>
          <a:effectLst/>
          <a:scene3d>
            <a:camera prst="orthographicFront"/>
            <a:lightRig rig="threePt" dir="t"/>
          </a:scene3d>
          <a:sp3d>
            <a:bevelT/>
          </a:sp3d>
        </c:spPr>
      </c:pivotFmt>
      <c:pivotFmt>
        <c:idx val="15"/>
        <c:spPr>
          <a:solidFill>
            <a:srgbClr val="E56B6F"/>
          </a:solidFill>
          <a:ln w="19050">
            <a:solidFill>
              <a:schemeClr val="lt1"/>
            </a:solidFill>
          </a:ln>
          <a:effectLst/>
          <a:scene3d>
            <a:camera prst="orthographicFront"/>
            <a:lightRig rig="threePt" dir="t"/>
          </a:scene3d>
          <a:sp3d>
            <a:bevelT/>
          </a:sp3d>
        </c:spPr>
      </c:pivotFmt>
      <c:pivotFmt>
        <c:idx val="16"/>
        <c:spPr>
          <a:solidFill>
            <a:srgbClr val="C9ADA7"/>
          </a:solidFill>
          <a:ln w="19050">
            <a:solidFill>
              <a:schemeClr val="lt1"/>
            </a:solidFill>
          </a:ln>
          <a:effectLst/>
          <a:scene3d>
            <a:camera prst="orthographicFront"/>
            <a:lightRig rig="threePt" dir="t"/>
          </a:scene3d>
          <a:sp3d>
            <a:bevelT/>
          </a:sp3d>
        </c:spPr>
      </c:pivotFmt>
      <c:pivotFmt>
        <c:idx val="17"/>
        <c:spPr>
          <a:solidFill>
            <a:srgbClr val="618985"/>
          </a:solidFill>
          <a:ln w="19050">
            <a:solidFill>
              <a:schemeClr val="lt1"/>
            </a:solidFill>
          </a:ln>
          <a:effectLst/>
          <a:scene3d>
            <a:camera prst="orthographicFront"/>
            <a:lightRig rig="threePt" dir="t"/>
          </a:scene3d>
          <a:sp3d>
            <a:bevelT/>
          </a:sp3d>
        </c:spPr>
      </c:pivotFmt>
      <c:pivotFmt>
        <c:idx val="18"/>
        <c:spPr>
          <a:solidFill>
            <a:srgbClr val="284B63"/>
          </a:solidFill>
          <a:ln w="19050">
            <a:solidFill>
              <a:schemeClr val="lt1"/>
            </a:solidFill>
          </a:ln>
          <a:effectLst/>
          <a:scene3d>
            <a:camera prst="orthographicFront"/>
            <a:lightRig rig="threePt" dir="t"/>
          </a:scene3d>
          <a:sp3d>
            <a:bevelT/>
          </a:sp3d>
        </c:spPr>
      </c:pivotFmt>
      <c:pivotFmt>
        <c:idx val="19"/>
        <c:spPr>
          <a:solidFill>
            <a:srgbClr val="ADC178"/>
          </a:solidFill>
          <a:ln w="19050">
            <a:solidFill>
              <a:schemeClr val="lt1"/>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rgbClr val="ADC178"/>
          </a:solidFill>
          <a:ln w="19050">
            <a:solidFill>
              <a:schemeClr val="lt1"/>
            </a:solidFill>
          </a:ln>
          <a:effectLst/>
          <a:scene3d>
            <a:camera prst="orthographicFront"/>
            <a:lightRig rig="threePt" dir="t"/>
          </a:scene3d>
          <a:sp3d>
            <a:bevelT/>
          </a:sp3d>
        </c:spPr>
      </c:pivotFmt>
      <c:pivotFmt>
        <c:idx val="21"/>
        <c:spPr>
          <a:solidFill>
            <a:srgbClr val="E56B6F"/>
          </a:solidFill>
          <a:ln w="19050">
            <a:solidFill>
              <a:schemeClr val="lt1"/>
            </a:solidFill>
          </a:ln>
          <a:effectLst/>
          <a:scene3d>
            <a:camera prst="orthographicFront"/>
            <a:lightRig rig="threePt" dir="t"/>
          </a:scene3d>
          <a:sp3d>
            <a:bevelT/>
          </a:sp3d>
        </c:spPr>
      </c:pivotFmt>
      <c:pivotFmt>
        <c:idx val="22"/>
        <c:spPr>
          <a:solidFill>
            <a:srgbClr val="C9ADA7"/>
          </a:solidFill>
          <a:ln w="19050">
            <a:solidFill>
              <a:schemeClr val="lt1"/>
            </a:solidFill>
          </a:ln>
          <a:effectLst/>
          <a:scene3d>
            <a:camera prst="orthographicFront"/>
            <a:lightRig rig="threePt" dir="t"/>
          </a:scene3d>
          <a:sp3d>
            <a:bevelT/>
          </a:sp3d>
        </c:spPr>
      </c:pivotFmt>
      <c:pivotFmt>
        <c:idx val="23"/>
        <c:spPr>
          <a:solidFill>
            <a:srgbClr val="618985"/>
          </a:solidFill>
          <a:ln w="19050">
            <a:solidFill>
              <a:schemeClr val="lt1"/>
            </a:solidFill>
          </a:ln>
          <a:effectLst/>
          <a:scene3d>
            <a:camera prst="orthographicFront"/>
            <a:lightRig rig="threePt" dir="t"/>
          </a:scene3d>
          <a:sp3d>
            <a:bevelT/>
          </a:sp3d>
        </c:spPr>
      </c:pivotFmt>
      <c:pivotFmt>
        <c:idx val="24"/>
        <c:spPr>
          <a:solidFill>
            <a:srgbClr val="284B63"/>
          </a:solidFill>
          <a:ln w="19050">
            <a:solidFill>
              <a:schemeClr val="lt1"/>
            </a:solidFill>
          </a:ln>
          <a:effectLst/>
          <a:scene3d>
            <a:camera prst="orthographicFront"/>
            <a:lightRig rig="threePt" dir="t"/>
          </a:scene3d>
          <a:sp3d>
            <a:bevelT/>
          </a:sp3d>
        </c:spPr>
      </c:pivotFmt>
    </c:pivotFmts>
    <c:plotArea>
      <c:layout>
        <c:manualLayout>
          <c:layoutTarget val="inner"/>
          <c:xMode val="edge"/>
          <c:yMode val="edge"/>
          <c:x val="0.15463088202931691"/>
          <c:y val="9.3006802721088466E-2"/>
          <c:w val="0.71003749147920925"/>
          <c:h val="0.90699319727891159"/>
        </c:manualLayout>
      </c:layout>
      <c:pieChart>
        <c:varyColors val="1"/>
        <c:ser>
          <c:idx val="0"/>
          <c:order val="0"/>
          <c:tx>
            <c:strRef>
              <c:f>'Pivot Tables'!$B$8</c:f>
              <c:strCache>
                <c:ptCount val="1"/>
                <c:pt idx="0">
                  <c:v>Total</c:v>
                </c:pt>
              </c:strCache>
            </c:strRef>
          </c:tx>
          <c:spPr>
            <a:solidFill>
              <a:srgbClr val="ADC178"/>
            </a:solidFill>
            <a:effectLst/>
            <a:scene3d>
              <a:camera prst="orthographicFront"/>
              <a:lightRig rig="threePt" dir="t"/>
            </a:scene3d>
            <a:sp3d>
              <a:bevelT/>
            </a:sp3d>
          </c:spPr>
          <c:dPt>
            <c:idx val="0"/>
            <c:bubble3D val="0"/>
            <c:spPr>
              <a:solidFill>
                <a:srgbClr val="ADC178"/>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1-1A3F-49BD-87B3-D833F39D14DF}"/>
              </c:ext>
            </c:extLst>
          </c:dPt>
          <c:dPt>
            <c:idx val="1"/>
            <c:bubble3D val="0"/>
            <c:spPr>
              <a:solidFill>
                <a:srgbClr val="E56B6F"/>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3-1A3F-49BD-87B3-D833F39D14DF}"/>
              </c:ext>
            </c:extLst>
          </c:dPt>
          <c:dPt>
            <c:idx val="2"/>
            <c:bubble3D val="0"/>
            <c:spPr>
              <a:solidFill>
                <a:srgbClr val="C9ADA7"/>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5-1A3F-49BD-87B3-D833F39D14DF}"/>
              </c:ext>
            </c:extLst>
          </c:dPt>
          <c:dPt>
            <c:idx val="3"/>
            <c:bubble3D val="0"/>
            <c:spPr>
              <a:solidFill>
                <a:srgbClr val="618985"/>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7-1A3F-49BD-87B3-D833F39D14DF}"/>
              </c:ext>
            </c:extLst>
          </c:dPt>
          <c:dPt>
            <c:idx val="4"/>
            <c:bubble3D val="0"/>
            <c:spPr>
              <a:solidFill>
                <a:srgbClr val="284B6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9-1A3F-49BD-87B3-D833F39D14DF}"/>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Tables'!$A$9:$A$14</c:f>
              <c:strCache>
                <c:ptCount val="5"/>
                <c:pt idx="0">
                  <c:v>Africa</c:v>
                </c:pt>
                <c:pt idx="1">
                  <c:v>Asia</c:v>
                </c:pt>
                <c:pt idx="2">
                  <c:v>Europe</c:v>
                </c:pt>
                <c:pt idx="3">
                  <c:v>North America</c:v>
                </c:pt>
                <c:pt idx="4">
                  <c:v>South America &amp; Australia</c:v>
                </c:pt>
              </c:strCache>
            </c:strRef>
          </c:cat>
          <c:val>
            <c:numRef>
              <c:f>'Pivot Tables'!$B$9:$B$14</c:f>
              <c:numCache>
                <c:formatCode>0%</c:formatCode>
                <c:ptCount val="5"/>
                <c:pt idx="0">
                  <c:v>0.11753006343537786</c:v>
                </c:pt>
                <c:pt idx="1">
                  <c:v>0.28076760747985019</c:v>
                </c:pt>
                <c:pt idx="2">
                  <c:v>0.2086106994843264</c:v>
                </c:pt>
                <c:pt idx="3">
                  <c:v>0.22814778370254177</c:v>
                </c:pt>
                <c:pt idx="4">
                  <c:v>0.16494384589790378</c:v>
                </c:pt>
              </c:numCache>
            </c:numRef>
          </c:val>
          <c:extLst>
            <c:ext xmlns:c16="http://schemas.microsoft.com/office/drawing/2014/chart" uri="{C3380CC4-5D6E-409C-BE32-E72D297353CC}">
              <c16:uniqueId val="{0000000A-1A3F-49BD-87B3-D833F39D14DF}"/>
            </c:ext>
          </c:extLst>
        </c:ser>
        <c:dLbls>
          <c:dLblPos val="ctr"/>
          <c:showLegendKey val="0"/>
          <c:showVal val="1"/>
          <c:showCatName val="0"/>
          <c:showSerName val="0"/>
          <c:showPercent val="0"/>
          <c:showBubbleSize val="0"/>
          <c:showLeaderLines val="0"/>
        </c:dLbls>
        <c:firstSliceAng val="0"/>
      </c:pieChart>
      <c:spPr>
        <a:noFill/>
        <a:ln>
          <a:noFill/>
        </a:ln>
        <a:effectLst>
          <a:glow>
            <a:schemeClr val="bg2"/>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sz="1800" b="1" i="0" baseline="0">
                <a:effectLst/>
              </a:rPr>
              <a:t>Sales Growth </a:t>
            </a:r>
            <a:endParaRPr lang="en-GB" b="1">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1750" cap="rnd">
            <a:solidFill>
              <a:srgbClr val="E56B6F"/>
            </a:solidFill>
            <a:round/>
          </a:ln>
          <a:effectLst/>
        </c:spPr>
        <c:marker>
          <c:symbol val="circle"/>
          <c:size val="5"/>
          <c:spPr>
            <a:solidFill>
              <a:srgbClr val="E56B6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1750" cap="rnd">
            <a:solidFill>
              <a:srgbClr val="70A9A1"/>
            </a:solidFill>
            <a:round/>
          </a:ln>
          <a:effectLst/>
        </c:spPr>
        <c:marker>
          <c:symbol val="circle"/>
          <c:size val="5"/>
          <c:spPr>
            <a:solidFill>
              <a:srgbClr val="70A9A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31750" cap="sq">
            <a:solidFill>
              <a:srgbClr val="ADC178"/>
            </a:solidFill>
            <a:bevel/>
          </a:ln>
          <a:effectLst/>
        </c:spPr>
        <c:marker>
          <c:symbol val="circle"/>
          <c:size val="5"/>
          <c:spPr>
            <a:solidFill>
              <a:srgbClr val="70A9A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1750" cap="rnd">
            <a:solidFill>
              <a:srgbClr val="778DA9"/>
            </a:solidFill>
            <a:round/>
          </a:ln>
          <a:effectLst/>
        </c:spPr>
        <c:marker>
          <c:symbol val="circle"/>
          <c:size val="5"/>
          <c:spPr>
            <a:solidFill>
              <a:srgbClr val="778DA9"/>
            </a:solidFill>
            <a:ln w="9525">
              <a:solidFill>
                <a:srgbClr val="778DA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1750" cap="rnd">
            <a:solidFill>
              <a:srgbClr val="E56B6F"/>
            </a:solidFill>
            <a:round/>
          </a:ln>
          <a:effectLst/>
        </c:spPr>
        <c:marker>
          <c:symbol val="circle"/>
          <c:size val="5"/>
          <c:spPr>
            <a:solidFill>
              <a:srgbClr val="E56B6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1750" cap="rnd">
            <a:solidFill>
              <a:srgbClr val="70A9A1"/>
            </a:solidFill>
            <a:round/>
          </a:ln>
          <a:effectLst/>
        </c:spPr>
        <c:marker>
          <c:symbol val="circle"/>
          <c:size val="5"/>
          <c:spPr>
            <a:solidFill>
              <a:srgbClr val="70A9A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31750" cap="sq">
            <a:solidFill>
              <a:srgbClr val="ADC178"/>
            </a:solidFill>
            <a:bevel/>
          </a:ln>
          <a:effectLst/>
        </c:spPr>
        <c:marker>
          <c:symbol val="circle"/>
          <c:size val="5"/>
          <c:spPr>
            <a:solidFill>
              <a:srgbClr val="70A9A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1750" cap="rnd">
            <a:solidFill>
              <a:srgbClr val="E56B6F"/>
            </a:solidFill>
            <a:round/>
          </a:ln>
          <a:effectLst/>
        </c:spPr>
        <c:marker>
          <c:symbol val="circle"/>
          <c:size val="5"/>
          <c:spPr>
            <a:solidFill>
              <a:srgbClr val="E56B6F"/>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1750" cap="rnd">
            <a:solidFill>
              <a:srgbClr val="70A9A1"/>
            </a:solidFill>
            <a:round/>
          </a:ln>
          <a:effectLst/>
        </c:spPr>
        <c:marker>
          <c:symbol val="circle"/>
          <c:size val="5"/>
          <c:spPr>
            <a:solidFill>
              <a:srgbClr val="70A9A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1750" cap="sq">
            <a:solidFill>
              <a:srgbClr val="ADC178"/>
            </a:solidFill>
            <a:bevel/>
          </a:ln>
          <a:effectLst/>
        </c:spPr>
        <c:marker>
          <c:symbol val="circle"/>
          <c:size val="5"/>
          <c:spPr>
            <a:solidFill>
              <a:srgbClr val="70A9A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Tables'!$B$30:$B$34</c:f>
              <c:strCache>
                <c:ptCount val="1"/>
                <c:pt idx="0">
                  <c:v>2022 - Qtr1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Tables'!$B$35:$B$41</c:f>
              <c:numCache>
                <c:formatCode>0.00%</c:formatCode>
                <c:ptCount val="6"/>
              </c:numCache>
            </c:numRef>
          </c:val>
          <c:smooth val="0"/>
          <c:extLst>
            <c:ext xmlns:c16="http://schemas.microsoft.com/office/drawing/2014/chart" uri="{C3380CC4-5D6E-409C-BE32-E72D297353CC}">
              <c16:uniqueId val="{00000000-BF04-4C6C-B87E-0AC86167913B}"/>
            </c:ext>
          </c:extLst>
        </c:ser>
        <c:ser>
          <c:idx val="1"/>
          <c:order val="1"/>
          <c:tx>
            <c:strRef>
              <c:f>'Pivot Tables'!$C$30:$C$34</c:f>
              <c:strCache>
                <c:ptCount val="1"/>
                <c:pt idx="0">
                  <c:v>2022 - Qtr2</c:v>
                </c:pt>
              </c:strCache>
            </c:strRef>
          </c:tx>
          <c:spPr>
            <a:ln w="31750" cap="rnd">
              <a:solidFill>
                <a:srgbClr val="E56B6F"/>
              </a:solidFill>
              <a:round/>
            </a:ln>
            <a:effectLst/>
          </c:spPr>
          <c:marker>
            <c:symbol val="circle"/>
            <c:size val="5"/>
            <c:spPr>
              <a:solidFill>
                <a:srgbClr val="E56B6F"/>
              </a:solidFill>
              <a:ln w="9525">
                <a:solidFill>
                  <a:schemeClr val="accent2"/>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Tables'!$C$35:$C$41</c:f>
              <c:numCache>
                <c:formatCode>0.00%</c:formatCode>
                <c:ptCount val="6"/>
                <c:pt idx="0">
                  <c:v>-0.18161491865148585</c:v>
                </c:pt>
                <c:pt idx="1">
                  <c:v>-0.20258041571168892</c:v>
                </c:pt>
                <c:pt idx="2">
                  <c:v>-2.6679019815459084E-2</c:v>
                </c:pt>
                <c:pt idx="3">
                  <c:v>-9.95093940780237E-2</c:v>
                </c:pt>
                <c:pt idx="4">
                  <c:v>-9.7156110723706154E-2</c:v>
                </c:pt>
                <c:pt idx="5">
                  <c:v>-0.45906268526319072</c:v>
                </c:pt>
              </c:numCache>
            </c:numRef>
          </c:val>
          <c:smooth val="0"/>
          <c:extLst>
            <c:ext xmlns:c16="http://schemas.microsoft.com/office/drawing/2014/chart" uri="{C3380CC4-5D6E-409C-BE32-E72D297353CC}">
              <c16:uniqueId val="{00000001-BF04-4C6C-B87E-0AC86167913B}"/>
            </c:ext>
          </c:extLst>
        </c:ser>
        <c:ser>
          <c:idx val="2"/>
          <c:order val="2"/>
          <c:tx>
            <c:strRef>
              <c:f>'Pivot Tables'!$D$30:$D$34</c:f>
              <c:strCache>
                <c:ptCount val="1"/>
                <c:pt idx="0">
                  <c:v>2022 - Qtr3</c:v>
                </c:pt>
              </c:strCache>
            </c:strRef>
          </c:tx>
          <c:spPr>
            <a:ln w="31750" cap="rnd">
              <a:solidFill>
                <a:srgbClr val="70A9A1"/>
              </a:solidFill>
              <a:round/>
            </a:ln>
            <a:effectLst/>
          </c:spPr>
          <c:marker>
            <c:symbol val="circle"/>
            <c:size val="5"/>
            <c:spPr>
              <a:solidFill>
                <a:srgbClr val="70A9A1"/>
              </a:solidFill>
              <a:ln w="9525">
                <a:solidFill>
                  <a:schemeClr val="accent3"/>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Tables'!$D$35:$D$41</c:f>
              <c:numCache>
                <c:formatCode>0.00%</c:formatCode>
                <c:ptCount val="6"/>
                <c:pt idx="0">
                  <c:v>-2.4801875641845415E-2</c:v>
                </c:pt>
                <c:pt idx="1">
                  <c:v>0.23226541787457569</c:v>
                </c:pt>
                <c:pt idx="2">
                  <c:v>0.1158381413058259</c:v>
                </c:pt>
                <c:pt idx="3">
                  <c:v>-2.308918592225356E-2</c:v>
                </c:pt>
                <c:pt idx="4">
                  <c:v>-0.2301156874926541</c:v>
                </c:pt>
                <c:pt idx="5">
                  <c:v>0.53638277622357455</c:v>
                </c:pt>
              </c:numCache>
            </c:numRef>
          </c:val>
          <c:smooth val="0"/>
          <c:extLst>
            <c:ext xmlns:c16="http://schemas.microsoft.com/office/drawing/2014/chart" uri="{C3380CC4-5D6E-409C-BE32-E72D297353CC}">
              <c16:uniqueId val="{00000002-BF04-4C6C-B87E-0AC86167913B}"/>
            </c:ext>
          </c:extLst>
        </c:ser>
        <c:ser>
          <c:idx val="3"/>
          <c:order val="3"/>
          <c:tx>
            <c:strRef>
              <c:f>'Pivot Tables'!$E$30:$E$34</c:f>
              <c:strCache>
                <c:ptCount val="1"/>
                <c:pt idx="0">
                  <c:v>2022 - Qtr4</c:v>
                </c:pt>
              </c:strCache>
            </c:strRef>
          </c:tx>
          <c:spPr>
            <a:ln w="31750" cap="sq">
              <a:solidFill>
                <a:srgbClr val="ADC178"/>
              </a:solidFill>
              <a:bevel/>
            </a:ln>
            <a:effectLst/>
          </c:spPr>
          <c:marker>
            <c:symbol val="circle"/>
            <c:size val="5"/>
            <c:spPr>
              <a:solidFill>
                <a:srgbClr val="70A9A1"/>
              </a:solidFill>
              <a:ln w="9525">
                <a:no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Tables'!$E$35:$E$41</c:f>
              <c:numCache>
                <c:formatCode>0.00%</c:formatCode>
                <c:ptCount val="6"/>
                <c:pt idx="0">
                  <c:v>0.50893123249021444</c:v>
                </c:pt>
                <c:pt idx="1">
                  <c:v>0.18150925944543864</c:v>
                </c:pt>
                <c:pt idx="2">
                  <c:v>0.20022632311977717</c:v>
                </c:pt>
                <c:pt idx="3">
                  <c:v>0.20271675782300727</c:v>
                </c:pt>
                <c:pt idx="4">
                  <c:v>0.46639186949315187</c:v>
                </c:pt>
                <c:pt idx="5">
                  <c:v>0.15807850425184433</c:v>
                </c:pt>
              </c:numCache>
            </c:numRef>
          </c:val>
          <c:smooth val="0"/>
          <c:extLst>
            <c:ext xmlns:c16="http://schemas.microsoft.com/office/drawing/2014/chart" uri="{C3380CC4-5D6E-409C-BE32-E72D297353CC}">
              <c16:uniqueId val="{00000003-BF04-4C6C-B87E-0AC86167913B}"/>
            </c:ext>
          </c:extLst>
        </c:ser>
        <c:ser>
          <c:idx val="4"/>
          <c:order val="4"/>
          <c:tx>
            <c:strRef>
              <c:f>'Pivot Tables'!$F$30:$F$34</c:f>
              <c:strCache>
                <c:ptCount val="1"/>
                <c:pt idx="0">
                  <c:v>2023 - Qtr1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Tables'!$F$35:$F$41</c:f>
              <c:numCache>
                <c:formatCode>0.00%</c:formatCode>
                <c:ptCount val="6"/>
              </c:numCache>
            </c:numRef>
          </c:val>
          <c:smooth val="0"/>
          <c:extLst>
            <c:ext xmlns:c16="http://schemas.microsoft.com/office/drawing/2014/chart" uri="{C3380CC4-5D6E-409C-BE32-E72D297353CC}">
              <c16:uniqueId val="{00000005-BF04-4C6C-B87E-0AC86167913B}"/>
            </c:ext>
          </c:extLst>
        </c:ser>
        <c:ser>
          <c:idx val="5"/>
          <c:order val="5"/>
          <c:tx>
            <c:strRef>
              <c:f>'Pivot Tables'!$G$30:$G$34</c:f>
              <c:strCache>
                <c:ptCount val="1"/>
                <c:pt idx="0">
                  <c:v>2023 - Qtr2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Tables'!$G$35:$G$41</c:f>
              <c:numCache>
                <c:formatCode>0.00%</c:formatCode>
                <c:ptCount val="6"/>
                <c:pt idx="0">
                  <c:v>-0.59047843031850555</c:v>
                </c:pt>
                <c:pt idx="1">
                  <c:v>-0.56359756097560976</c:v>
                </c:pt>
                <c:pt idx="2">
                  <c:v>-0.59165755791403685</c:v>
                </c:pt>
                <c:pt idx="3">
                  <c:v>-0.44802838085273344</c:v>
                </c:pt>
                <c:pt idx="4">
                  <c:v>-0.53492641615587333</c:v>
                </c:pt>
                <c:pt idx="5">
                  <c:v>-0.54580926631436644</c:v>
                </c:pt>
              </c:numCache>
            </c:numRef>
          </c:val>
          <c:smooth val="0"/>
          <c:extLst>
            <c:ext xmlns:c16="http://schemas.microsoft.com/office/drawing/2014/chart" uri="{C3380CC4-5D6E-409C-BE32-E72D297353CC}">
              <c16:uniqueId val="{00000006-BF04-4C6C-B87E-0AC86167913B}"/>
            </c:ext>
          </c:extLst>
        </c:ser>
        <c:dLbls>
          <c:showLegendKey val="0"/>
          <c:showVal val="0"/>
          <c:showCatName val="0"/>
          <c:showSerName val="0"/>
          <c:showPercent val="0"/>
          <c:showBubbleSize val="0"/>
        </c:dLbls>
        <c:marker val="1"/>
        <c:smooth val="0"/>
        <c:axId val="1559935088"/>
        <c:axId val="1559938000"/>
      </c:lineChart>
      <c:catAx>
        <c:axId val="1559935088"/>
        <c:scaling>
          <c:orientation val="minMax"/>
        </c:scaling>
        <c:delete val="1"/>
        <c:axPos val="b"/>
        <c:numFmt formatCode="General" sourceLinked="1"/>
        <c:majorTickMark val="none"/>
        <c:minorTickMark val="none"/>
        <c:tickLblPos val="nextTo"/>
        <c:crossAx val="1559938000"/>
        <c:crosses val="autoZero"/>
        <c:auto val="1"/>
        <c:lblAlgn val="ctr"/>
        <c:lblOffset val="100"/>
        <c:noMultiLvlLbl val="0"/>
      </c:catAx>
      <c:valAx>
        <c:axId val="1559938000"/>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5993508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Tables!PivotTable6</c:name>
    <c:fmtId val="4"/>
  </c:pivotSource>
  <c:chart>
    <c:title>
      <c:tx>
        <c:rich>
          <a:bodyPr rot="0" spcFirstLastPara="1" vertOverflow="ellipsis" vert="horz" wrap="square" anchor="ctr" anchorCtr="1"/>
          <a:lstStyle/>
          <a:p>
            <a:pPr algn="ctr" rtl="0">
              <a:defRPr lang="en-GB" sz="1800" b="1" i="0" u="none" strike="noStrike" kern="1200" spc="0" baseline="0">
                <a:solidFill>
                  <a:sysClr val="window" lastClr="FFFFFF"/>
                </a:solidFill>
                <a:latin typeface="+mn-lt"/>
                <a:ea typeface="+mn-ea"/>
                <a:cs typeface="+mn-cs"/>
              </a:defRPr>
            </a:pPr>
            <a:r>
              <a:rPr lang="en-GB" sz="1800" b="1" i="0" u="none" strike="noStrike" kern="1200" spc="0" baseline="0">
                <a:solidFill>
                  <a:sysClr val="window" lastClr="FFFFFF"/>
                </a:solidFill>
                <a:latin typeface="+mn-lt"/>
                <a:ea typeface="+mn-ea"/>
                <a:cs typeface="+mn-cs"/>
              </a:rPr>
              <a:t>Profitability Vs Sales Performance</a:t>
            </a:r>
          </a:p>
        </c:rich>
      </c:tx>
      <c:layout>
        <c:manualLayout>
          <c:xMode val="edge"/>
          <c:yMode val="edge"/>
          <c:x val="0.2177165781199176"/>
          <c:y val="0"/>
        </c:manualLayout>
      </c:layout>
      <c:overlay val="0"/>
      <c:spPr>
        <a:noFill/>
        <a:ln>
          <a:noFill/>
        </a:ln>
        <a:effectLst/>
      </c:spPr>
      <c:txPr>
        <a:bodyPr rot="0" spcFirstLastPara="1" vertOverflow="ellipsis" vert="horz" wrap="square" anchor="ctr" anchorCtr="1"/>
        <a:lstStyle/>
        <a:p>
          <a:pPr algn="ctr" rtl="0">
            <a:defRPr lang="en-GB" sz="1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78DA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9AD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9ADA7"/>
          </a:solidFill>
          <a:ln>
            <a:noFill/>
          </a:ln>
          <a:effectLst/>
        </c:spPr>
      </c:pivotFmt>
      <c:pivotFmt>
        <c:idx val="7"/>
        <c:spPr>
          <a:solidFill>
            <a:srgbClr val="778DA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9AD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78DA9"/>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9AD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86470484439888"/>
          <c:y val="0.24901053664176293"/>
          <c:w val="0.70886632960221385"/>
          <c:h val="0.62997381167176125"/>
        </c:manualLayout>
      </c:layout>
      <c:barChart>
        <c:barDir val="bar"/>
        <c:grouping val="percentStacked"/>
        <c:varyColors val="0"/>
        <c:ser>
          <c:idx val="0"/>
          <c:order val="0"/>
          <c:tx>
            <c:strRef>
              <c:f>'Pivot Tables'!$B$48</c:f>
              <c:strCache>
                <c:ptCount val="1"/>
                <c:pt idx="0">
                  <c:v>Sum of Sales</c:v>
                </c:pt>
              </c:strCache>
            </c:strRef>
          </c:tx>
          <c:spPr>
            <a:solidFill>
              <a:srgbClr val="778DA9"/>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Tables'!$A$49:$A$55</c:f>
              <c:strCache>
                <c:ptCount val="6"/>
                <c:pt idx="0">
                  <c:v>iPad 12 pro</c:v>
                </c:pt>
                <c:pt idx="1">
                  <c:v>iPhone 15 Plus</c:v>
                </c:pt>
                <c:pt idx="2">
                  <c:v>iPhone 15 Pro</c:v>
                </c:pt>
                <c:pt idx="3">
                  <c:v>iPhone 15 Pro Max</c:v>
                </c:pt>
                <c:pt idx="4">
                  <c:v>MacBook Pro</c:v>
                </c:pt>
                <c:pt idx="5">
                  <c:v>Smart Watch</c:v>
                </c:pt>
              </c:strCache>
            </c:strRef>
          </c:cat>
          <c:val>
            <c:numRef>
              <c:f>'Pivot Tables'!$B$49:$B$55</c:f>
              <c:numCache>
                <c:formatCode>0%</c:formatCode>
                <c:ptCount val="6"/>
                <c:pt idx="0">
                  <c:v>0.163360750161128</c:v>
                </c:pt>
                <c:pt idx="1">
                  <c:v>0.12083927915232728</c:v>
                </c:pt>
                <c:pt idx="2">
                  <c:v>0.11360746869536015</c:v>
                </c:pt>
                <c:pt idx="3">
                  <c:v>0.30926289643453841</c:v>
                </c:pt>
                <c:pt idx="4">
                  <c:v>0.20833678874297484</c:v>
                </c:pt>
                <c:pt idx="5">
                  <c:v>8.4592816813671298E-2</c:v>
                </c:pt>
              </c:numCache>
            </c:numRef>
          </c:val>
          <c:extLst>
            <c:ext xmlns:c16="http://schemas.microsoft.com/office/drawing/2014/chart" uri="{C3380CC4-5D6E-409C-BE32-E72D297353CC}">
              <c16:uniqueId val="{00000000-0981-4BC6-91A8-7529E113547B}"/>
            </c:ext>
          </c:extLst>
        </c:ser>
        <c:ser>
          <c:idx val="1"/>
          <c:order val="1"/>
          <c:tx>
            <c:strRef>
              <c:f>'Pivot Tables'!$C$48</c:f>
              <c:strCache>
                <c:ptCount val="1"/>
                <c:pt idx="0">
                  <c:v>Sum of Profit</c:v>
                </c:pt>
              </c:strCache>
            </c:strRef>
          </c:tx>
          <c:spPr>
            <a:solidFill>
              <a:srgbClr val="C9AD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Tables'!$A$49:$A$55</c:f>
              <c:strCache>
                <c:ptCount val="6"/>
                <c:pt idx="0">
                  <c:v>iPad 12 pro</c:v>
                </c:pt>
                <c:pt idx="1">
                  <c:v>iPhone 15 Plus</c:v>
                </c:pt>
                <c:pt idx="2">
                  <c:v>iPhone 15 Pro</c:v>
                </c:pt>
                <c:pt idx="3">
                  <c:v>iPhone 15 Pro Max</c:v>
                </c:pt>
                <c:pt idx="4">
                  <c:v>MacBook Pro</c:v>
                </c:pt>
                <c:pt idx="5">
                  <c:v>Smart Watch</c:v>
                </c:pt>
              </c:strCache>
            </c:strRef>
          </c:cat>
          <c:val>
            <c:numRef>
              <c:f>'Pivot Tables'!$C$49:$C$55</c:f>
              <c:numCache>
                <c:formatCode>0%</c:formatCode>
                <c:ptCount val="6"/>
                <c:pt idx="0">
                  <c:v>5.7474204417394079E-2</c:v>
                </c:pt>
                <c:pt idx="1">
                  <c:v>0.16998906815252213</c:v>
                </c:pt>
                <c:pt idx="2">
                  <c:v>0.10873930781762139</c:v>
                </c:pt>
                <c:pt idx="3">
                  <c:v>0.37786788872660515</c:v>
                </c:pt>
                <c:pt idx="4">
                  <c:v>0.10665030570446384</c:v>
                </c:pt>
                <c:pt idx="5">
                  <c:v>0.17927922518139341</c:v>
                </c:pt>
              </c:numCache>
            </c:numRef>
          </c:val>
          <c:extLst>
            <c:ext xmlns:c16="http://schemas.microsoft.com/office/drawing/2014/chart" uri="{C3380CC4-5D6E-409C-BE32-E72D297353CC}">
              <c16:uniqueId val="{00000001-0981-4BC6-91A8-7529E113547B}"/>
            </c:ext>
          </c:extLst>
        </c:ser>
        <c:dLbls>
          <c:dLblPos val="ctr"/>
          <c:showLegendKey val="0"/>
          <c:showVal val="1"/>
          <c:showCatName val="0"/>
          <c:showSerName val="0"/>
          <c:showPercent val="0"/>
          <c:showBubbleSize val="0"/>
        </c:dLbls>
        <c:gapWidth val="60"/>
        <c:overlap val="100"/>
        <c:axId val="215862464"/>
        <c:axId val="215866208"/>
      </c:barChart>
      <c:catAx>
        <c:axId val="2158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66208"/>
        <c:crosses val="autoZero"/>
        <c:auto val="1"/>
        <c:lblAlgn val="ctr"/>
        <c:lblOffset val="100"/>
        <c:noMultiLvlLbl val="0"/>
      </c:catAx>
      <c:valAx>
        <c:axId val="215866208"/>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5862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800" b="1"/>
              <a:t>Units Sold</a:t>
            </a:r>
          </a:p>
        </c:rich>
      </c:tx>
      <c:overlay val="0"/>
      <c:spPr>
        <a:noFill/>
        <a:ln>
          <a:noFill/>
        </a:ln>
        <a:effectLst>
          <a:glow rad="127000">
            <a:schemeClr val="bg1"/>
          </a:glo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6E4E4"/>
          </a:soli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6E4E4"/>
          </a:soli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6E4E4"/>
          </a:solidFill>
          <a:ln>
            <a:noFill/>
          </a:ln>
          <a:effectLst>
            <a:outerShdw blurRad="152400" dist="317500" dir="5400000" sx="90000" sy="-19000" rotWithShape="0">
              <a:prstClr val="black">
                <a:alpha val="1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rgbClr val="F6E4E4"/>
            </a:solidFill>
            <a:ln>
              <a:noFill/>
            </a:ln>
            <a:effectLst>
              <a:outerShdw blurRad="152400" dist="317500" dir="5400000" sx="90000" sy="-19000" rotWithShape="0">
                <a:prstClr val="black">
                  <a:alpha val="15000"/>
                </a:prstClr>
              </a:outerShdw>
            </a:effectLst>
          </c:spPr>
          <c:invertIfNegative val="0"/>
          <c:cat>
            <c:strRef>
              <c:f>'Pivot Tables'!$A$19:$A$25</c:f>
              <c:strCache>
                <c:ptCount val="6"/>
                <c:pt idx="0">
                  <c:v>iPad 12 pro</c:v>
                </c:pt>
                <c:pt idx="1">
                  <c:v>iPhone 15 Plus</c:v>
                </c:pt>
                <c:pt idx="2">
                  <c:v>iPhone 15 Pro</c:v>
                </c:pt>
                <c:pt idx="3">
                  <c:v>iPhone 15 Pro Max</c:v>
                </c:pt>
                <c:pt idx="4">
                  <c:v>MacBook Pro</c:v>
                </c:pt>
                <c:pt idx="5">
                  <c:v>Smart Watch</c:v>
                </c:pt>
              </c:strCache>
            </c:strRef>
          </c:cat>
          <c:val>
            <c:numRef>
              <c:f>'Pivot Tables'!$B$19:$B$25</c:f>
              <c:numCache>
                <c:formatCode>0</c:formatCode>
                <c:ptCount val="6"/>
                <c:pt idx="0">
                  <c:v>162424.5</c:v>
                </c:pt>
                <c:pt idx="1">
                  <c:v>146846</c:v>
                </c:pt>
                <c:pt idx="2">
                  <c:v>155315</c:v>
                </c:pt>
                <c:pt idx="3">
                  <c:v>338239.5</c:v>
                </c:pt>
                <c:pt idx="4">
                  <c:v>168783</c:v>
                </c:pt>
                <c:pt idx="5">
                  <c:v>154198</c:v>
                </c:pt>
              </c:numCache>
            </c:numRef>
          </c:val>
          <c:extLst>
            <c:ext xmlns:c16="http://schemas.microsoft.com/office/drawing/2014/chart" uri="{C3380CC4-5D6E-409C-BE32-E72D297353CC}">
              <c16:uniqueId val="{00000000-4E15-4198-9A3E-0993C99DBB36}"/>
            </c:ext>
          </c:extLst>
        </c:ser>
        <c:dLbls>
          <c:showLegendKey val="0"/>
          <c:showVal val="0"/>
          <c:showCatName val="0"/>
          <c:showSerName val="0"/>
          <c:showPercent val="0"/>
          <c:showBubbleSize val="0"/>
        </c:dLbls>
        <c:gapWidth val="100"/>
        <c:overlap val="-27"/>
        <c:axId val="101477824"/>
        <c:axId val="101472000"/>
      </c:barChart>
      <c:catAx>
        <c:axId val="1014778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72000"/>
        <c:crosses val="autoZero"/>
        <c:auto val="1"/>
        <c:lblAlgn val="ctr"/>
        <c:lblOffset val="100"/>
        <c:noMultiLvlLbl val="0"/>
      </c:catAx>
      <c:valAx>
        <c:axId val="101472000"/>
        <c:scaling>
          <c:orientation val="minMax"/>
          <c:max val="350000"/>
          <c:min val="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47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CA-4339-8787-B20273226B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CA-4339-8787-B20273226B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CA-4339-8787-B20273226B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FCA-4339-8787-B20273226B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FCA-4339-8787-B20273226B48}"/>
              </c:ext>
            </c:extLst>
          </c:dPt>
          <c:cat>
            <c:strRef>
              <c:f>'Pivot Tables'!$A$9:$A$14</c:f>
              <c:strCache>
                <c:ptCount val="5"/>
                <c:pt idx="0">
                  <c:v>Africa</c:v>
                </c:pt>
                <c:pt idx="1">
                  <c:v>Asia</c:v>
                </c:pt>
                <c:pt idx="2">
                  <c:v>Europe</c:v>
                </c:pt>
                <c:pt idx="3">
                  <c:v>North America</c:v>
                </c:pt>
                <c:pt idx="4">
                  <c:v>South America &amp; Australia</c:v>
                </c:pt>
              </c:strCache>
            </c:strRef>
          </c:cat>
          <c:val>
            <c:numRef>
              <c:f>'Pivot Tables'!$B$9:$B$14</c:f>
              <c:numCache>
                <c:formatCode>0%</c:formatCode>
                <c:ptCount val="5"/>
                <c:pt idx="0">
                  <c:v>0.11753006343537786</c:v>
                </c:pt>
                <c:pt idx="1">
                  <c:v>0.28076760747985019</c:v>
                </c:pt>
                <c:pt idx="2">
                  <c:v>0.2086106994843264</c:v>
                </c:pt>
                <c:pt idx="3">
                  <c:v>0.22814778370254177</c:v>
                </c:pt>
                <c:pt idx="4">
                  <c:v>0.16494384589790378</c:v>
                </c:pt>
              </c:numCache>
            </c:numRef>
          </c:val>
          <c:extLst>
            <c:ext xmlns:c16="http://schemas.microsoft.com/office/drawing/2014/chart" uri="{C3380CC4-5D6E-409C-BE32-E72D297353CC}">
              <c16:uniqueId val="{00000000-E0DF-4194-A23A-843B32F24E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Tables'!$A$19:$A$25</c:f>
              <c:strCache>
                <c:ptCount val="6"/>
                <c:pt idx="0">
                  <c:v>iPad 12 pro</c:v>
                </c:pt>
                <c:pt idx="1">
                  <c:v>iPhone 15 Plus</c:v>
                </c:pt>
                <c:pt idx="2">
                  <c:v>iPhone 15 Pro</c:v>
                </c:pt>
                <c:pt idx="3">
                  <c:v>iPhone 15 Pro Max</c:v>
                </c:pt>
                <c:pt idx="4">
                  <c:v>MacBook Pro</c:v>
                </c:pt>
                <c:pt idx="5">
                  <c:v>Smart Watch</c:v>
                </c:pt>
              </c:strCache>
            </c:strRef>
          </c:cat>
          <c:val>
            <c:numRef>
              <c:f>'Pivot Tables'!$B$19:$B$25</c:f>
              <c:numCache>
                <c:formatCode>0</c:formatCode>
                <c:ptCount val="6"/>
                <c:pt idx="0">
                  <c:v>162424.5</c:v>
                </c:pt>
                <c:pt idx="1">
                  <c:v>146846</c:v>
                </c:pt>
                <c:pt idx="2">
                  <c:v>155315</c:v>
                </c:pt>
                <c:pt idx="3">
                  <c:v>338239.5</c:v>
                </c:pt>
                <c:pt idx="4">
                  <c:v>168783</c:v>
                </c:pt>
                <c:pt idx="5">
                  <c:v>154198</c:v>
                </c:pt>
              </c:numCache>
            </c:numRef>
          </c:val>
          <c:extLst>
            <c:ext xmlns:c16="http://schemas.microsoft.com/office/drawing/2014/chart" uri="{C3380CC4-5D6E-409C-BE32-E72D297353CC}">
              <c16:uniqueId val="{00000000-7F35-415A-9FFB-D242838AEBCE}"/>
            </c:ext>
          </c:extLst>
        </c:ser>
        <c:dLbls>
          <c:showLegendKey val="0"/>
          <c:showVal val="0"/>
          <c:showCatName val="0"/>
          <c:showSerName val="0"/>
          <c:showPercent val="0"/>
          <c:showBubbleSize val="0"/>
        </c:dLbls>
        <c:gapWidth val="219"/>
        <c:overlap val="-27"/>
        <c:axId val="101477824"/>
        <c:axId val="101472000"/>
      </c:barChart>
      <c:catAx>
        <c:axId val="10147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2000"/>
        <c:crosses val="autoZero"/>
        <c:auto val="1"/>
        <c:lblAlgn val="ctr"/>
        <c:lblOffset val="100"/>
        <c:noMultiLvlLbl val="0"/>
      </c:catAx>
      <c:valAx>
        <c:axId val="10147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Tables'!$B$30:$B$34</c:f>
              <c:strCache>
                <c:ptCount val="1"/>
                <c:pt idx="0">
                  <c:v>2022 - Qtr1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Tables'!$B$35:$B$41</c:f>
              <c:numCache>
                <c:formatCode>0.00%</c:formatCode>
                <c:ptCount val="6"/>
              </c:numCache>
            </c:numRef>
          </c:val>
          <c:smooth val="0"/>
          <c:extLst>
            <c:ext xmlns:c16="http://schemas.microsoft.com/office/drawing/2014/chart" uri="{C3380CC4-5D6E-409C-BE32-E72D297353CC}">
              <c16:uniqueId val="{0000000D-83E3-4D58-80ED-94A9595D30EE}"/>
            </c:ext>
          </c:extLst>
        </c:ser>
        <c:ser>
          <c:idx val="1"/>
          <c:order val="1"/>
          <c:tx>
            <c:strRef>
              <c:f>'Pivot Tables'!$C$30:$C$34</c:f>
              <c:strCache>
                <c:ptCount val="1"/>
                <c:pt idx="0">
                  <c:v>2022 - Qtr2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Tables'!$C$35:$C$41</c:f>
              <c:numCache>
                <c:formatCode>0.00%</c:formatCode>
                <c:ptCount val="6"/>
                <c:pt idx="0">
                  <c:v>-0.18161491865148585</c:v>
                </c:pt>
                <c:pt idx="1">
                  <c:v>-0.20258041571168892</c:v>
                </c:pt>
                <c:pt idx="2">
                  <c:v>-2.6679019815459084E-2</c:v>
                </c:pt>
                <c:pt idx="3">
                  <c:v>-9.95093940780237E-2</c:v>
                </c:pt>
                <c:pt idx="4">
                  <c:v>-9.7156110723706154E-2</c:v>
                </c:pt>
                <c:pt idx="5">
                  <c:v>-0.45906268526319072</c:v>
                </c:pt>
              </c:numCache>
            </c:numRef>
          </c:val>
          <c:smooth val="0"/>
          <c:extLst>
            <c:ext xmlns:c16="http://schemas.microsoft.com/office/drawing/2014/chart" uri="{C3380CC4-5D6E-409C-BE32-E72D297353CC}">
              <c16:uniqueId val="{0000000E-83E3-4D58-80ED-94A9595D30EE}"/>
            </c:ext>
          </c:extLst>
        </c:ser>
        <c:ser>
          <c:idx val="2"/>
          <c:order val="2"/>
          <c:tx>
            <c:strRef>
              <c:f>'Pivot Tables'!$D$30:$D$34</c:f>
              <c:strCache>
                <c:ptCount val="1"/>
                <c:pt idx="0">
                  <c:v>2022 - Qtr3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Tables'!$D$35:$D$41</c:f>
              <c:numCache>
                <c:formatCode>0.00%</c:formatCode>
                <c:ptCount val="6"/>
                <c:pt idx="0">
                  <c:v>-2.4801875641845415E-2</c:v>
                </c:pt>
                <c:pt idx="1">
                  <c:v>0.23226541787457569</c:v>
                </c:pt>
                <c:pt idx="2">
                  <c:v>0.1158381413058259</c:v>
                </c:pt>
                <c:pt idx="3">
                  <c:v>-2.308918592225356E-2</c:v>
                </c:pt>
                <c:pt idx="4">
                  <c:v>-0.2301156874926541</c:v>
                </c:pt>
                <c:pt idx="5">
                  <c:v>0.53638277622357455</c:v>
                </c:pt>
              </c:numCache>
            </c:numRef>
          </c:val>
          <c:smooth val="0"/>
          <c:extLst>
            <c:ext xmlns:c16="http://schemas.microsoft.com/office/drawing/2014/chart" uri="{C3380CC4-5D6E-409C-BE32-E72D297353CC}">
              <c16:uniqueId val="{00000001-BCEF-4EE3-9067-57456767E4AB}"/>
            </c:ext>
          </c:extLst>
        </c:ser>
        <c:ser>
          <c:idx val="3"/>
          <c:order val="3"/>
          <c:tx>
            <c:strRef>
              <c:f>'Pivot Tables'!$E$30:$E$34</c:f>
              <c:strCache>
                <c:ptCount val="1"/>
                <c:pt idx="0">
                  <c:v>2022 - Qtr4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Tables'!$E$35:$E$41</c:f>
              <c:numCache>
                <c:formatCode>0.00%</c:formatCode>
                <c:ptCount val="6"/>
                <c:pt idx="0">
                  <c:v>0.50893123249021444</c:v>
                </c:pt>
                <c:pt idx="1">
                  <c:v>0.18150925944543864</c:v>
                </c:pt>
                <c:pt idx="2">
                  <c:v>0.20022632311977717</c:v>
                </c:pt>
                <c:pt idx="3">
                  <c:v>0.20271675782300727</c:v>
                </c:pt>
                <c:pt idx="4">
                  <c:v>0.46639186949315187</c:v>
                </c:pt>
                <c:pt idx="5">
                  <c:v>0.15807850425184433</c:v>
                </c:pt>
              </c:numCache>
            </c:numRef>
          </c:val>
          <c:smooth val="0"/>
          <c:extLst>
            <c:ext xmlns:c16="http://schemas.microsoft.com/office/drawing/2014/chart" uri="{C3380CC4-5D6E-409C-BE32-E72D297353CC}">
              <c16:uniqueId val="{00000002-BCEF-4EE3-9067-57456767E4AB}"/>
            </c:ext>
          </c:extLst>
        </c:ser>
        <c:ser>
          <c:idx val="4"/>
          <c:order val="4"/>
          <c:tx>
            <c:strRef>
              <c:f>'Pivot Tables'!$F$30:$F$34</c:f>
              <c:strCache>
                <c:ptCount val="1"/>
                <c:pt idx="0">
                  <c:v>2023 - Qtr1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Tables'!$F$35:$F$41</c:f>
              <c:numCache>
                <c:formatCode>0.00%</c:formatCode>
                <c:ptCount val="6"/>
              </c:numCache>
            </c:numRef>
          </c:val>
          <c:smooth val="0"/>
          <c:extLst>
            <c:ext xmlns:c16="http://schemas.microsoft.com/office/drawing/2014/chart" uri="{C3380CC4-5D6E-409C-BE32-E72D297353CC}">
              <c16:uniqueId val="{00000000-858A-499F-9EC4-060BF054242C}"/>
            </c:ext>
          </c:extLst>
        </c:ser>
        <c:ser>
          <c:idx val="5"/>
          <c:order val="5"/>
          <c:tx>
            <c:strRef>
              <c:f>'Pivot Tables'!$G$30:$G$34</c:f>
              <c:strCache>
                <c:ptCount val="1"/>
                <c:pt idx="0">
                  <c:v>2023 - Qtr2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Tables'!$A$35:$A$41</c:f>
              <c:strCache>
                <c:ptCount val="6"/>
                <c:pt idx="0">
                  <c:v>iPad 12 pro</c:v>
                </c:pt>
                <c:pt idx="1">
                  <c:v>iPhone 15 Plus</c:v>
                </c:pt>
                <c:pt idx="2">
                  <c:v>iPhone 15 Pro</c:v>
                </c:pt>
                <c:pt idx="3">
                  <c:v>iPhone 15 Pro Max</c:v>
                </c:pt>
                <c:pt idx="4">
                  <c:v>MacBook Pro</c:v>
                </c:pt>
                <c:pt idx="5">
                  <c:v>Smart Watch</c:v>
                </c:pt>
              </c:strCache>
            </c:strRef>
          </c:cat>
          <c:val>
            <c:numRef>
              <c:f>'Pivot Tables'!$G$35:$G$41</c:f>
              <c:numCache>
                <c:formatCode>0.00%</c:formatCode>
                <c:ptCount val="6"/>
                <c:pt idx="0">
                  <c:v>-0.59047843031850555</c:v>
                </c:pt>
                <c:pt idx="1">
                  <c:v>-0.56359756097560976</c:v>
                </c:pt>
                <c:pt idx="2">
                  <c:v>-0.59165755791403685</c:v>
                </c:pt>
                <c:pt idx="3">
                  <c:v>-0.44802838085273344</c:v>
                </c:pt>
                <c:pt idx="4">
                  <c:v>-0.53492641615587333</c:v>
                </c:pt>
                <c:pt idx="5">
                  <c:v>-0.54580926631436644</c:v>
                </c:pt>
              </c:numCache>
            </c:numRef>
          </c:val>
          <c:smooth val="0"/>
          <c:extLst>
            <c:ext xmlns:c16="http://schemas.microsoft.com/office/drawing/2014/chart" uri="{C3380CC4-5D6E-409C-BE32-E72D297353CC}">
              <c16:uniqueId val="{00000001-858A-499F-9EC4-060BF054242C}"/>
            </c:ext>
          </c:extLst>
        </c:ser>
        <c:dLbls>
          <c:showLegendKey val="0"/>
          <c:showVal val="0"/>
          <c:showCatName val="0"/>
          <c:showSerName val="0"/>
          <c:showPercent val="0"/>
          <c:showBubbleSize val="0"/>
        </c:dLbls>
        <c:marker val="1"/>
        <c:smooth val="0"/>
        <c:axId val="1559935088"/>
        <c:axId val="1559938000"/>
      </c:lineChart>
      <c:catAx>
        <c:axId val="155993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38000"/>
        <c:crosses val="autoZero"/>
        <c:auto val="1"/>
        <c:lblAlgn val="ctr"/>
        <c:lblOffset val="100"/>
        <c:noMultiLvlLbl val="0"/>
      </c:catAx>
      <c:valAx>
        <c:axId val="15599380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9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Power Pivot.xlsx]Pivot Tables!PivotTable6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Tables'!$B$48</c:f>
              <c:strCache>
                <c:ptCount val="1"/>
                <c:pt idx="0">
                  <c:v>Sum of Sales</c:v>
                </c:pt>
              </c:strCache>
            </c:strRef>
          </c:tx>
          <c:spPr>
            <a:solidFill>
              <a:schemeClr val="accent1"/>
            </a:solidFill>
            <a:ln>
              <a:noFill/>
            </a:ln>
            <a:effectLst/>
          </c:spPr>
          <c:invertIfNegative val="0"/>
          <c:cat>
            <c:strRef>
              <c:f>'Pivot Tables'!$A$49:$A$55</c:f>
              <c:strCache>
                <c:ptCount val="6"/>
                <c:pt idx="0">
                  <c:v>iPad 12 pro</c:v>
                </c:pt>
                <c:pt idx="1">
                  <c:v>iPhone 15 Plus</c:v>
                </c:pt>
                <c:pt idx="2">
                  <c:v>iPhone 15 Pro</c:v>
                </c:pt>
                <c:pt idx="3">
                  <c:v>iPhone 15 Pro Max</c:v>
                </c:pt>
                <c:pt idx="4">
                  <c:v>MacBook Pro</c:v>
                </c:pt>
                <c:pt idx="5">
                  <c:v>Smart Watch</c:v>
                </c:pt>
              </c:strCache>
            </c:strRef>
          </c:cat>
          <c:val>
            <c:numRef>
              <c:f>'Pivot Tables'!$B$49:$B$55</c:f>
              <c:numCache>
                <c:formatCode>0%</c:formatCode>
                <c:ptCount val="6"/>
                <c:pt idx="0">
                  <c:v>0.163360750161128</c:v>
                </c:pt>
                <c:pt idx="1">
                  <c:v>0.12083927915232728</c:v>
                </c:pt>
                <c:pt idx="2">
                  <c:v>0.11360746869536015</c:v>
                </c:pt>
                <c:pt idx="3">
                  <c:v>0.30926289643453841</c:v>
                </c:pt>
                <c:pt idx="4">
                  <c:v>0.20833678874297484</c:v>
                </c:pt>
                <c:pt idx="5">
                  <c:v>8.4592816813671298E-2</c:v>
                </c:pt>
              </c:numCache>
            </c:numRef>
          </c:val>
          <c:extLst>
            <c:ext xmlns:c16="http://schemas.microsoft.com/office/drawing/2014/chart" uri="{C3380CC4-5D6E-409C-BE32-E72D297353CC}">
              <c16:uniqueId val="{00000000-4822-4D19-BEED-AB2F09904523}"/>
            </c:ext>
          </c:extLst>
        </c:ser>
        <c:ser>
          <c:idx val="1"/>
          <c:order val="1"/>
          <c:tx>
            <c:strRef>
              <c:f>'Pivot Tables'!$C$48</c:f>
              <c:strCache>
                <c:ptCount val="1"/>
                <c:pt idx="0">
                  <c:v>Sum of Profit</c:v>
                </c:pt>
              </c:strCache>
            </c:strRef>
          </c:tx>
          <c:spPr>
            <a:solidFill>
              <a:schemeClr val="accent2"/>
            </a:solidFill>
            <a:ln>
              <a:noFill/>
            </a:ln>
            <a:effectLst/>
          </c:spPr>
          <c:invertIfNegative val="0"/>
          <c:cat>
            <c:strRef>
              <c:f>'Pivot Tables'!$A$49:$A$55</c:f>
              <c:strCache>
                <c:ptCount val="6"/>
                <c:pt idx="0">
                  <c:v>iPad 12 pro</c:v>
                </c:pt>
                <c:pt idx="1">
                  <c:v>iPhone 15 Plus</c:v>
                </c:pt>
                <c:pt idx="2">
                  <c:v>iPhone 15 Pro</c:v>
                </c:pt>
                <c:pt idx="3">
                  <c:v>iPhone 15 Pro Max</c:v>
                </c:pt>
                <c:pt idx="4">
                  <c:v>MacBook Pro</c:v>
                </c:pt>
                <c:pt idx="5">
                  <c:v>Smart Watch</c:v>
                </c:pt>
              </c:strCache>
            </c:strRef>
          </c:cat>
          <c:val>
            <c:numRef>
              <c:f>'Pivot Tables'!$C$49:$C$55</c:f>
              <c:numCache>
                <c:formatCode>0%</c:formatCode>
                <c:ptCount val="6"/>
                <c:pt idx="0">
                  <c:v>5.7474204417394079E-2</c:v>
                </c:pt>
                <c:pt idx="1">
                  <c:v>0.16998906815252213</c:v>
                </c:pt>
                <c:pt idx="2">
                  <c:v>0.10873930781762139</c:v>
                </c:pt>
                <c:pt idx="3">
                  <c:v>0.37786788872660515</c:v>
                </c:pt>
                <c:pt idx="4">
                  <c:v>0.10665030570446384</c:v>
                </c:pt>
                <c:pt idx="5">
                  <c:v>0.17927922518139341</c:v>
                </c:pt>
              </c:numCache>
            </c:numRef>
          </c:val>
          <c:extLst>
            <c:ext xmlns:c16="http://schemas.microsoft.com/office/drawing/2014/chart" uri="{C3380CC4-5D6E-409C-BE32-E72D297353CC}">
              <c16:uniqueId val="{00000001-4822-4D19-BEED-AB2F09904523}"/>
            </c:ext>
          </c:extLst>
        </c:ser>
        <c:dLbls>
          <c:showLegendKey val="0"/>
          <c:showVal val="0"/>
          <c:showCatName val="0"/>
          <c:showSerName val="0"/>
          <c:showPercent val="0"/>
          <c:showBubbleSize val="0"/>
        </c:dLbls>
        <c:gapWidth val="182"/>
        <c:overlap val="100"/>
        <c:axId val="215862464"/>
        <c:axId val="215866208"/>
      </c:barChart>
      <c:catAx>
        <c:axId val="2158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66208"/>
        <c:crosses val="autoZero"/>
        <c:auto val="1"/>
        <c:lblAlgn val="ctr"/>
        <c:lblOffset val="100"/>
        <c:noMultiLvlLbl val="0"/>
      </c:catAx>
      <c:valAx>
        <c:axId val="2158662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6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527990</xdr:colOff>
      <xdr:row>5</xdr:row>
      <xdr:rowOff>35278</xdr:rowOff>
    </xdr:from>
    <xdr:to>
      <xdr:col>17</xdr:col>
      <xdr:colOff>-1</xdr:colOff>
      <xdr:row>10</xdr:row>
      <xdr:rowOff>180975</xdr:rowOff>
    </xdr:to>
    <xdr:sp macro="" textlink="">
      <xdr:nvSpPr>
        <xdr:cNvPr id="2" name="Rectangle: Rounded Corners 1">
          <a:extLst>
            <a:ext uri="{FF2B5EF4-FFF2-40B4-BE49-F238E27FC236}">
              <a16:creationId xmlns:a16="http://schemas.microsoft.com/office/drawing/2014/main" id="{63EF888A-B28B-4C7E-802B-4ACFB738C888}"/>
            </a:ext>
          </a:extLst>
        </xdr:cNvPr>
        <xdr:cNvSpPr/>
      </xdr:nvSpPr>
      <xdr:spPr>
        <a:xfrm>
          <a:off x="5728640" y="987778"/>
          <a:ext cx="5568009" cy="1374422"/>
        </a:xfrm>
        <a:prstGeom prst="roundRect">
          <a:avLst/>
        </a:prstGeom>
        <a:solidFill>
          <a:sysClr val="window" lastClr="FFFFFF"/>
        </a:solidFill>
        <a:ln>
          <a:solidFill>
            <a:srgbClr val="F6E4E4"/>
          </a:solidFill>
        </a:ln>
        <a:effectLst>
          <a:glow rad="139700">
            <a:srgbClr val="F6E4E4">
              <a:alpha val="40000"/>
            </a:srgbClr>
          </a:glo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GB" sz="2800" b="1">
            <a:solidFill>
              <a:schemeClr val="bg1">
                <a:lumMod val="95000"/>
              </a:schemeClr>
            </a:solidFill>
            <a:effectLst/>
            <a:latin typeface="+mn-lt"/>
            <a:ea typeface="+mn-ea"/>
            <a:cs typeface="+mn-cs"/>
          </a:endParaRPr>
        </a:p>
      </xdr:txBody>
    </xdr:sp>
    <xdr:clientData/>
  </xdr:twoCellAnchor>
  <xdr:oneCellAnchor>
    <xdr:from>
      <xdr:col>0</xdr:col>
      <xdr:colOff>0</xdr:colOff>
      <xdr:row>3</xdr:row>
      <xdr:rowOff>66675</xdr:rowOff>
    </xdr:from>
    <xdr:ext cx="184731" cy="264560"/>
    <xdr:sp macro="" textlink="">
      <xdr:nvSpPr>
        <xdr:cNvPr id="3" name="TextBox 2">
          <a:extLst>
            <a:ext uri="{FF2B5EF4-FFF2-40B4-BE49-F238E27FC236}">
              <a16:creationId xmlns:a16="http://schemas.microsoft.com/office/drawing/2014/main" id="{CC5EE890-570C-4319-B762-1FE026AA9193}"/>
            </a:ext>
          </a:extLst>
        </xdr:cNvPr>
        <xdr:cNvSpPr txBox="1"/>
      </xdr:nvSpPr>
      <xdr:spPr>
        <a:xfrm>
          <a:off x="0" y="638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0</xdr:col>
      <xdr:colOff>86783</xdr:colOff>
      <xdr:row>0</xdr:row>
      <xdr:rowOff>142875</xdr:rowOff>
    </xdr:from>
    <xdr:to>
      <xdr:col>17</xdr:col>
      <xdr:colOff>-1</xdr:colOff>
      <xdr:row>4</xdr:row>
      <xdr:rowOff>152400</xdr:rowOff>
    </xdr:to>
    <xdr:sp macro="" textlink="">
      <xdr:nvSpPr>
        <xdr:cNvPr id="4" name="Rectangle: Rounded Corners 3">
          <a:extLst>
            <a:ext uri="{FF2B5EF4-FFF2-40B4-BE49-F238E27FC236}">
              <a16:creationId xmlns:a16="http://schemas.microsoft.com/office/drawing/2014/main" id="{3623EF90-BF29-48BC-B641-D58F58AFFAB2}"/>
            </a:ext>
          </a:extLst>
        </xdr:cNvPr>
        <xdr:cNvSpPr/>
      </xdr:nvSpPr>
      <xdr:spPr>
        <a:xfrm>
          <a:off x="86783" y="142875"/>
          <a:ext cx="11209866" cy="771525"/>
        </a:xfrm>
        <a:prstGeom prst="roundRect">
          <a:avLst/>
        </a:prstGeom>
        <a:solidFill>
          <a:schemeClr val="bg2">
            <a:lumMod val="25000"/>
          </a:schemeClr>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2800" b="1">
              <a:solidFill>
                <a:schemeClr val="lt1"/>
              </a:solidFill>
              <a:effectLst/>
              <a:latin typeface="+mn-lt"/>
              <a:ea typeface="+mn-ea"/>
              <a:cs typeface="+mn-cs"/>
            </a:rPr>
            <a:t>SALES AND PROFITABILITY ANALYSIS</a:t>
          </a:r>
          <a:endParaRPr lang="en-GB" sz="2800">
            <a:solidFill>
              <a:schemeClr val="lt1"/>
            </a:solidFill>
            <a:effectLst/>
            <a:latin typeface="+mn-lt"/>
            <a:ea typeface="+mn-ea"/>
            <a:cs typeface="+mn-cs"/>
          </a:endParaRPr>
        </a:p>
      </xdr:txBody>
    </xdr:sp>
    <xdr:clientData/>
  </xdr:twoCellAnchor>
  <xdr:twoCellAnchor>
    <xdr:from>
      <xdr:col>0</xdr:col>
      <xdr:colOff>95250</xdr:colOff>
      <xdr:row>5</xdr:row>
      <xdr:rowOff>35278</xdr:rowOff>
    </xdr:from>
    <xdr:to>
      <xdr:col>3</xdr:col>
      <xdr:colOff>19050</xdr:colOff>
      <xdr:row>10</xdr:row>
      <xdr:rowOff>180975</xdr:rowOff>
    </xdr:to>
    <xdr:sp macro="" textlink="">
      <xdr:nvSpPr>
        <xdr:cNvPr id="5" name="Rectangle: Rounded Corners 4">
          <a:extLst>
            <a:ext uri="{FF2B5EF4-FFF2-40B4-BE49-F238E27FC236}">
              <a16:creationId xmlns:a16="http://schemas.microsoft.com/office/drawing/2014/main" id="{48267649-14FE-484B-9CE7-3ED17AE64578}"/>
            </a:ext>
          </a:extLst>
        </xdr:cNvPr>
        <xdr:cNvSpPr/>
      </xdr:nvSpPr>
      <xdr:spPr>
        <a:xfrm>
          <a:off x="95250" y="987778"/>
          <a:ext cx="2505075" cy="1374422"/>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twoCellAnchor>
    <xdr:from>
      <xdr:col>0</xdr:col>
      <xdr:colOff>149679</xdr:colOff>
      <xdr:row>12</xdr:row>
      <xdr:rowOff>148546</xdr:rowOff>
    </xdr:from>
    <xdr:to>
      <xdr:col>6</xdr:col>
      <xdr:colOff>101686</xdr:colOff>
      <xdr:row>29</xdr:row>
      <xdr:rowOff>37421</xdr:rowOff>
    </xdr:to>
    <xdr:sp macro="" textlink="">
      <xdr:nvSpPr>
        <xdr:cNvPr id="6" name="Rectangle: Rounded Corners 5">
          <a:extLst>
            <a:ext uri="{FF2B5EF4-FFF2-40B4-BE49-F238E27FC236}">
              <a16:creationId xmlns:a16="http://schemas.microsoft.com/office/drawing/2014/main" id="{05B07D68-A397-4D3D-8AC2-5393AF3C6D80}"/>
            </a:ext>
          </a:extLst>
        </xdr:cNvPr>
        <xdr:cNvSpPr/>
      </xdr:nvSpPr>
      <xdr:spPr>
        <a:xfrm>
          <a:off x="149679" y="2720296"/>
          <a:ext cx="4551221" cy="3127375"/>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twoCellAnchor>
    <xdr:from>
      <xdr:col>0</xdr:col>
      <xdr:colOff>272809</xdr:colOff>
      <xdr:row>31</xdr:row>
      <xdr:rowOff>136865</xdr:rowOff>
    </xdr:from>
    <xdr:to>
      <xdr:col>3</xdr:col>
      <xdr:colOff>672477</xdr:colOff>
      <xdr:row>47</xdr:row>
      <xdr:rowOff>40822</xdr:rowOff>
    </xdr:to>
    <xdr:graphicFrame macro="">
      <xdr:nvGraphicFramePr>
        <xdr:cNvPr id="7" name="Chart 6">
          <a:extLst>
            <a:ext uri="{FF2B5EF4-FFF2-40B4-BE49-F238E27FC236}">
              <a16:creationId xmlns:a16="http://schemas.microsoft.com/office/drawing/2014/main" id="{03C3D91C-FD91-4246-8537-BDF8C5338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81983</xdr:colOff>
      <xdr:row>31</xdr:row>
      <xdr:rowOff>70644</xdr:rowOff>
    </xdr:from>
    <xdr:to>
      <xdr:col>15</xdr:col>
      <xdr:colOff>544286</xdr:colOff>
      <xdr:row>45</xdr:row>
      <xdr:rowOff>138906</xdr:rowOff>
    </xdr:to>
    <xdr:graphicFrame macro="">
      <xdr:nvGraphicFramePr>
        <xdr:cNvPr id="8" name="Chart 7">
          <a:extLst>
            <a:ext uri="{FF2B5EF4-FFF2-40B4-BE49-F238E27FC236}">
              <a16:creationId xmlns:a16="http://schemas.microsoft.com/office/drawing/2014/main" id="{A4305F3B-2FEF-4C2C-975D-6473C956A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13607</xdr:rowOff>
    </xdr:from>
    <xdr:to>
      <xdr:col>5</xdr:col>
      <xdr:colOff>587715</xdr:colOff>
      <xdr:row>28</xdr:row>
      <xdr:rowOff>89807</xdr:rowOff>
    </xdr:to>
    <xdr:graphicFrame macro="">
      <xdr:nvGraphicFramePr>
        <xdr:cNvPr id="9" name="Chart 8">
          <a:extLst>
            <a:ext uri="{FF2B5EF4-FFF2-40B4-BE49-F238E27FC236}">
              <a16:creationId xmlns:a16="http://schemas.microsoft.com/office/drawing/2014/main" id="{2139811E-70BF-4237-867C-1E986BBFCF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223271</xdr:colOff>
      <xdr:row>14</xdr:row>
      <xdr:rowOff>17464</xdr:rowOff>
    </xdr:from>
    <xdr:to>
      <xdr:col>17</xdr:col>
      <xdr:colOff>27214</xdr:colOff>
      <xdr:row>27</xdr:row>
      <xdr:rowOff>171451</xdr:rowOff>
    </xdr:to>
    <xdr:graphicFrame macro="">
      <xdr:nvGraphicFramePr>
        <xdr:cNvPr id="10" name="Chart 9">
          <a:extLst>
            <a:ext uri="{FF2B5EF4-FFF2-40B4-BE49-F238E27FC236}">
              <a16:creationId xmlns:a16="http://schemas.microsoft.com/office/drawing/2014/main" id="{CE500F33-F5D7-495D-B9EC-13F08E469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13606</xdr:colOff>
      <xdr:row>6</xdr:row>
      <xdr:rowOff>19050</xdr:rowOff>
    </xdr:from>
    <xdr:to>
      <xdr:col>12</xdr:col>
      <xdr:colOff>408214</xdr:colOff>
      <xdr:row>10</xdr:row>
      <xdr:rowOff>81643</xdr:rowOff>
    </xdr:to>
    <mc:AlternateContent xmlns:mc="http://schemas.openxmlformats.org/markup-compatibility/2006" xmlns:a14="http://schemas.microsoft.com/office/drawing/2010/main">
      <mc:Choice Requires="a14">
        <xdr:graphicFrame macro="">
          <xdr:nvGraphicFramePr>
            <xdr:cNvPr id="11" name="Products 1">
              <a:extLst>
                <a:ext uri="{FF2B5EF4-FFF2-40B4-BE49-F238E27FC236}">
                  <a16:creationId xmlns:a16="http://schemas.microsoft.com/office/drawing/2014/main" id="{0C43155E-C471-4AC9-BC8B-2B4A7263FB5E}"/>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5837463" y="1162050"/>
              <a:ext cx="2843894" cy="11103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6</xdr:row>
      <xdr:rowOff>54429</xdr:rowOff>
    </xdr:from>
    <xdr:to>
      <xdr:col>16</xdr:col>
      <xdr:colOff>598714</xdr:colOff>
      <xdr:row>8</xdr:row>
      <xdr:rowOff>281213</xdr:rowOff>
    </xdr:to>
    <mc:AlternateContent xmlns:mc="http://schemas.openxmlformats.org/markup-compatibility/2006" xmlns:tsle="http://schemas.microsoft.com/office/drawing/2012/timeslicer">
      <mc:Choice Requires="tsle">
        <xdr:graphicFrame macro="">
          <xdr:nvGraphicFramePr>
            <xdr:cNvPr id="12" name="Date 1">
              <a:extLst>
                <a:ext uri="{FF2B5EF4-FFF2-40B4-BE49-F238E27FC236}">
                  <a16:creationId xmlns:a16="http://schemas.microsoft.com/office/drawing/2014/main" id="{33A9D1B6-15B8-4CD5-BFE4-201464ECBF5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654143" y="1197429"/>
              <a:ext cx="2667000" cy="78467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352042</xdr:colOff>
      <xdr:row>5</xdr:row>
      <xdr:rowOff>35278</xdr:rowOff>
    </xdr:from>
    <xdr:to>
      <xdr:col>7</xdr:col>
      <xdr:colOff>152400</xdr:colOff>
      <xdr:row>11</xdr:row>
      <xdr:rowOff>0</xdr:rowOff>
    </xdr:to>
    <xdr:sp macro="" textlink="">
      <xdr:nvSpPr>
        <xdr:cNvPr id="13" name="Rectangle: Rounded Corners 12">
          <a:extLst>
            <a:ext uri="{FF2B5EF4-FFF2-40B4-BE49-F238E27FC236}">
              <a16:creationId xmlns:a16="http://schemas.microsoft.com/office/drawing/2014/main" id="{80689C20-AF0D-400B-91ED-4AB42ED2B78E}"/>
            </a:ext>
          </a:extLst>
        </xdr:cNvPr>
        <xdr:cNvSpPr/>
      </xdr:nvSpPr>
      <xdr:spPr>
        <a:xfrm>
          <a:off x="2933317" y="987778"/>
          <a:ext cx="2419733" cy="1383947"/>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twoCellAnchor>
    <xdr:from>
      <xdr:col>0</xdr:col>
      <xdr:colOff>136071</xdr:colOff>
      <xdr:row>31</xdr:row>
      <xdr:rowOff>28007</xdr:rowOff>
    </xdr:from>
    <xdr:to>
      <xdr:col>4</xdr:col>
      <xdr:colOff>59871</xdr:colOff>
      <xdr:row>46</xdr:row>
      <xdr:rowOff>122464</xdr:rowOff>
    </xdr:to>
    <xdr:sp macro="" textlink="">
      <xdr:nvSpPr>
        <xdr:cNvPr id="14" name="Rectangle: Rounded Corners 13">
          <a:extLst>
            <a:ext uri="{FF2B5EF4-FFF2-40B4-BE49-F238E27FC236}">
              <a16:creationId xmlns:a16="http://schemas.microsoft.com/office/drawing/2014/main" id="{E1F23994-9467-4FFD-A3B1-F18C7E565581}"/>
            </a:ext>
          </a:extLst>
        </xdr:cNvPr>
        <xdr:cNvSpPr/>
      </xdr:nvSpPr>
      <xdr:spPr>
        <a:xfrm>
          <a:off x="136071" y="6219257"/>
          <a:ext cx="3243943" cy="2951957"/>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twoCellAnchor>
    <xdr:from>
      <xdr:col>4</xdr:col>
      <xdr:colOff>409801</xdr:colOff>
      <xdr:row>31</xdr:row>
      <xdr:rowOff>43431</xdr:rowOff>
    </xdr:from>
    <xdr:to>
      <xdr:col>17</xdr:col>
      <xdr:colOff>122464</xdr:colOff>
      <xdr:row>46</xdr:row>
      <xdr:rowOff>68035</xdr:rowOff>
    </xdr:to>
    <xdr:sp macro="" textlink="">
      <xdr:nvSpPr>
        <xdr:cNvPr id="15" name="Rectangle: Rounded Corners 14">
          <a:extLst>
            <a:ext uri="{FF2B5EF4-FFF2-40B4-BE49-F238E27FC236}">
              <a16:creationId xmlns:a16="http://schemas.microsoft.com/office/drawing/2014/main" id="{C265B3F3-1602-4542-9417-D6FB7F41FE5B}"/>
            </a:ext>
          </a:extLst>
        </xdr:cNvPr>
        <xdr:cNvSpPr/>
      </xdr:nvSpPr>
      <xdr:spPr>
        <a:xfrm>
          <a:off x="3729944" y="6234681"/>
          <a:ext cx="7727270" cy="2882104"/>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twoCellAnchor>
    <xdr:from>
      <xdr:col>7</xdr:col>
      <xdr:colOff>61572</xdr:colOff>
      <xdr:row>13</xdr:row>
      <xdr:rowOff>26081</xdr:rowOff>
    </xdr:from>
    <xdr:to>
      <xdr:col>17</xdr:col>
      <xdr:colOff>95251</xdr:colOff>
      <xdr:row>29</xdr:row>
      <xdr:rowOff>85612</xdr:rowOff>
    </xdr:to>
    <xdr:sp macro="" textlink="">
      <xdr:nvSpPr>
        <xdr:cNvPr id="16" name="Rectangle: Rounded Corners 15">
          <a:extLst>
            <a:ext uri="{FF2B5EF4-FFF2-40B4-BE49-F238E27FC236}">
              <a16:creationId xmlns:a16="http://schemas.microsoft.com/office/drawing/2014/main" id="{9F8E7B7A-C89D-485D-ABFE-931535ACA468}"/>
            </a:ext>
          </a:extLst>
        </xdr:cNvPr>
        <xdr:cNvSpPr/>
      </xdr:nvSpPr>
      <xdr:spPr>
        <a:xfrm>
          <a:off x="5273108" y="2788331"/>
          <a:ext cx="6156893" cy="3107531"/>
        </a:xfrm>
        <a:prstGeom prst="roundRect">
          <a:avLst/>
        </a:prstGeom>
        <a:noFill/>
        <a:ln>
          <a:solidFill>
            <a:schemeClr val="tx1"/>
          </a:solidFill>
        </a:ln>
        <a:effectLst>
          <a:glow rad="228600">
            <a:schemeClr val="bg2">
              <a:lumMod val="25000"/>
              <a:alpha val="40000"/>
            </a:schemeClr>
          </a:glow>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2800" b="1">
            <a:solidFill>
              <a:schemeClr val="lt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133350</xdr:colOff>
      <xdr:row>5</xdr:row>
      <xdr:rowOff>57150</xdr:rowOff>
    </xdr:from>
    <xdr:to>
      <xdr:col>9</xdr:col>
      <xdr:colOff>133350</xdr:colOff>
      <xdr:row>15</xdr:row>
      <xdr:rowOff>123825</xdr:rowOff>
    </xdr:to>
    <xdr:graphicFrame macro="">
      <xdr:nvGraphicFramePr>
        <xdr:cNvPr id="2" name="Chart 1">
          <a:extLst>
            <a:ext uri="{FF2B5EF4-FFF2-40B4-BE49-F238E27FC236}">
              <a16:creationId xmlns:a16="http://schemas.microsoft.com/office/drawing/2014/main" id="{492047DA-CD32-45C5-BE2F-78895BBBD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16</xdr:row>
      <xdr:rowOff>57150</xdr:rowOff>
    </xdr:from>
    <xdr:to>
      <xdr:col>8</xdr:col>
      <xdr:colOff>628650</xdr:colOff>
      <xdr:row>26</xdr:row>
      <xdr:rowOff>28575</xdr:rowOff>
    </xdr:to>
    <xdr:graphicFrame macro="">
      <xdr:nvGraphicFramePr>
        <xdr:cNvPr id="3" name="Chart 2">
          <a:extLst>
            <a:ext uri="{FF2B5EF4-FFF2-40B4-BE49-F238E27FC236}">
              <a16:creationId xmlns:a16="http://schemas.microsoft.com/office/drawing/2014/main" id="{1D2F1B4F-2EFB-4BA6-9946-58C3F88B8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27</xdr:row>
      <xdr:rowOff>57150</xdr:rowOff>
    </xdr:from>
    <xdr:to>
      <xdr:col>10</xdr:col>
      <xdr:colOff>647700</xdr:colOff>
      <xdr:row>41</xdr:row>
      <xdr:rowOff>133350</xdr:rowOff>
    </xdr:to>
    <xdr:graphicFrame macro="">
      <xdr:nvGraphicFramePr>
        <xdr:cNvPr id="4" name="Chart 3">
          <a:extLst>
            <a:ext uri="{FF2B5EF4-FFF2-40B4-BE49-F238E27FC236}">
              <a16:creationId xmlns:a16="http://schemas.microsoft.com/office/drawing/2014/main" id="{D5B936E2-5DDB-43C6-8FAD-1AB67371E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43</xdr:row>
      <xdr:rowOff>57150</xdr:rowOff>
    </xdr:from>
    <xdr:to>
      <xdr:col>7</xdr:col>
      <xdr:colOff>752475</xdr:colOff>
      <xdr:row>57</xdr:row>
      <xdr:rowOff>133350</xdr:rowOff>
    </xdr:to>
    <xdr:graphicFrame macro="">
      <xdr:nvGraphicFramePr>
        <xdr:cNvPr id="6" name="Chart 5">
          <a:extLst>
            <a:ext uri="{FF2B5EF4-FFF2-40B4-BE49-F238E27FC236}">
              <a16:creationId xmlns:a16="http://schemas.microsoft.com/office/drawing/2014/main" id="{056DDC30-F44A-4C30-AC22-1C6400B2E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64467595" backgroundQuery="1" createdVersion="7" refreshedVersion="7" minRefreshableVersion="3" recordCount="0" supportSubquery="1" supportAdvancedDrill="1" xr:uid="{8CD97B06-FA69-4505-B273-CBFBC7FEA8E6}">
  <cacheSource type="external" connectionId="4"/>
  <cacheFields count="6">
    <cacheField name="[Products].[Products].[Products]" caption="Products" numFmtId="0" hierarchy="5" level="1">
      <sharedItems count="6">
        <s v="iPad 12 pro"/>
        <s v="iPhone 15 Plus"/>
        <s v="iPhone 15 Pro"/>
        <s v="iPhone 15 Pro Max"/>
        <s v="MacBook Pro"/>
        <s v="Smart Watch"/>
      </sharedItems>
    </cacheField>
    <cacheField name="[Measures].[Sum of Sales]" caption="Sum of Sales" numFmtId="0" hierarchy="23" level="32767"/>
    <cacheField name="[Sales].[Date].[Date]" caption="Date" numFmtId="0" hierarchy="9" level="1">
      <sharedItems containsSemiMixedTypes="0" containsNonDate="0" containsDate="1" containsString="0" minDate="2022-01-01T00:00:00" maxDate="2023-04-02T00:00:00" count="16">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sharedItems>
    </cacheField>
    <cacheField name="[Sales].[Date (Month)].[Date (Month)]" caption="Date (Month)" numFmtId="0" hierarchy="21" level="1">
      <sharedItems containsNonDate="0" count="12">
        <s v="Jan"/>
        <s v="Feb"/>
        <s v="Mar"/>
        <s v="Apr"/>
        <s v="May"/>
        <s v="Jun"/>
        <s v="Jul"/>
        <s v="Aug"/>
        <s v="Sep"/>
        <s v="Oct"/>
        <s v="Nov"/>
        <s v="Dec"/>
      </sharedItems>
    </cacheField>
    <cacheField name="[Sales].[Date (Quarter)].[Date (Quarter)]" caption="Date (Quarter)" numFmtId="0" hierarchy="20" level="1">
      <sharedItems count="4">
        <s v="Qtr1"/>
        <s v="Qtr2"/>
        <s v="Qtr3"/>
        <s v="Qtr4"/>
      </sharedItems>
    </cacheField>
    <cacheField name="[Sales].[Date (Year)].[Date (Year)]" caption="Date (Year)" numFmtId="0" hierarchy="19" level="1">
      <sharedItems count="2">
        <s v="2022"/>
        <s v="2023"/>
      </sharedItems>
    </cacheField>
  </cacheFields>
  <cacheHierarchies count="3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cacheHierarchy uniqueName="[Customers].[Phone]" caption="Phone" attribute="1" defaultMemberUniqueName="[Customers].[Phone].[All]" allUniqueName="[Customers].[Phone].[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Sales Person]" caption="Sales Person" attribute="1" defaultMemberUniqueName="[Customers].[Sales Person].[All]" allUniqueName="[Customers].[Sales Person].[All]" dimensionUniqueName="[Customers]" displayFolder="" count="2" memberValueDatatype="130"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0"/>
      </fieldsUsage>
    </cacheHierarchy>
    <cacheHierarchy uniqueName="[Products].[Cost Per Item]" caption="Cost Per Item" attribute="1" defaultMemberUniqueName="[Products].[Cost Per Item].[All]" allUniqueName="[Products].[Cost Per Item].[All]" dimensionUniqueName="[Products]" displayFolder="" count="2"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2" memberValueDatatype="6" unbalanced="0"/>
    <cacheHierarchy uniqueName="[Products].[Product Key]" caption="Product Key" attribute="1" defaultMemberUniqueName="[Products].[Product Key].[All]" allUniqueName="[Products].[Product Key].[All]" dimensionUniqueName="[Products]" displayFolder="" count="2" memberValueDatatype="5" unbalanced="0"/>
    <cacheHierarchy uniqueName="[Sales].[Date]" caption="Date" attribute="1" time="1" defaultMemberUniqueName="[Sales].[Date].[All]" allUniqueName="[Sales].[Date].[All]" dimensionUniqueName="[Sales]" displayFolder="" count="2" memberValueDatatype="7" unbalanced="0">
      <fieldsUsage count="2">
        <fieldUsage x="-1"/>
        <fieldUsage x="2"/>
      </fieldsUsage>
    </cacheHierarchy>
    <cacheHierarchy uniqueName="[Sales].[Order ID]" caption="Order ID" attribute="1" defaultMemberUniqueName="[Sales].[Order ID].[All]" allUniqueName="[Sales].[Order ID].[All]" dimensionUniqueName="[Sales]" displayFolder="" count="2" memberValueDatatype="5" unbalanced="0"/>
    <cacheHierarchy uniqueName="[Sales].[Customer ID]" caption="Customer ID" attribute="1" defaultMemberUniqueName="[Sales].[Customer ID].[All]" allUniqueName="[Sales].[Customer ID].[All]" dimensionUniqueName="[Sales]" displayFolder="" count="2" memberValueDatatype="5" unbalanced="0"/>
    <cacheHierarchy uniqueName="[Sales].[Product ID]" caption="Product ID" attribute="1" defaultMemberUniqueName="[Sales].[Product ID].[All]" allUniqueName="[Sales].[Product ID].[All]" dimensionUniqueName="[Sales]" displayFolder="" count="2" memberValueDatatype="5" unbalanced="0"/>
    <cacheHierarchy uniqueName="[Sales].[Units Sold]" caption="Units Sold" attribute="1" defaultMemberUniqueName="[Sales].[Units Sold].[All]" allUniqueName="[Sales].[Units Sold].[All]" dimensionUniqueName="[Sales]" displayFolder="" count="2" memberValueDatatype="5" unbalanced="0"/>
    <cacheHierarchy uniqueName="[Sales].[Cost per item]" caption="Cost per item" attribute="1" defaultMemberUniqueName="[Sales].[Cost per item].[All]" allUniqueName="[Sales].[Cost per item].[All]" dimensionUniqueName="[Sales]" displayFolder="" count="2" memberValueDatatype="6" unbalanced="0"/>
    <cacheHierarchy uniqueName="[Sales].[Total Cost]" caption="Total Cost" attribute="1" defaultMemberUniqueName="[Sales].[Total Cost].[All]" allUniqueName="[Sales].[Total Cost].[All]" dimensionUniqueName="[Sales]" displayFolder="" count="2" memberValueDatatype="6" unbalanced="0"/>
    <cacheHierarchy uniqueName="[Sales].[Selling Price]" caption="Selling Price" attribute="1" defaultMemberUniqueName="[Sales].[Selling Price].[All]" allUniqueName="[Sales].[Selling Price].[All]" dimensionUniqueName="[Sales]" displayFolder="" count="2" memberValueDatatype="6" unbalanced="0"/>
    <cacheHierarchy uniqueName="[Sales].[Sales]" caption="Sales" attribute="1" defaultMemberUniqueName="[Sales].[Sales].[All]" allUniqueName="[Sales].[Sales].[All]" dimensionUniqueName="[Sales]" displayFolder="" count="2" memberValueDatatype="6" unbalanced="0"/>
    <cacheHierarchy uniqueName="[Sales].[Profit]" caption="Profit" attribute="1" defaultMemberUniqueName="[Sales].[Profit].[All]" allUniqueName="[Sales].[Profit].[All]" dimensionUniqueName="[Sales]" displayFolder="" count="2" memberValueDatatype="6" unbalanced="0"/>
    <cacheHierarchy uniqueName="[Sales].[Date (Year)]" caption="Date (Year)" attribute="1" defaultMemberUniqueName="[Sales].[Date (Year)].[All]" allUniqueName="[Sales].[Date (Year)].[All]" dimensionUniqueName="[Sales]" displayFolder="" count="2" memberValueDatatype="130" unbalanced="0">
      <fieldsUsage count="2">
        <fieldUsage x="-1"/>
        <fieldUsage x="5"/>
      </fieldsUsage>
    </cacheHierarchy>
    <cacheHierarchy uniqueName="[Sales].[Date (Quarter)]" caption="Date (Quarter)" attribute="1" defaultMemberUniqueName="[Sales].[Date (Quarter)].[All]" allUniqueName="[Sales].[Date (Quarter)].[All]" dimensionUniqueName="[Sales]" displayFolder="" count="2" memberValueDatatype="130" unbalanced="0">
      <fieldsUsage count="2">
        <fieldUsage x="-1"/>
        <fieldUsage x="4"/>
      </fieldsUsage>
    </cacheHierarchy>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69444445" backgroundQuery="1" createdVersion="7" refreshedVersion="7" minRefreshableVersion="3" recordCount="0" supportSubquery="1" supportAdvancedDrill="1" xr:uid="{74390D1E-AE26-4537-A27D-9666A8F7BF57}">
  <cacheSource type="external" connectionId="4"/>
  <cacheFields count="1">
    <cacheField name="[Measures].[Sum of Sales]" caption="Sum of Sales" numFmtId="0" hierarchy="23" level="32767"/>
  </cacheFields>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73495371" backgroundQuery="1" createdVersion="7" refreshedVersion="7" minRefreshableVersion="3" recordCount="0" supportSubquery="1" supportAdvancedDrill="1" xr:uid="{2B88FE2E-74FF-4125-B15E-A83E9B729056}">
  <cacheSource type="external" connectionId="4"/>
  <cacheFields count="1">
    <cacheField name="[Measures].[Sum of Profit]" caption="Sum of Profit" numFmtId="0" hierarchy="24" level="32767"/>
  </cacheFields>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oneField="1">
      <fieldsUsage count="1">
        <fieldUsage x="0"/>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74768518" backgroundQuery="1" createdVersion="7" refreshedVersion="7" minRefreshableVersion="3" recordCount="0" supportSubquery="1" supportAdvancedDrill="1" xr:uid="{7DF60482-66F3-4E50-8265-94F8DA972483}">
  <cacheSource type="external" connectionId="4"/>
  <cacheFields count="2">
    <cacheField name="[Measures].[Sum of Sales]" caption="Sum of Sales" numFmtId="0" hierarchy="23" level="32767"/>
    <cacheField name="[Customers].[Name].[Name]" caption="Name" numFmtId="0" hierarchy="1" level="1">
      <sharedItems count="5">
        <s v="Africa"/>
        <s v="Asia"/>
        <s v="Europe"/>
        <s v="North America"/>
        <s v="South America &amp; Australia"/>
      </sharedItems>
    </cacheField>
  </cacheFields>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79861113" backgroundQuery="1" createdVersion="7" refreshedVersion="7" minRefreshableVersion="3" recordCount="0" supportSubquery="1" supportAdvancedDrill="1" xr:uid="{0130438C-3AA3-465B-823E-B481E452305B}">
  <cacheSource type="external" connectionId="4"/>
  <cacheFields count="2">
    <cacheField name="[Products].[Products].[Products]" caption="Products" numFmtId="0" hierarchy="5" level="1">
      <sharedItems count="6">
        <s v="iPad 12 pro"/>
        <s v="iPhone 15 Plus"/>
        <s v="iPhone 15 Pro"/>
        <s v="iPhone 15 Pro Max"/>
        <s v="MacBook Pro"/>
        <s v="Smart Watch"/>
      </sharedItems>
    </cacheField>
    <cacheField name="[Measures].[Sum of Units Sold]" caption="Sum of Units Sold" numFmtId="0" hierarchy="25" level="32767"/>
  </cacheFields>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0"/>
      </fieldsUsage>
    </cacheHierarchy>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oneField="1">
      <fieldsUsage count="1">
        <fieldUsage x="1"/>
      </fieldsUsage>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81134261" backgroundQuery="1" createdVersion="7" refreshedVersion="7" minRefreshableVersion="3" recordCount="0" supportSubquery="1" supportAdvancedDrill="1" xr:uid="{37A19BF1-0261-49F7-B8E3-6D69D9A8F0C3}">
  <cacheSource type="external" connectionId="4"/>
  <cacheFields count="3">
    <cacheField name="[Measures].[Sum of Sales]" caption="Sum of Sales" numFmtId="0" hierarchy="23" level="32767"/>
    <cacheField name="[Products].[Products].[Products]" caption="Products" numFmtId="0" hierarchy="5" level="1">
      <sharedItems count="6">
        <s v="iPad 12 pro"/>
        <s v="iPhone 15 Plus"/>
        <s v="iPhone 15 Pro"/>
        <s v="iPhone 15 Pro Max"/>
        <s v="MacBook Pro"/>
        <s v="Smart Watch"/>
      </sharedItems>
    </cacheField>
    <cacheField name="[Measures].[Sum of Profit]" caption="Sum of Profit" numFmtId="0" hierarchy="24" level="32767"/>
  </cacheFields>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fieldsUsage count="2">
        <fieldUsage x="-1"/>
        <fieldUsage x="1"/>
      </fieldsUsage>
    </cacheHierarchy>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oneField="1">
      <fieldsUsage count="1">
        <fieldUsage x="2"/>
      </fieldsUsage>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5.734281249999" backgroundQuery="1" createdVersion="7" refreshedVersion="7" minRefreshableVersion="3" recordCount="0" supportSubquery="1" supportAdvancedDrill="1" xr:uid="{DA34B99E-DF85-4468-B1BE-30078A4FB72F}">
  <cacheSource type="external" connectionId="4"/>
  <cacheFields count="0"/>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Products" uniqueName="[Products]" caption="Products"/>
    <dimension name="Sales" uniqueName="[Sales]" caption="Sales"/>
  </dimensions>
  <measureGroups count="3">
    <measureGroup name="Customers" caption="Customer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3.745857060188" backgroundQuery="1" createdVersion="3" refreshedVersion="7" minRefreshableVersion="3" recordCount="0" supportSubquery="1" supportAdvancedDrill="1" xr:uid="{6A88C7E4-C3D9-4642-B63A-4D610BB6D448}">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2"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0"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3179279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423.761022800929" backgroundQuery="1" createdVersion="3" refreshedVersion="7" minRefreshableVersion="3" recordCount="0" supportSubquery="1" supportAdvancedDrill="1" xr:uid="{F314B0F3-6FFD-4F62-A5D7-3DD136790DC9}">
  <cacheSource type="external" connectionId="4">
    <extLst>
      <ext xmlns:x14="http://schemas.microsoft.com/office/spreadsheetml/2009/9/main" uri="{F057638F-6D5F-4e77-A914-E7F072B9BCA8}">
        <x14:sourceConnection name="ThisWorkbookDataModel"/>
      </ext>
    </extLst>
  </cacheSource>
  <cacheFields count="0"/>
  <cacheHierarchies count="3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ales Person]" caption="Sales Person" attribute="1" defaultMemberUniqueName="[Customers].[Sales Person].[All]" allUniqueName="[Customers].[Sales Person].[All]" dimensionUniqueName="[Customers]" displayFolder="" count="0" memberValueDatatype="130" unbalanced="0"/>
    <cacheHierarchy uniqueName="[Products].[Products]" caption="Products" attribute="1" defaultMemberUniqueName="[Products].[Products].[All]" allUniqueName="[Products].[Products].[All]" dimensionUniqueName="[Products]" displayFolder="" count="0" memberValueDatatype="130" unbalanced="0"/>
    <cacheHierarchy uniqueName="[Products].[Cost Per Item]" caption="Cost Per Item" attribute="1" defaultMemberUniqueName="[Products].[Cost Per Item].[All]" allUniqueName="[Products].[Cost Per Item].[All]" dimensionUniqueName="[Products]" displayFolder="" count="0" memberValueDatatype="6" unbalanced="0"/>
    <cacheHierarchy uniqueName="[Products].[Selling Price per Item]" caption="Selling Price per Item" attribute="1" defaultMemberUniqueName="[Products].[Selling Price per Item].[All]" allUniqueName="[Products].[Selling Price per Item].[All]" dimensionUniqueName="[Products]" displayFolder="" count="0" memberValueDatatype="6" unbalanced="0"/>
    <cacheHierarchy uniqueName="[Products].[Product Key]" caption="Product Key" attribute="1" defaultMemberUniqueName="[Products].[Product Key].[All]" allUniqueName="[Products].[Product Key].[All]" dimensionUniqueName="[Products]" displayFolder="" count="0" memberValueDatatype="5" unbalanced="0"/>
    <cacheHierarchy uniqueName="[Sales].[Date]" caption="Date" attribute="1" time="1" defaultMemberUniqueName="[Sales].[Date].[All]" allUniqueName="[Sales].[Date].[All]" dimensionUniqueName="[Sales]" displayFolder="" count="2" memberValueDatatype="7" unbalanced="0"/>
    <cacheHierarchy uniqueName="[Sales].[Order ID]" caption="Order ID" attribute="1" defaultMemberUniqueName="[Sales].[Order ID].[All]" allUniqueName="[Sales].[Order ID].[All]" dimensionUniqueName="[Sales]" displayFolder="" count="0" memberValueDatatype="5" unbalanced="0"/>
    <cacheHierarchy uniqueName="[Sales].[Customer ID]" caption="Customer ID" attribute="1" defaultMemberUniqueName="[Sales].[Customer ID].[All]" allUniqueName="[Sales].[Customer ID].[All]" dimensionUniqueName="[Sales]" displayFolder="" count="0" memberValueDatatype="5" unbalanced="0"/>
    <cacheHierarchy uniqueName="[Sales].[Product ID]" caption="Product ID" attribute="1" defaultMemberUniqueName="[Sales].[Product ID].[All]" allUniqueName="[Sales].[Product ID].[All]" dimensionUniqueName="[Sales]" displayFolder="" count="0" memberValueDatatype="5" unbalanced="0"/>
    <cacheHierarchy uniqueName="[Sales].[Units Sold]" caption="Units Sold" attribute="1" defaultMemberUniqueName="[Sales].[Units Sold].[All]" allUniqueName="[Sales].[Units Sold].[All]" dimensionUniqueName="[Sales]" displayFolder="" count="0" memberValueDatatype="5" unbalanced="0"/>
    <cacheHierarchy uniqueName="[Sales].[Cost per item]" caption="Cost per item" attribute="1" defaultMemberUniqueName="[Sales].[Cost per item].[All]" allUniqueName="[Sales].[Cost per item].[All]" dimensionUniqueName="[Sales]" displayFolder="" count="0" memberValueDatatype="6" unbalanced="0"/>
    <cacheHierarchy uniqueName="[Sales].[Total Cost]" caption="Total Cost" attribute="1" defaultMemberUniqueName="[Sales].[Total Cost].[All]" allUniqueName="[Sales].[Total Cost].[All]" dimensionUniqueName="[Sales]" displayFolder="" count="0" memberValueDatatype="6" unbalanced="0"/>
    <cacheHierarchy uniqueName="[Sales].[Selling Price]" caption="Selling Price" attribute="1" defaultMemberUniqueName="[Sales].[Selling Price].[All]" allUniqueName="[Sales].[Selling Price].[All]" dimensionUniqueName="[Sales]" displayFolder="" count="0" memberValueDatatype="6" unbalanced="0"/>
    <cacheHierarchy uniqueName="[Sales].[Sales]" caption="Sales" attribute="1" defaultMemberUniqueName="[Sales].[Sales].[All]" allUniqueName="[Sales].[Sales].[All]" dimensionUniqueName="[Sales]" displayFolder="" count="0" memberValueDatatype="6" unbalanced="0"/>
    <cacheHierarchy uniqueName="[Sales].[Profit]" caption="Profit" attribute="1" defaultMemberUniqueName="[Sales].[Profit].[All]" allUniqueName="[Sales].[Profit].[All]" dimensionUniqueName="[Sales]" displayFolder="" count="0" memberValueDatatype="6"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 count="0">
      <extLst>
        <ext xmlns:x15="http://schemas.microsoft.com/office/spreadsheetml/2010/11/main" uri="{B97F6D7D-B522-45F9-BDA1-12C45D357490}">
          <x15:cacheHierarchy aggregatedColumn="18"/>
        </ext>
      </extLst>
    </cacheHierarchy>
    <cacheHierarchy uniqueName="[Measures].[Sum of Units Sold]" caption="Sum of Units Sold" measure="1" displayFolder="" measureGroup="Sales" count="0">
      <extLst>
        <ext xmlns:x15="http://schemas.microsoft.com/office/spreadsheetml/2010/11/main" uri="{B97F6D7D-B522-45F9-BDA1-12C45D357490}">
          <x15:cacheHierarchy aggregatedColumn="13"/>
        </ext>
      </extLst>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525349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1727E-4353-4DB9-A523-FDB0B42C777D}" name="PivotTable7" cacheId="6" applyNumberFormats="0" applyBorderFormats="0" applyFontFormats="0" applyPatternFormats="0" applyAlignmentFormats="0" applyWidthHeightFormats="1" dataCaption="Values" tag="7eaa9e67-e8d2-4260-acff-ed6028cc0907" updatedVersion="7" minRefreshableVersion="5" useAutoFormatting="1" subtotalHiddenItems="1" itemPrintTitles="1" createdVersion="7" indent="0" outline="1" outlineData="1" multipleFieldFilters="0" chartFormat="2">
  <location ref="A59:C76" firstHeaderRow="1" firstDataRow="1" firstDataCol="0"/>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E2EC4-5266-4042-918D-FEED67E0E98C}" name="PivotTable4" cacheId="4" applyNumberFormats="0" applyBorderFormats="0" applyFontFormats="0" applyPatternFormats="0" applyAlignmentFormats="0" applyWidthHeightFormats="1" dataCaption="Values" tag="798a1a9d-e2f4-4925-be8a-c9edd028bca1" updatedVersion="7" minRefreshableVersion="5" useAutoFormatting="1" subtotalHiddenItems="1" itemPrintTitles="1" createdVersion="7" indent="0" outline="1" outlineData="1" multipleFieldFilters="0" chartFormat="5">
  <location ref="A18:B25"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Units Sold" fld="1" baseField="0"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E7F03-9A62-4B57-BCE8-2BB49EEE227B}" name="PivotTable5" cacheId="0" applyNumberFormats="0" applyBorderFormats="0" applyFontFormats="0" applyPatternFormats="0" applyAlignmentFormats="0" applyWidthHeightFormats="1" dataCaption="Values" tag="7dbf199f-9845-475a-8135-ce19d938fdad" updatedVersion="7" minRefreshableVersion="5" useAutoFormatting="1" subtotalHiddenItems="1" itemPrintTitles="1" createdVersion="7" indent="0" outline="1" outlineData="1" multipleFieldFilters="0" chartFormat="5">
  <location ref="A30:H41" firstHeaderRow="1" firstDataRow="5"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2">
        <item x="0"/>
        <item x="1"/>
      </items>
    </pivotField>
  </pivotFields>
  <rowFields count="1">
    <field x="0"/>
  </rowFields>
  <rowItems count="7">
    <i>
      <x/>
    </i>
    <i>
      <x v="1"/>
    </i>
    <i>
      <x v="2"/>
    </i>
    <i>
      <x v="3"/>
    </i>
    <i>
      <x v="4"/>
    </i>
    <i>
      <x v="5"/>
    </i>
    <i t="grand">
      <x/>
    </i>
  </rowItems>
  <colFields count="4">
    <field x="5"/>
    <field x="4"/>
    <field x="3"/>
    <field x="2"/>
  </colFields>
  <colItems count="7">
    <i>
      <x/>
      <x/>
    </i>
    <i r="1">
      <x v="1"/>
    </i>
    <i r="1">
      <x v="2"/>
    </i>
    <i r="1">
      <x v="3"/>
    </i>
    <i>
      <x v="1"/>
      <x/>
    </i>
    <i r="1">
      <x v="1"/>
    </i>
    <i t="grand">
      <x/>
    </i>
  </colItems>
  <dataFields count="1">
    <dataField name="Sum of Sales" fld="1" showDataAs="percentDiff" baseField="4" baseItem="1048828" numFmtId="10"/>
  </dataFields>
  <chartFormats count="12">
    <chartFormat chart="0" format="0" series="1">
      <pivotArea type="data" outline="0" fieldPosition="0">
        <references count="3">
          <reference field="4294967294" count="1" selected="0">
            <x v="0"/>
          </reference>
          <reference field="4"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4" count="1" selected="0">
            <x v="1"/>
          </reference>
          <reference field="5" count="1" selected="0">
            <x v="0"/>
          </reference>
        </references>
      </pivotArea>
    </chartFormat>
    <chartFormat chart="0" format="2" series="1">
      <pivotArea type="data" outline="0" fieldPosition="0">
        <references count="3">
          <reference field="4294967294" count="1" selected="0">
            <x v="0"/>
          </reference>
          <reference field="4" count="1" selected="0">
            <x v="2"/>
          </reference>
          <reference field="5" count="1" selected="0">
            <x v="0"/>
          </reference>
        </references>
      </pivotArea>
    </chartFormat>
    <chartFormat chart="0" format="3" series="1">
      <pivotArea type="data" outline="0" fieldPosition="0">
        <references count="3">
          <reference field="4294967294" count="1" selected="0">
            <x v="0"/>
          </reference>
          <reference field="4" count="1" selected="0">
            <x v="3"/>
          </reference>
          <reference field="5" count="1" selected="0">
            <x v="0"/>
          </reference>
        </references>
      </pivotArea>
    </chartFormat>
    <chartFormat chart="0" format="4" series="1">
      <pivotArea type="data" outline="0" fieldPosition="0">
        <references count="3">
          <reference field="4294967294" count="1" selected="0">
            <x v="0"/>
          </reference>
          <reference field="4" count="1" selected="0">
            <x v="0"/>
          </reference>
          <reference field="5" count="1" selected="0">
            <x v="1"/>
          </reference>
        </references>
      </pivotArea>
    </chartFormat>
    <chartFormat chart="0" format="5" series="1">
      <pivotArea type="data" outline="0" fieldPosition="0">
        <references count="3">
          <reference field="4294967294" count="1" selected="0">
            <x v="0"/>
          </reference>
          <reference field="4" count="1" selected="0">
            <x v="1"/>
          </reference>
          <reference field="5" count="1" selected="0">
            <x v="1"/>
          </reference>
        </references>
      </pivotArea>
    </chartFormat>
    <chartFormat chart="4" format="22" series="1">
      <pivotArea type="data" outline="0" fieldPosition="0">
        <references count="3">
          <reference field="4294967294" count="1" selected="0">
            <x v="0"/>
          </reference>
          <reference field="4" count="1" selected="0">
            <x v="1"/>
          </reference>
          <reference field="5" count="1" selected="0">
            <x v="0"/>
          </reference>
        </references>
      </pivotArea>
    </chartFormat>
    <chartFormat chart="4" format="23" series="1">
      <pivotArea type="data" outline="0" fieldPosition="0">
        <references count="3">
          <reference field="4294967294" count="1" selected="0">
            <x v="0"/>
          </reference>
          <reference field="4" count="1" selected="0">
            <x v="2"/>
          </reference>
          <reference field="5" count="1" selected="0">
            <x v="0"/>
          </reference>
        </references>
      </pivotArea>
    </chartFormat>
    <chartFormat chart="4" format="24" series="1">
      <pivotArea type="data" outline="0" fieldPosition="0">
        <references count="3">
          <reference field="4294967294" count="1" selected="0">
            <x v="0"/>
          </reference>
          <reference field="4" count="1" selected="0">
            <x v="3"/>
          </reference>
          <reference field="5" count="1" selected="0">
            <x v="0"/>
          </reference>
        </references>
      </pivotArea>
    </chartFormat>
    <chartFormat chart="4" format="25" series="1">
      <pivotArea type="data" outline="0" fieldPosition="0">
        <references count="3">
          <reference field="4294967294" count="1" selected="0">
            <x v="0"/>
          </reference>
          <reference field="4" count="1" selected="0">
            <x v="0"/>
          </reference>
          <reference field="5" count="1" selected="0">
            <x v="1"/>
          </reference>
        </references>
      </pivotArea>
    </chartFormat>
    <chartFormat chart="4" format="26" series="1">
      <pivotArea type="data" outline="0" fieldPosition="0">
        <references count="3">
          <reference field="4294967294" count="1" selected="0">
            <x v="0"/>
          </reference>
          <reference field="4" count="1" selected="0">
            <x v="1"/>
          </reference>
          <reference field="5" count="1" selected="0">
            <x v="1"/>
          </reference>
        </references>
      </pivotArea>
    </chartFormat>
    <chartFormat chart="4" format="27" series="1">
      <pivotArea type="data" outline="0" fieldPosition="0">
        <references count="3">
          <reference field="4294967294" count="1" selected="0">
            <x v="0"/>
          </reference>
          <reference field="4" count="1" selected="0">
            <x v="0"/>
          </reference>
          <reference field="5" count="1" selected="0">
            <x v="0"/>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4">
    <colHierarchyUsage hierarchyUsage="19"/>
    <colHierarchyUsage hierarchyUsage="20"/>
    <colHierarchyUsage hierarchyUsage="2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5E64F6-251C-439F-AFDB-1D9F74281577}" name="PivotTable6" cacheId="5" applyNumberFormats="0" applyBorderFormats="0" applyFontFormats="0" applyPatternFormats="0" applyAlignmentFormats="0" applyWidthHeightFormats="1" dataCaption="Values" tag="8423e583-4ada-4280-a360-2934a6f87c91" updatedVersion="7" minRefreshableVersion="5" useAutoFormatting="1" subtotalHiddenItems="1" itemPrintTitles="1" createdVersion="7" indent="0" outline="1" outlineData="1" multipleFieldFilters="0" chartFormat="5">
  <location ref="A48:C55" firstHeaderRow="0"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2"/>
  </colFields>
  <colItems count="2">
    <i>
      <x/>
    </i>
    <i i="1">
      <x v="1"/>
    </i>
  </colItems>
  <dataFields count="2">
    <dataField name="Sum of Sales" fld="0" showDataAs="percentOfTotal" baseField="0" baseItem="0" numFmtId="10"/>
    <dataField name="Sum of Profit" fld="2" showDataAs="percentOfTotal" baseField="0" baseItem="0" numFmtId="10"/>
  </dataFields>
  <formats count="1">
    <format dxfId="0">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F2FA82-7C09-49C8-9C1C-479CC17E029A}" name="PivotTable2" cacheId="2" applyNumberFormats="0" applyBorderFormats="0" applyFontFormats="0" applyPatternFormats="0" applyAlignmentFormats="0" applyWidthHeightFormats="1" dataCaption="Values" tag="60571972-0e7f-4cf1-a074-ae5984b582a7" updatedVersion="7" minRefreshableVersion="5" useAutoFormatting="1" subtotalHiddenItems="1" itemPrintTitles="1" createdVersion="7" indent="0" outline="1" outlineData="1" multipleFieldFilters="0">
  <location ref="A4:A5" firstHeaderRow="1" firstDataRow="1" firstDataCol="0"/>
  <pivotFields count="1">
    <pivotField dataField="1" subtotalTop="0" showAll="0" defaultSubtotal="0"/>
  </pivotFields>
  <rowItems count="1">
    <i/>
  </rowItems>
  <colItems count="1">
    <i/>
  </colItems>
  <dataFields count="1">
    <dataField name="Sum of Profit" fld="0" baseField="0" baseItem="0"/>
  </dataField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9C62C4-1719-4949-B46C-4B965A2185BB}" name="PivotTable3" cacheId="3" applyNumberFormats="0" applyBorderFormats="0" applyFontFormats="0" applyPatternFormats="0" applyAlignmentFormats="0" applyWidthHeightFormats="1" dataCaption="Values" tag="641ba99e-ce20-41c7-ac9e-68911fb86635" updatedVersion="7" minRefreshableVersion="5" useAutoFormatting="1" subtotalHiddenItems="1" itemPrintTitles="1" createdVersion="7" indent="0" outline="1" outlineData="1" multipleFieldFilters="0" chartFormat="5">
  <location ref="A8:B14"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Sales" fld="0" showDataAs="percentOfTotal" baseField="0" baseItem="0" numFmtId="10"/>
  </dataFields>
  <formats count="1">
    <format dxfId="1">
      <pivotArea collapsedLevelsAreSubtotals="1" fieldPosition="0">
        <references count="1">
          <reference field="1"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1" count="1" selected="0">
            <x v="0"/>
          </reference>
        </references>
      </pivotArea>
    </chartFormat>
    <chartFormat chart="4" format="21">
      <pivotArea type="data" outline="0" fieldPosition="0">
        <references count="2">
          <reference field="4294967294" count="1" selected="0">
            <x v="0"/>
          </reference>
          <reference field="1" count="1" selected="0">
            <x v="1"/>
          </reference>
        </references>
      </pivotArea>
    </chartFormat>
    <chartFormat chart="4" format="22">
      <pivotArea type="data" outline="0" fieldPosition="0">
        <references count="2">
          <reference field="4294967294" count="1" selected="0">
            <x v="0"/>
          </reference>
          <reference field="1" count="1" selected="0">
            <x v="2"/>
          </reference>
        </references>
      </pivotArea>
    </chartFormat>
    <chartFormat chart="4" format="23">
      <pivotArea type="data" outline="0" fieldPosition="0">
        <references count="2">
          <reference field="4294967294" count="1" selected="0">
            <x v="0"/>
          </reference>
          <reference field="1" count="1" selected="0">
            <x v="3"/>
          </reference>
        </references>
      </pivotArea>
    </chartFormat>
    <chartFormat chart="4" format="24">
      <pivotArea type="data" outline="0" fieldPosition="0">
        <references count="2">
          <reference field="4294967294" count="1" selected="0">
            <x v="0"/>
          </reference>
          <reference field="1" count="1" selected="0">
            <x v="4"/>
          </reference>
        </references>
      </pivotArea>
    </chartFormat>
  </chartFormat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8A4CD3-9DE2-4308-8D3C-A63A7AFE491C}" name="PivotTable1" cacheId="1" applyNumberFormats="0" applyBorderFormats="0" applyFontFormats="0" applyPatternFormats="0" applyAlignmentFormats="0" applyWidthHeightFormats="1" dataCaption="Values" tag="adb96012-a412-4086-bfe8-ac6bd6538ea2" updatedVersion="7" minRefreshableVersion="5" useAutoFormatting="1" subtotalHiddenItems="1" itemPrintTitles="1" createdVersion="7"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Sum of Sales" fld="0" baseField="0" baseItem="0"/>
  </dataFields>
  <pivotHierarchies count="3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6908BC87-6976-4F52-A127-DC907E3BFA59}" sourceName="[Products].[Products]">
  <pivotTables>
    <pivotTable tabId="1" name="PivotTable5"/>
    <pivotTable tabId="1" name="PivotTable1"/>
    <pivotTable tabId="1" name="PivotTable2"/>
    <pivotTable tabId="1" name="PivotTable3"/>
    <pivotTable tabId="1" name="PivotTable4"/>
    <pivotTable tabId="1" name="PivotTable6"/>
    <pivotTable tabId="1" name="PivotTable7"/>
  </pivotTables>
  <data>
    <olap pivotCacheId="631792792">
      <levels count="2">
        <level uniqueName="[Products].[Products].[(All)]" sourceCaption="(All)" count="0"/>
        <level uniqueName="[Products].[Products].[Products]" sourceCaption="Products" count="6" sortOrder="ascending">
          <ranges>
            <range startItem="0">
              <i n="[Products].[Products].&amp;[iPad 12 pro]" c="iPad 12 pro"/>
              <i n="[Products].[Products].&amp;[iPhone 15 Plus]" c="iPhone 15 Plus"/>
              <i n="[Products].[Products].&amp;[iPhone 15 Pro]" c="iPhone 15 Pro"/>
              <i n="[Products].[Products].&amp;[iPhone 15 Pro Max]" c="iPhone 15 Pro Max"/>
              <i n="[Products].[Products].&amp;[MacBook Pro]" c="MacBook Pro"/>
              <i n="[Products].[Products].&amp;[Smart Watch]" c="Smart Watch"/>
            </range>
          </ranges>
        </level>
      </levels>
      <selections count="1">
        <selection n="[Products].[Product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52DD4B28-DCBC-4262-B847-D35B9BBA7405}" cache="Slicer_Products" caption="Products" columnCount="2" showCaption="0" level="1"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DFF5BA0-FB02-4544-B72B-6A044AE09866}" sourceName="[Sales].[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652534933"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EB573E2-0E07-4AC7-AA61-DC062DBB3CA9}" cache="Timeline_Date" caption="Date" showHeader="0" showSelectionLabel="0" showTimeLevel="0" level="1" selectionLevel="1" scrollPosition="2022-01-01T00:00:00" style="TimeSlicerStyleDark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A6AF-19EE-4AAB-8618-8B74052D2F56}">
  <dimension ref="A8:G10"/>
  <sheetViews>
    <sheetView tabSelected="1" topLeftCell="A8" zoomScale="70" zoomScaleNormal="70" workbookViewId="0">
      <selection activeCell="U27" sqref="U27"/>
    </sheetView>
  </sheetViews>
  <sheetFormatPr defaultRowHeight="15" x14ac:dyDescent="0.25"/>
  <cols>
    <col min="1" max="1" width="12.28515625" style="18" customWidth="1"/>
    <col min="2" max="2" width="17.28515625" style="18" customWidth="1"/>
    <col min="3" max="3" width="9.140625" style="18"/>
    <col min="4" max="4" width="11" style="18" bestFit="1" customWidth="1"/>
    <col min="5" max="5" width="10" style="18" bestFit="1" customWidth="1"/>
    <col min="6" max="16384" width="9.140625" style="18"/>
  </cols>
  <sheetData>
    <row r="8" spans="1:7" ht="28.5" x14ac:dyDescent="0.45">
      <c r="A8" s="21" t="s">
        <v>23</v>
      </c>
      <c r="B8" s="16"/>
      <c r="C8" s="17"/>
      <c r="E8" s="21" t="s">
        <v>24</v>
      </c>
      <c r="F8" s="16"/>
    </row>
    <row r="9" spans="1:7" ht="23.25" x14ac:dyDescent="0.35">
      <c r="A9" s="19">
        <f>'Pivot Tables'!$A$2</f>
        <v>1093695700</v>
      </c>
      <c r="B9" s="16"/>
      <c r="C9" s="17"/>
      <c r="E9" s="19">
        <f>'Pivot Tables'!$A$5</f>
        <v>395645842</v>
      </c>
      <c r="F9" s="20"/>
      <c r="G9" s="20"/>
    </row>
    <row r="10" spans="1:7" x14ac:dyDescent="0.25">
      <c r="A10" s="16"/>
      <c r="B10" s="16"/>
      <c r="C10"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6"/>
  <sheetViews>
    <sheetView topLeftCell="A2" workbookViewId="0">
      <selection activeCell="B19" sqref="B19:B24"/>
    </sheetView>
  </sheetViews>
  <sheetFormatPr defaultRowHeight="15" x14ac:dyDescent="0.25"/>
  <cols>
    <col min="1" max="1" width="17.5703125" bestFit="1" customWidth="1"/>
    <col min="2" max="2" width="12.140625" bestFit="1" customWidth="1"/>
    <col min="3" max="3" width="12.5703125" bestFit="1" customWidth="1"/>
    <col min="4" max="4" width="7.85546875" bestFit="1" customWidth="1"/>
    <col min="5" max="5" width="7.140625" bestFit="1" customWidth="1"/>
    <col min="6" max="6" width="6.85546875" bestFit="1" customWidth="1"/>
    <col min="7" max="7" width="7.85546875" bestFit="1" customWidth="1"/>
    <col min="8" max="8" width="11.28515625" bestFit="1" customWidth="1"/>
    <col min="9" max="10" width="13.85546875" bestFit="1" customWidth="1"/>
    <col min="11" max="11" width="14.85546875" bestFit="1" customWidth="1"/>
    <col min="12" max="14" width="13.85546875" bestFit="1" customWidth="1"/>
    <col min="15" max="15" width="14.85546875" bestFit="1" customWidth="1"/>
    <col min="16" max="17" width="13.85546875" bestFit="1" customWidth="1"/>
    <col min="18" max="18" width="16.42578125" bestFit="1" customWidth="1"/>
  </cols>
  <sheetData>
    <row r="1" spans="1:2" x14ac:dyDescent="0.25">
      <c r="A1" t="s">
        <v>0</v>
      </c>
    </row>
    <row r="2" spans="1:2" x14ac:dyDescent="0.25">
      <c r="A2" s="1">
        <v>1093695700</v>
      </c>
    </row>
    <row r="4" spans="1:2" x14ac:dyDescent="0.25">
      <c r="A4" t="s">
        <v>1</v>
      </c>
    </row>
    <row r="5" spans="1:2" x14ac:dyDescent="0.25">
      <c r="A5" s="1">
        <v>395645842</v>
      </c>
    </row>
    <row r="8" spans="1:2" x14ac:dyDescent="0.25">
      <c r="A8" s="2" t="s">
        <v>4</v>
      </c>
      <c r="B8" t="s">
        <v>0</v>
      </c>
    </row>
    <row r="9" spans="1:2" x14ac:dyDescent="0.25">
      <c r="A9" s="3" t="s">
        <v>5</v>
      </c>
      <c r="B9" s="5">
        <v>0.11753006343537786</v>
      </c>
    </row>
    <row r="10" spans="1:2" x14ac:dyDescent="0.25">
      <c r="A10" s="3" t="s">
        <v>6</v>
      </c>
      <c r="B10" s="5">
        <v>0.28076760747985019</v>
      </c>
    </row>
    <row r="11" spans="1:2" x14ac:dyDescent="0.25">
      <c r="A11" s="3" t="s">
        <v>7</v>
      </c>
      <c r="B11" s="5">
        <v>0.2086106994843264</v>
      </c>
    </row>
    <row r="12" spans="1:2" x14ac:dyDescent="0.25">
      <c r="A12" s="3" t="s">
        <v>8</v>
      </c>
      <c r="B12" s="5">
        <v>0.22814778370254177</v>
      </c>
    </row>
    <row r="13" spans="1:2" x14ac:dyDescent="0.25">
      <c r="A13" s="3" t="s">
        <v>9</v>
      </c>
      <c r="B13" s="5">
        <v>0.16494384589790378</v>
      </c>
    </row>
    <row r="14" spans="1:2" x14ac:dyDescent="0.25">
      <c r="A14" s="3" t="s">
        <v>3</v>
      </c>
      <c r="B14" s="4">
        <v>1</v>
      </c>
    </row>
    <row r="18" spans="1:8" x14ac:dyDescent="0.25">
      <c r="A18" s="2" t="s">
        <v>4</v>
      </c>
      <c r="B18" t="s">
        <v>22</v>
      </c>
    </row>
    <row r="19" spans="1:8" x14ac:dyDescent="0.25">
      <c r="A19" s="3" t="s">
        <v>16</v>
      </c>
      <c r="B19" s="6">
        <v>162424.5</v>
      </c>
    </row>
    <row r="20" spans="1:8" x14ac:dyDescent="0.25">
      <c r="A20" s="3" t="s">
        <v>17</v>
      </c>
      <c r="B20" s="6">
        <v>146846</v>
      </c>
    </row>
    <row r="21" spans="1:8" x14ac:dyDescent="0.25">
      <c r="A21" s="3" t="s">
        <v>18</v>
      </c>
      <c r="B21" s="6">
        <v>155315</v>
      </c>
    </row>
    <row r="22" spans="1:8" x14ac:dyDescent="0.25">
      <c r="A22" s="3" t="s">
        <v>19</v>
      </c>
      <c r="B22" s="6">
        <v>338239.5</v>
      </c>
    </row>
    <row r="23" spans="1:8" x14ac:dyDescent="0.25">
      <c r="A23" s="3" t="s">
        <v>20</v>
      </c>
      <c r="B23" s="6">
        <v>168783</v>
      </c>
    </row>
    <row r="24" spans="1:8" x14ac:dyDescent="0.25">
      <c r="A24" s="3" t="s">
        <v>21</v>
      </c>
      <c r="B24" s="6">
        <v>154198</v>
      </c>
    </row>
    <row r="25" spans="1:8" x14ac:dyDescent="0.25">
      <c r="A25" s="3" t="s">
        <v>3</v>
      </c>
      <c r="B25" s="6">
        <v>1125806</v>
      </c>
    </row>
    <row r="27" spans="1:8" x14ac:dyDescent="0.25">
      <c r="A27" s="1"/>
    </row>
    <row r="30" spans="1:8" x14ac:dyDescent="0.25">
      <c r="A30" s="2" t="s">
        <v>0</v>
      </c>
      <c r="B30" s="2" t="s">
        <v>2</v>
      </c>
    </row>
    <row r="31" spans="1:8" x14ac:dyDescent="0.25">
      <c r="B31" t="s">
        <v>10</v>
      </c>
      <c r="F31" t="s">
        <v>11</v>
      </c>
      <c r="H31" t="s">
        <v>3</v>
      </c>
    </row>
    <row r="32" spans="1:8" x14ac:dyDescent="0.25">
      <c r="B32" t="s">
        <v>12</v>
      </c>
      <c r="C32" t="s">
        <v>13</v>
      </c>
      <c r="D32" t="s">
        <v>14</v>
      </c>
      <c r="E32" t="s">
        <v>15</v>
      </c>
      <c r="F32" t="s">
        <v>12</v>
      </c>
      <c r="G32" t="s">
        <v>13</v>
      </c>
    </row>
    <row r="34" spans="1:8" x14ac:dyDescent="0.25">
      <c r="A34" s="2" t="s">
        <v>4</v>
      </c>
    </row>
    <row r="35" spans="1:8" x14ac:dyDescent="0.25">
      <c r="A35" s="3" t="s">
        <v>16</v>
      </c>
      <c r="B35" s="4"/>
      <c r="C35" s="4">
        <v>-0.18161491865148585</v>
      </c>
      <c r="D35" s="4">
        <v>-2.4801875641845415E-2</v>
      </c>
      <c r="E35" s="4">
        <v>0.50893123249021444</v>
      </c>
      <c r="F35" s="4"/>
      <c r="G35" s="4">
        <v>-0.59047843031850555</v>
      </c>
      <c r="H35" s="4"/>
    </row>
    <row r="36" spans="1:8" x14ac:dyDescent="0.25">
      <c r="A36" s="3" t="s">
        <v>17</v>
      </c>
      <c r="B36" s="4"/>
      <c r="C36" s="4">
        <v>-0.20258041571168892</v>
      </c>
      <c r="D36" s="4">
        <v>0.23226541787457569</v>
      </c>
      <c r="E36" s="4">
        <v>0.18150925944543864</v>
      </c>
      <c r="F36" s="4"/>
      <c r="G36" s="4">
        <v>-0.56359756097560976</v>
      </c>
      <c r="H36" s="4"/>
    </row>
    <row r="37" spans="1:8" x14ac:dyDescent="0.25">
      <c r="A37" s="3" t="s">
        <v>18</v>
      </c>
      <c r="B37" s="4"/>
      <c r="C37" s="4">
        <v>-2.6679019815459084E-2</v>
      </c>
      <c r="D37" s="4">
        <v>0.1158381413058259</v>
      </c>
      <c r="E37" s="4">
        <v>0.20022632311977717</v>
      </c>
      <c r="F37" s="4"/>
      <c r="G37" s="4">
        <v>-0.59165755791403685</v>
      </c>
      <c r="H37" s="4"/>
    </row>
    <row r="38" spans="1:8" x14ac:dyDescent="0.25">
      <c r="A38" s="3" t="s">
        <v>19</v>
      </c>
      <c r="B38" s="4"/>
      <c r="C38" s="4">
        <v>-9.95093940780237E-2</v>
      </c>
      <c r="D38" s="4">
        <v>-2.308918592225356E-2</v>
      </c>
      <c r="E38" s="4">
        <v>0.20271675782300727</v>
      </c>
      <c r="F38" s="4"/>
      <c r="G38" s="4">
        <v>-0.44802838085273344</v>
      </c>
      <c r="H38" s="4"/>
    </row>
    <row r="39" spans="1:8" x14ac:dyDescent="0.25">
      <c r="A39" s="3" t="s">
        <v>20</v>
      </c>
      <c r="B39" s="4"/>
      <c r="C39" s="4">
        <v>-9.7156110723706154E-2</v>
      </c>
      <c r="D39" s="4">
        <v>-0.2301156874926541</v>
      </c>
      <c r="E39" s="4">
        <v>0.46639186949315187</v>
      </c>
      <c r="F39" s="4"/>
      <c r="G39" s="4">
        <v>-0.53492641615587333</v>
      </c>
      <c r="H39" s="4"/>
    </row>
    <row r="40" spans="1:8" x14ac:dyDescent="0.25">
      <c r="A40" s="3" t="s">
        <v>21</v>
      </c>
      <c r="B40" s="4"/>
      <c r="C40" s="4">
        <v>-0.45906268526319072</v>
      </c>
      <c r="D40" s="4">
        <v>0.53638277622357455</v>
      </c>
      <c r="E40" s="4">
        <v>0.15807850425184433</v>
      </c>
      <c r="F40" s="4"/>
      <c r="G40" s="4">
        <v>-0.54580926631436644</v>
      </c>
      <c r="H40" s="4"/>
    </row>
    <row r="41" spans="1:8" x14ac:dyDescent="0.25">
      <c r="A41" s="3" t="s">
        <v>3</v>
      </c>
      <c r="B41" s="4"/>
      <c r="C41" s="4">
        <v>-0.15036280968098359</v>
      </c>
      <c r="D41" s="4">
        <v>5.2054025445997078E-3</v>
      </c>
      <c r="E41" s="4">
        <v>0.29030328361402397</v>
      </c>
      <c r="F41" s="4"/>
      <c r="G41" s="4">
        <v>-0.52947982324106801</v>
      </c>
      <c r="H41" s="4"/>
    </row>
    <row r="48" spans="1:8" x14ac:dyDescent="0.25">
      <c r="A48" s="2" t="s">
        <v>4</v>
      </c>
      <c r="B48" t="s">
        <v>0</v>
      </c>
      <c r="C48" t="s">
        <v>1</v>
      </c>
    </row>
    <row r="49" spans="1:3" x14ac:dyDescent="0.25">
      <c r="A49" s="3" t="s">
        <v>16</v>
      </c>
      <c r="B49" s="5">
        <v>0.163360750161128</v>
      </c>
      <c r="C49" s="5">
        <v>5.7474204417394079E-2</v>
      </c>
    </row>
    <row r="50" spans="1:3" x14ac:dyDescent="0.25">
      <c r="A50" s="3" t="s">
        <v>17</v>
      </c>
      <c r="B50" s="5">
        <v>0.12083927915232728</v>
      </c>
      <c r="C50" s="5">
        <v>0.16998906815252213</v>
      </c>
    </row>
    <row r="51" spans="1:3" x14ac:dyDescent="0.25">
      <c r="A51" s="3" t="s">
        <v>18</v>
      </c>
      <c r="B51" s="5">
        <v>0.11360746869536015</v>
      </c>
      <c r="C51" s="5">
        <v>0.10873930781762139</v>
      </c>
    </row>
    <row r="52" spans="1:3" x14ac:dyDescent="0.25">
      <c r="A52" s="3" t="s">
        <v>19</v>
      </c>
      <c r="B52" s="5">
        <v>0.30926289643453841</v>
      </c>
      <c r="C52" s="5">
        <v>0.37786788872660515</v>
      </c>
    </row>
    <row r="53" spans="1:3" x14ac:dyDescent="0.25">
      <c r="A53" s="3" t="s">
        <v>20</v>
      </c>
      <c r="B53" s="5">
        <v>0.20833678874297484</v>
      </c>
      <c r="C53" s="5">
        <v>0.10665030570446384</v>
      </c>
    </row>
    <row r="54" spans="1:3" x14ac:dyDescent="0.25">
      <c r="A54" s="3" t="s">
        <v>21</v>
      </c>
      <c r="B54" s="5">
        <v>8.4592816813671298E-2</v>
      </c>
      <c r="C54" s="5">
        <v>0.17927922518139341</v>
      </c>
    </row>
    <row r="55" spans="1:3" x14ac:dyDescent="0.25">
      <c r="A55" s="3" t="s">
        <v>3</v>
      </c>
      <c r="B55" s="4">
        <v>1</v>
      </c>
      <c r="C55" s="4">
        <v>1</v>
      </c>
    </row>
    <row r="59" spans="1:3" x14ac:dyDescent="0.25">
      <c r="A59" s="7"/>
      <c r="B59" s="8"/>
      <c r="C59" s="9"/>
    </row>
    <row r="60" spans="1:3" x14ac:dyDescent="0.25">
      <c r="A60" s="10"/>
      <c r="B60" s="11"/>
      <c r="C60" s="12"/>
    </row>
    <row r="61" spans="1:3" x14ac:dyDescent="0.25">
      <c r="A61" s="10"/>
      <c r="B61" s="11"/>
      <c r="C61" s="12"/>
    </row>
    <row r="62" spans="1:3" x14ac:dyDescent="0.25">
      <c r="A62" s="10"/>
      <c r="B62" s="11"/>
      <c r="C62" s="12"/>
    </row>
    <row r="63" spans="1:3" x14ac:dyDescent="0.25">
      <c r="A63" s="10"/>
      <c r="B63" s="11"/>
      <c r="C63" s="12"/>
    </row>
    <row r="64" spans="1:3" x14ac:dyDescent="0.25">
      <c r="A64" s="10"/>
      <c r="B64" s="11"/>
      <c r="C64" s="12"/>
    </row>
    <row r="65" spans="1:3" x14ac:dyDescent="0.25">
      <c r="A65" s="10"/>
      <c r="B65" s="11"/>
      <c r="C65" s="12"/>
    </row>
    <row r="66" spans="1:3" x14ac:dyDescent="0.25">
      <c r="A66" s="10"/>
      <c r="B66" s="11"/>
      <c r="C66" s="12"/>
    </row>
    <row r="67" spans="1:3" x14ac:dyDescent="0.25">
      <c r="A67" s="10"/>
      <c r="B67" s="11"/>
      <c r="C67" s="12"/>
    </row>
    <row r="68" spans="1:3" x14ac:dyDescent="0.25">
      <c r="A68" s="10"/>
      <c r="B68" s="11"/>
      <c r="C68" s="12"/>
    </row>
    <row r="69" spans="1:3" x14ac:dyDescent="0.25">
      <c r="A69" s="10"/>
      <c r="B69" s="11"/>
      <c r="C69" s="12"/>
    </row>
    <row r="70" spans="1:3" x14ac:dyDescent="0.25">
      <c r="A70" s="10"/>
      <c r="B70" s="11"/>
      <c r="C70" s="12"/>
    </row>
    <row r="71" spans="1:3" x14ac:dyDescent="0.25">
      <c r="A71" s="10"/>
      <c r="B71" s="11"/>
      <c r="C71" s="12"/>
    </row>
    <row r="72" spans="1:3" x14ac:dyDescent="0.25">
      <c r="A72" s="10"/>
      <c r="B72" s="11"/>
      <c r="C72" s="12"/>
    </row>
    <row r="73" spans="1:3" x14ac:dyDescent="0.25">
      <c r="A73" s="10"/>
      <c r="B73" s="11"/>
      <c r="C73" s="12"/>
    </row>
    <row r="74" spans="1:3" x14ac:dyDescent="0.25">
      <c r="A74" s="10"/>
      <c r="B74" s="11"/>
      <c r="C74" s="12"/>
    </row>
    <row r="75" spans="1:3" x14ac:dyDescent="0.25">
      <c r="A75" s="10"/>
      <c r="B75" s="11"/>
      <c r="C75" s="12"/>
    </row>
    <row r="76" spans="1:3" x14ac:dyDescent="0.25">
      <c r="A76" s="13"/>
      <c r="B76" s="14"/>
      <c r="C76" s="15"/>
    </row>
  </sheetData>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O r d e r " > < C u s t o m C o n t e n t > < ! [ C D A T A [ S a l e s _ d f a 8 3 e a f - d d c 8 - 4 9 5 6 - 9 8 7 a - 0 f e 9 b c d 9 2 8 3 4 , P r o d u c t s _ 1 2 a 4 a f 4 3 - c 9 4 7 - 4 a e 3 - b 2 9 1 - 9 a a 7 8 2 4 1 4 c 7 c , C u s t o m e r s _ d 7 8 6 d 9 9 b - 7 5 3 c - 4 4 c 0 - 8 2 8 f - 9 9 0 6 1 6 f 9 9 1 4 c ] ] > < / 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C l i e n t W i n d o w X M L " > < C u s t o m C o n t e n t > < ! [ C D A T A [ S a l e s _ d f a 8 3 e a f - d d c 8 - 4 9 5 6 - 9 8 7 a - 0 f e 9 b c d 9 2 8 3 4 ] ] > < / 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C u s t o m e r s _ d 7 8 6 d 9 9 b - 7 5 3 c - 4 4 c 0 - 8 2 8 f - 9 9 0 6 1 6 f 9 9 1 4 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 N a m e < / s t r i n g > < / k e y > < v a l u e > < i n t > 7 3 < / i n t > < / v a l u e > < / i t e m > < i t e m > < k e y > < s t r i n g > P h o n e < / s t r i n g > < / k e y > < v a l u e > < i n t > 7 6 < / i n t > < / v a l u e > < / i t e m > < i t e m > < k e y > < s t r i n g > L o c a t i o n < / s t r i n g > < / k e y > < v a l u e > < i n t > 8 7 < / i n t > < / v a l u e > < / i t e m > < i t e m > < k e y > < s t r i n g > S a l e s   P e r s o n < / s t r i n g > < / k e y > < v a l u e > < i n t > 1 1 4 < / i n t > < / v a l u e > < / i t e m > < / C o l u m n W i d t h s > < C o l u m n D i s p l a y I n d e x > < i t e m > < k e y > < s t r i n g > C u s t o m e r   I D < / s t r i n g > < / k e y > < v a l u e > < i n t > 0 < / i n t > < / v a l u e > < / i t e m > < i t e m > < k e y > < s t r i n g > N a m e < / s t r i n g > < / k e y > < v a l u e > < i n t > 1 < / i n t > < / v a l u e > < / i t e m > < i t e m > < k e y > < s t r i n g > P h o n e < / s t r i n g > < / k e y > < v a l u e > < i n t > 2 < / i n t > < / v a l u e > < / i t e m > < i t e m > < k e y > < s t r i n g > L o c a t i o n < / s t r i n g > < / k e y > < v a l u e > < i n t > 3 < / i n t > < / v a l u e > < / i t e m > < i t e m > < k e y > < s t r i n g > S a l e s   P e r s o n 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I s S a n d b o x E m b e d d e d " > < C u s t o m C o n t e n t > < ! [ C D A T A [ y e 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 2 0 2 4 - 0 5 - 1 1 T 1 8 : 3 9 : 1 6 . 5 3 3 7 5 4 7 + 0 3 : 0 0 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 S a l e s _ d f a 8 3 e a f - d d c 8 - 4 9 5 6 - 9 8 7 a - 0 f e 9 b c d 9 2 8 3 4 < / K e y > < V a l u e   x m l n s : a = " h t t p : / / s c h e m a s . d a t a c o n t r a c t . o r g / 2 0 0 4 / 0 7 / M i c r o s o f t . A n a l y s i s S e r v i c e s . C o m m o n " > < a : H a s F o c u s > t r u e < / a : H a s F o c u s > < a : S i z e A t D p i 9 6 > 1 1 3 < / a : S i z e A t D p i 9 6 > < a : V i s i b l e > t r u e < / a : V i s i b l e > < / V a l u e > < / K e y V a l u e O f s t r i n g S a n d b o x E d i t o r . M e a s u r e G r i d S t a t e S c d E 3 5 R y > < K e y V a l u e O f s t r i n g S a n d b o x E d i t o r . M e a s u r e G r i d S t a t e S c d E 3 5 R y > < K e y > P r o d u c t s _ 1 2 a 4 a f 4 3 - c 9 4 7 - 4 a e 3 - b 2 9 1 - 9 a a 7 8 2 4 1 4 c 7 c < / K e y > < V a l u e   x m l n s : a = " h t t p : / / s c h e m a s . d a t a c o n t r a c t . o r g / 2 0 0 4 / 0 7 / M i c r o s o f t . A n a l y s i s S e r v i c e s . C o m m o n " > < a : H a s F o c u s > t r u e < / a : H a s F o c u s > < a : S i z e A t D p i 9 6 > 1 1 3 < / a : S i z e A t D p i 9 6 > < a : V i s i b l e > t r u e < / a : V i s i b l e > < / V a l u e > < / K e y V a l u e O f s t r i n g S a n d b o x E d i t o r . M e a s u r e G r i d S t a t e S c d E 3 5 R y > < K e y V a l u e O f s t r i n g S a n d b o x E d i t o r . M e a s u r e G r i d S t a t e S c d E 3 5 R y > < K e y > C u s t o m e r s _ d 7 8 6 d 9 9 b - 7 5 3 c - 4 4 c 0 - 8 2 8 f - 9 9 0 6 1 6 f 9 9 1 4 c 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S a l e s _ d f a 8 3 e a f - d d c 8 - 4 9 5 6 - 9 8 7 a - 0 f e 9 b c d 9 2 8 3 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 O r d e r   I D < / s t r i n g > < / k e y > < v a l u e > < i n t > 8 8 < / i n t > < / v a l u e > < / i t e m > < i t e m > < k e y > < s t r i n g > C u s t o m e r   I D < / s t r i n g > < / k e y > < v a l u e > < i n t > 1 1 2 < / i n t > < / v a l u e > < / i t e m > < i t e m > < k e y > < s t r i n g > P r o d u c t   I D < / s t r i n g > < / k e y > < v a l u e > < i n t > 1 0 0 < / i n t > < / v a l u e > < / i t e m > < i t e m > < k e y > < s t r i n g > U n i t s   S o l d < / s t r i n g > < / k e y > < v a l u e > < i n t > 9 8 < / i n t > < / v a l u e > < / i t e m > < i t e m > < k e y > < s t r i n g > C o s t   p e r   i t e m < / s t r i n g > < / k e y > < v a l u e > < i n t > 1 1 9 < / i n t > < / v a l u e > < / i t e m > < i t e m > < k e y > < s t r i n g > T o t a l   C o s t < / s t r i n g > < / k e y > < v a l u e > < i n t > 9 6 < / i n t > < / v a l u e > < / i t e m > < i t e m > < k e y > < s t r i n g > S e l l i n g   P r i c e < / s t r i n g > < / k e y > < v a l u e > < i n t > 1 1 2 < / i n t > < / v a l u e > < / i t e m > < i t e m > < k e y > < s t r i n g > P r o f i t < / s t r i n g > < / k e y > < v a l u e > < i n t > 7 0 < / i n t > < / v a l u e > < / i t e m > < i t e m > < k e y > < s t r i n g > S a l e s < / s t r i n g > < / k e y > < v a l u e > < i n t > 7 0 < / 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 O r d e r   I D < / s t r i n g > < / k e y > < v a l u e > < i n t > 1 < / i n t > < / v a l u e > < / i t e m > < i t e m > < k e y > < s t r i n g > C u s t o m e r   I D < / s t r i n g > < / k e y > < v a l u e > < i n t > 2 < / i n t > < / v a l u e > < / i t e m > < i t e m > < k e y > < s t r i n g > P r o d u c t   I D < / s t r i n g > < / k e y > < v a l u e > < i n t > 3 < / i n t > < / v a l u e > < / i t e m > < i t e m > < k e y > < s t r i n g > U n i t s   S o l d < / s t r i n g > < / k e y > < v a l u e > < i n t > 4 < / i n t > < / v a l u e > < / i t e m > < i t e m > < k e y > < s t r i n g > C o s t   p e r   i t e m < / s t r i n g > < / k e y > < v a l u e > < i n t > 5 < / i n t > < / v a l u e > < / i t e m > < i t e m > < k e y > < s t r i n g > T o t a l   C o s t < / s t r i n g > < / k e y > < v a l u e > < i n t > 6 < / i n t > < / v a l u e > < / i t e m > < i t e m > < k e y > < s t r i n g > S e l l i n g   P r i c e < / s t r i n g > < / k e y > < v a l u e > < i n t > 7 < / i n t > < / v a l u e > < / i t e m > < i t e m > < k e y > < s t r i n g > P r o f i t < / s t r i n g > < / k e y > < v a l u e > < i n t > 9 < / i n t > < / v a l u e > < / i t e m > < i t e m > < k e y > < s t r i n g > S a l e s < / s t r i n g > < / k e y > < v a l u e > < i n t > 8 < / i n t > < / v a l u e > < / i t e m > < i t e m > < k e y > < s t r i n g > D a t e   ( Y e a r ) < / s t r i n g > < / k e y > < v a l u e > < i n t > 1 0 < / i n t > < / v a l u e > < / i t e m > < i t e m > < k e y > < s t r i n g > D a t e   ( Q u a r t e r ) < / s t r i n g > < / k e y > < v a l u e > < i n t > 1 1 < / i n t > < / v a l u e > < / i t e m > < i t e m > < k e y > < s t r i n g > D a t e   ( M o n t h   I n d e x ) < / s t r i n g > < / k e y > < v a l u e > < i n t > 1 2 < / i n t > < / v a l u e > < / i t e m > < i t e m > < k e y > < s t r i n g > D a t e   ( M o n t h ) < / 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K e y > < / a : K e y > < a : V a l u e   i : t y p e = " T a b l e W i d g e t B a s e V i e w S t a t e " / > < / a : K e y V a l u e O f D i a g r a m O b j e c t K e y a n y T y p e z b w N T n L X > < a : K e y V a l u e O f D i a g r a m O b j e c t K e y a n y T y p e z b w N T n L X > < a : K e y > < K e y > C o l u m n s \ C o s t   P e r   I t e m < / K e y > < / a : K e y > < a : V a l u e   i : t y p e = " T a b l e W i d g e t B a s e V i e w S t a t e " / > < / a : K e y V a l u e O f D i a g r a m O b j e c t K e y a n y T y p e z b w N T n L X > < a : K e y V a l u e O f D i a g r a m O b j e c t K e y a n y T y p e z b w N T n L X > < a : K e y > < K e y > C o l u m n s \ S e l l i n g   P r i c e   p e r   I t e m < / K e y > < / a : K e y > < a : V a l u e   i : t y p e = " T a b l e W i d g e t B a s e V i e w S t a t e " / > < / a : K e y V a l u e O f D i a g r a m O b j e c t K e y a n y T y p e z b w N T n L X > < a : K e y V a l u e O f D i a g r a m O b j e c t K e y a n y T y p e z b w N T n L X > < a : K e y > < K e y > C o l u m n s \ P r o d u c t   K e y 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 C o l u m n s \ C o s t   p e r   i t e m < / 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 C o l u m n s \ S e l l i n g 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 C o l u m n s \ L o c a t i o n < / K e y > < / D i a g r a m O b j e c t K e y > < D i a g r a m O b j e c t K e y > < K e y > C o l u m n s \ S a l e s   P e r s o n 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 C o l u m n s \ S a l e s   P e r s o n < / K e y > < / a : K e y > < a : V a l u e   i : t y p e = " M e a s u r e G r i d N o d e V i e w S t a t e " > < C o l u m n > 4 < / 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K e y > < / D i a g r a m O b j e c t K e y > < D i a g r a m O b j e c t K e y > < K e y > C o l u m n s \ C o s t   P e r   I t e m < / K e y > < / D i a g r a m O b j e c t K e y > < D i a g r a m O b j e c t K e y > < K e y > C o l u m n s \ S e l l i n g   P r i c e   p e r   I t e m < / K e y > < / D i a g r a m O b j e c t K e y > < D i a g r a m O b j e c t K e y > < K e y > C o l u m n s \ P r o d u c t   K e y 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K e y > < / a : K e y > < a : V a l u e   i : t y p e = " M e a s u r e G r i d N o d e V i e w S t a t e " > < L a y e d O u t > t r u e < / L a y e d O u t > < / a : V a l u e > < / a : K e y V a l u e O f D i a g r a m O b j e c t K e y a n y T y p e z b w N T n L X > < a : K e y V a l u e O f D i a g r a m O b j e c t K e y a n y T y p e z b w N T n L X > < a : K e y > < K e y > C o l u m n s \ C o s t   P e r   I t e m < / K e y > < / a : K e y > < a : V a l u e   i : t y p e = " M e a s u r e G r i d N o d e V i e w S t a t e " > < C o l u m n > 1 < / C o l u m n > < L a y e d O u t > t r u e < / L a y e d O u t > < / a : V a l u e > < / a : K e y V a l u e O f D i a g r a m O b j e c t K e y a n y T y p e z b w N T n L X > < a : K e y V a l u e O f D i a g r a m O b j e c t K e y a n y T y p e z b w N T n L X > < a : K e y > < K e y > C o l u m n s \ S e l l i n g   P r i c e   p e r   I t e m < / K e y > < / a : K e y > < a : V a l u e   i : t y p e = " M e a s u r e G r i d N o d e V i e w S t a t e " > < C o l u m n > 2 < / C o l u m n > < L a y e d O u t > t r u e < / L a y e d O u t > < / a : V a l u e > < / a : K e y V a l u e O f D i a g r a m O b j e c t K e y a n y T y p e z b w N T n L X > < a : K e y V a l u e O f D i a g r a m O b j e c t K e y a n y T y p e z b w N T n L X > < a : K e y > < K e y > C o l u m n s \ P r o d u c t   K e y < / 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 T a g s \ T a b l e s \ & l t ; T a b l e s \ C u s t o m e r s & g t ; < / K e y > < / D i a g r a m O b j e c t K e y > < D i a g r a m O b j e c t K e y > < K e y > T a b l e s \ S a l e s < / K e y > < / D i a g r a m O b j e c t K e y > < D i a g r a m O b j e c t K e y > < K e y > T a b l e s \ S a l e s \ C o l u m n s \ D a t e < / K e y > < / D i a g r a m O b j e c t K e y > < D i a g r a m O b j e c t K e y > < K e y > T a b l e s \ S a l e s \ C o l u m n s \ O r d e r   I D < / K e y > < / D i a g r a m O b j e c t K e y > < D i a g r a m O b j e c t K e y > < K e y > T a b l e s \ S a l e s \ C o l u m n s \ C u s t o m e r   I D < / K e y > < / D i a g r a m O b j e c t K e y > < D i a g r a m O b j e c t K e y > < K e y > T a b l e s \ S a l e s \ C o l u m n s \ P r o d u c t   I D < / K e y > < / D i a g r a m O b j e c t K e y > < D i a g r a m O b j e c t K e y > < K e y > T a b l e s \ S a l e s \ C o l u m n s \ U n i t s   S o l d < / K e y > < / D i a g r a m O b j e c t K e y > < D i a g r a m O b j e c t K e y > < K e y > T a b l e s \ S a l e s \ C o l u m n s \ C o s t   p e r   i t e m < / K e y > < / D i a g r a m O b j e c t K e y > < D i a g r a m O b j e c t K e y > < K e y > T a b l e s \ S a l e s \ C o l u m n s \ T o t a l   C o s t < / K e y > < / D i a g r a m O b j e c t K e y > < D i a g r a m O b j e c t K e y > < K e y > T a b l e s \ S a l e s \ C o l u m n s \ S e l l i n g   P r i c e < / K e y > < / D i a g r a m O b j e c t K e y > < D i a g r a m O b j e c t K e y > < K e y > T a b l e s \ P r o d u c t s < / K e y > < / D i a g r a m O b j e c t K e y > < D i a g r a m O b j e c t K e y > < K e y > T a b l e s \ P r o d u c t s \ C o l u m n s \ P r o d u c t s < / K e y > < / D i a g r a m O b j e c t K e y > < D i a g r a m O b j e c t K e y > < K e y > T a b l e s \ P r o d u c t s \ C o l u m n s \ C o s t   P e r   I t e m < / K e y > < / D i a g r a m O b j e c t K e y > < D i a g r a m O b j e c t K e y > < K e y > T a b l e s \ P r o d u c t s \ C o l u m n s \ S e l l i n g   P r i c e   p e r   I t e m < / K e y > < / D i a g r a m O b j e c t K e y > < D i a g r a m O b j e c t K e y > < K e y > T a b l e s \ P r o d u c t s \ C o l u m n s \ P r o d u c t   K e y < / 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 T a b l e s \ C u s t o m e r s \ C o l u m n s \ L o c a t i o n < / K e y > < / D i a g r a m O b j e c t K e y > < D i a g r a m O b j e c t K e y > < K e y > T a b l e s \ C u s t o m e r s \ C o l u m n s \ S a l e s   P e r s o n < / K e y > < / D i a g r a m O b j e c t K e y > < D i a g r a m O b j e c t K e y > < K e y > R e l a t i o n s h i p s \ & l t ; T a b l e s \ S a l e s \ C o l u m n s \ P r o d u c t   I D & g t ; - & l t ; T a b l e s \ P r o d u c t s \ C o l u m n s \ P r o d u c t   K e y & g t ; < / K e y > < / D i a g r a m O b j e c t K e y > < D i a g r a m O b j e c t K e y > < K e y > R e l a t i o n s h i p s \ & l t ; T a b l e s \ S a l e s \ C o l u m n s \ P r o d u c t   I D & g t ; - & l t ; T a b l e s \ P r o d u c t s \ C o l u m n s \ P r o d u c t   K e y & g t ; \ F K < / K e y > < / D i a g r a m O b j e c t K e y > < D i a g r a m O b j e c t K e y > < K e y > R e l a t i o n s h i p s \ & l t ; T a b l e s \ S a l e s \ C o l u m n s \ P r o d u c t   I D & g t ; - & l t ; T a b l e s \ P r o d u c t s \ C o l u m n s \ P r o d u c t   K e y & g t ; \ P K < / K e y > < / D i a g r a m O b j e c t K e y > < D i a g r a m O b j e c t K e y > < K e y > R e l a t i o n s h i p s \ & l t ; T a b l e s \ S a l e s \ C o l u m n s \ P r o d u c t   I D & g t ; - & l t ; T a b l e s \ P r o d u c t s \ C o l u m n s \ P r o d u c t   K e y & g t ; \ C r o s s F i l t e r < / K e y > < / D i a g r a m O b j e c t K e y > < D i a g r a m O b j e c t K e y > < K e y > R e l a t i o n s h i p s \ & l t ; T a b l e s \ S a l e s \ C o l u m n s \ C u s t o m e r   I D & g t ; - & l t ; T a b l e s \ C u s t o m e r s \ C o l u m n s \ C u s t o m e r   I D & g t ; < / K e y > < / D i a g r a m O b j e c t K e y > < D i a g r a m O b j e c t K e y > < K e y > R e l a t i o n s h i p s \ & l t ; T a b l e s \ S a l e s \ C o l u m n s \ C u s t o m e r   I D & g t ; - & l t ; T a b l e s \ C u s t o m e r s \ C o l u m n s \ C u s t o m e r   I D & g t ; \ F K < / K e y > < / D i a g r a m O b j e c t K e y > < D i a g r a m O b j e c t K e y > < K e y > R e l a t i o n s h i p s \ & l t ; T a b l e s \ S a l e s \ C o l u m n s \ C u s t o m e r   I D & g t ; - & l t ; T a b l e s \ C u s t o m e r s \ C o l u m n s \ C u s t o m e r   I D & g t ; \ P K < / K e y > < / D i a g r a m O b j e c t K e y > < D i a g r a m O b j e c t K e y > < K e y > R e l a t i o n s h i p s \ & l t ; T a b l e s \ S a l e s \ C o l u m n s \ C u s t o m e r   I D & g t ; - & l t ; T a b l e s \ C u s t o m e r s \ C o l u m n s \ C u s t o m e r   I D & g t ; \ C r o s s F i l t e r 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 T a b l e s \ S a l e s < / K e y > < / a : K e y > < a : V a l u e   i : t y p e = " D i a g r a m D i s p l a y N o d e V i e w S t a t e " > < H e i g h t > 3 5 7 < / H e i g h t > < I s E x p a n d e d > t r u e < / I s E x p a n d e d > < L a y e d O u t > t r u e < / L a y e d O u t > < L e f t > 3 5 7 < / L e f t > < T a b I n d e x > 1 < / T a b I n d e x > < T o p > 3 0 < / T o p > < 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 T a b l e s \ S a l e s \ C o l u m n s \ P r o d u c t   I D 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 T a b l e s \ S a l e s \ C o l u m n s \ C o s t   p e r   i t e m < / K e y > < / a : K e y > < a : V a l u e   i : t y p e = " D i a g r a m D i s p l a y N o d e V i e w S t a t e " > < H e i g h t > 1 5 0 < / H e i g h t > < I s E x p a n d e d > t r u e < / I s E x p a n d e d > < W i d t h > 2 0 0 < / W i d t h > < / a : V a l u e > < / a : K e y V a l u e O f D i a g r a m O b j e c t K e y a n y T y p e z b w N T n L X > < a : K e y V a l u e O f D i a g r a m O b j e c t K e y a n y T y p e z b w N T n L X > < a : K e y > < K e y > T a b l e s \ S a l e s \ C o l u m n s \ T o t a l   C o s t < / K e y > < / a : K e y > < a : V a l u e   i : t y p e = " D i a g r a m D i s p l a y N o d e V i e w S t a t e " > < H e i g h t > 1 5 0 < / H e i g h t > < I s E x p a n d e d > t r u e < / I s E x p a n d e d > < W i d t h > 2 0 0 < / W i d t h > < / a : V a l u e > < / a : K e y V a l u e O f D i a g r a m O b j e c t K e y a n y T y p e z b w N T n L X > < a : K e y V a l u e O f D i a g r a m O b j e c t K e y a n y T y p e z b w N T n L X > < a : K e y > < K e y > T a b l e s \ S a l e s \ C o l u m n s \ S e l l i n g   P r i c e < / K e y > < / a : K e y > < a : V a l u e   i : t y p e = " D i a g r a m D i s p l a y N o d e V i e w S t a t e " > < H e i g h t > 1 5 0 < / H e i g h t > < I s E x p a n d e d > t r u e < / I s E x p a n d e d > < W i d t h > 2 0 0 < / W i d t h > < / a : V a l u e > < / a : K e y V a l u e O f D i a g r a m O b j e c t K e y a n y T y p e z b w N T n L X > < a : K e y V a l u e O f D i a g r a m O b j e c t K e y a n y T y p e z b w N T n L X > < a : K e y > < K e y > T a b l e s \ P r o d u c t s < / K e y > < / a : K e y > < a : V a l u e   i : t y p e = " D i a g r a m D i s p l a y N o d e V i e w S t a t e " > < H e i g h t > 2 7 4 < / H e i g h t > < I s E x p a n d e d > t r u e < / I s E x p a n d e d > < L a y e d O u t > t r u e < / L a y e d O u t > < L e f t > 4 9 . 9 0 3 8 1 0 5 6 7 6 6 5 8 < / L e f t > < T o p > 7 5 < / T o p > < W i d t h > 2 0 0 < / W i d t h > < / a : V a l u e > < / a : K e y V a l u e O f D i a g r a m O b j e c t K e y a n y T y p e z b w N T n L X > < a : K e y V a l u e O f D i a g r a m O b j e c t K e y a n y T y p e z b w N T n L X > < a : K e y > < K e y > T a b l e s \ P r o d u c t s \ C o l u m n s \ P r o d u c t s < / K e y > < / a : K e y > < a : V a l u e   i : t y p e = " D i a g r a m D i s p l a y N o d e V i e w S t a t e " > < H e i g h t > 1 5 0 < / H e i g h t > < I s E x p a n d e d > t r u e < / I s E x p a n d e d > < W i d t h > 2 0 0 < / W i d t h > < / a : V a l u e > < / a : K e y V a l u e O f D i a g r a m O b j e c t K e y a n y T y p e z b w N T n L X > < a : K e y V a l u e O f D i a g r a m O b j e c t K e y a n y T y p e z b w N T n L X > < a : K e y > < K e y > T a b l e s \ P r o d u c t s \ C o l u m n s \ C o s t   P e r   I t e m < / K e y > < / a : K e y > < a : V a l u e   i : t y p e = " D i a g r a m D i s p l a y N o d e V i e w S t a t e " > < H e i g h t > 1 5 0 < / H e i g h t > < I s E x p a n d e d > t r u e < / I s E x p a n d e d > < W i d t h > 2 0 0 < / W i d t h > < / a : V a l u e > < / a : K e y V a l u e O f D i a g r a m O b j e c t K e y a n y T y p e z b w N T n L X > < a : K e y V a l u e O f D i a g r a m O b j e c t K e y a n y T y p e z b w N T n L X > < a : K e y > < K e y > T a b l e s \ P r o d u c t s \ C o l u m n s \ S e l l i n g   P r i c e   p e r   I t e m < / K e y > < / a : K e y > < a : V a l u e   i : t y p e = " D i a g r a m D i s p l a y N o d e V i e w S t a t e " > < H e i g h t > 1 5 0 < / H e i g h t > < I s E x p a n d e d > t r u e < / I s E x p a n d e d > < W i d t h > 2 0 0 < / W i d t h > < / a : V a l u e > < / a : K e y V a l u e O f D i a g r a m O b j e c t K e y a n y T y p e z b w N T n L X > < a : K e y V a l u e O f D i a g r a m O b j e c t K e y a n y T y p e z b w N T n L X > < a : K e y > < K e y > T a b l e s \ P r o d u c t s \ C o l u m n s \ P r o d u c t   K e y < / K e y > < / a : K e y > < a : V a l u e   i : t y p e = " D i a g r a m D i s p l a y N o d e V i e w S t a t e " > < H e i g h t > 1 5 0 < / H e i g h t > < I s E x p a n d e d > t r u e < / I s E x p a n d e d > < W i d t h > 2 0 0 < / W i d t h > < / a : V a l u e > < / a : K e y V a l u e O f D i a g r a m O b j e c t K e y a n y T y p e z b w N T n L X > < a : K e y V a l u e O f D i a g r a m O b j e c t K e y a n y T y p e z b w N T n L X > < a : K e y > < K e y > T a b l e s \ C u s t o m e r s < / K e y > < / a : K e y > < a : V a l u e   i : t y p e = " D i a g r a m D i s p l a y N o d e V i e w S t a t e " > < H e i g h t > 2 5 4 < / H e i g h t > < I s E x p a n d e d > t r u e < / I s E x p a n d e d > < L a y e d O u t > t r u e < / L a y e d O u t > < L e f t > 6 8 6 . 8 0 7 6 2 1 1 3 5 3 3 1 6 < / L e f t > < T a b I n d e x > 2 < / T a b I n d e x > < T o p > 7 3 < / T o p > < W i d t h > 2 0 8 < / 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 T a b l e s \ C u s t o m e r s \ C o l u m n s \ L o c a t i o n < / K e y > < / a : K e y > < a : V a l u e   i : t y p e = " D i a g r a m D i s p l a y N o d e V i e w S t a t e " > < H e i g h t > 1 5 0 < / H e i g h t > < I s E x p a n d e d > t r u e < / I s E x p a n d e d > < W i d t h > 2 0 0 < / W i d t h > < / a : V a l u e > < / a : K e y V a l u e O f D i a g r a m O b j e c t K e y a n y T y p e z b w N T n L X > < a : K e y V a l u e O f D i a g r a m O b j e c t K e y a n y T y p e z b w N T n L X > < a : K e y > < K e y > T a b l e s \ C u s t o m e r s \ C o l u m n s \ S a l e s   P e r s o n < / K e y > < / a : K e y > < a : V a l u e   i : t y p e = " D i a g r a m D i s p l a y N o d e V i e w S t a t e " > < H e i g h t > 1 5 0 < / H e i g h t > < I s E x p a n d e d > t r u e < / I s E x p a n d e d > < W i d t h > 2 0 0 < / W i d t h > < / a : V a l u e > < / a : K e y V a l u e O f D i a g r a m O b j e c t K e y a n y T y p e z b w N T n L X > < a : K e y V a l u e O f D i a g r a m O b j e c t K e y a n y T y p e z b w N T n L X > < a : K e y > < K e y > R e l a t i o n s h i p s \ & l t ; T a b l e s \ S a l e s \ C o l u m n s \ P r o d u c t   I D & g t ; - & l t ; T a b l e s \ P r o d u c t s \ C o l u m n s \ P r o d u c t   K e y & g t ; < / K e y > < / a : K e y > < a : V a l u e   i : t y p e = " D i a g r a m D i s p l a y L i n k V i e w S t a t e " > < A u t o m a t i o n P r o p e r t y H e l p e r T e x t > E n d   p o i n t   1 :   ( 3 4 1 , 2 0 0 . 2 5 ) .   E n d   p o i n t   2 :   ( 2 6 5 . 9 0 3 8 1 0 5 6 7 6 6 6 , 2 2 0 . 2 5 )   < / A u t o m a t i o n P r o p e r t y H e l p e r T e x t > < L a y e d O u t > t r u e < / L a y e d O u t > < P o i n t s   x m l n s : b = " h t t p : / / s c h e m a s . d a t a c o n t r a c t . o r g / 2 0 0 4 / 0 7 / S y s t e m . W i n d o w s " > < b : P o i n t > < b : _ x > 3 4 1 < / b : _ x > < b : _ y > 2 0 0 . 2 5 < / b : _ y > < / b : P o i n t > < b : P o i n t > < b : _ x > 3 0 5 . 4 5 1 9 0 5 5 < / b : _ x > < b : _ y > 2 0 0 . 2 5 < / b : _ y > < / b : P o i n t > < b : P o i n t > < b : _ x > 3 0 3 . 4 5 1 9 0 5 5 < / b : _ x > < b : _ y > 2 0 2 . 2 5 < / b : _ y > < / b : P o i n t > < b : P o i n t > < b : _ x > 3 0 3 . 4 5 1 9 0 5 5 < / b : _ x > < b : _ y > 2 1 8 . 2 5 < / b : _ y > < / b : P o i n t > < b : P o i n t > < b : _ x > 3 0 1 . 4 5 1 9 0 5 5 < / b : _ x > < b : _ y > 2 2 0 . 2 5 < / b : _ y > < / b : P o i n t > < b : P o i n t > < b : _ x > 2 6 5 . 9 0 3 8 1 0 5 6 7 6 6 5 9 1 < / b : _ x > < b : _ y > 2 2 0 . 2 5 < / b : _ y > < / b : P o i n t > < / P o i n t s > < / a : V a l u e > < / a : K e y V a l u e O f D i a g r a m O b j e c t K e y a n y T y p e z b w N T n L X > < a : K e y V a l u e O f D i a g r a m O b j e c t K e y a n y T y p e z b w N T n L X > < a : K e y > < K e y > R e l a t i o n s h i p s \ & l t ; T a b l e s \ S a l e s \ C o l u m n s \ P r o d u c t   I D & g t ; - & l t ; T a b l e s \ P r o d u c t s \ C o l u m n s \ P r o d u c t   K e y & g t ; \ F K < / K e y > < / a : K e y > < a : V a l u e   i : t y p e = " D i a g r a m D i s p l a y L i n k E n d p o i n t V i e w S t a t e " > < H e i g h t > 1 6 < / H e i g h t > < L a b e l L o c a t i o n   x m l n s : b = " h t t p : / / s c h e m a s . d a t a c o n t r a c t . o r g / 2 0 0 4 / 0 7 / S y s t e m . W i n d o w s " > < b : _ x > 3 4 1 < / b : _ x > < b : _ y > 1 9 2 . 2 5 < / b : _ y > < / L a b e l L o c a t i o n > < L o c a t i o n   x m l n s : b = " h t t p : / / s c h e m a s . d a t a c o n t r a c t . o r g / 2 0 0 4 / 0 7 / S y s t e m . W i n d o w s " > < b : _ x > 3 5 7 < / b : _ x > < b : _ y > 2 0 0 . 2 5 < / b : _ y > < / L o c a t i o n > < S h a p e R o t a t e A n g l e > 1 8 0 < / S h a p e R o t a t e A n g l e > < W i d t h > 1 6 < / W i d t h > < / a : V a l u e > < / a : K e y V a l u e O f D i a g r a m O b j e c t K e y a n y T y p e z b w N T n L X > < a : K e y V a l u e O f D i a g r a m O b j e c t K e y a n y T y p e z b w N T n L X > < a : K e y > < K e y > R e l a t i o n s h i p s \ & l t ; T a b l e s \ S a l e s \ C o l u m n s \ P r o d u c t   I D & g t ; - & l t ; T a b l e s \ P r o d u c t s \ C o l u m n s \ P r o d u c t   K e y & g t ; \ P K < / K e y > < / a : K e y > < a : V a l u e   i : t y p e = " D i a g r a m D i s p l a y L i n k E n d p o i n t V i e w S t a t e " > < H e i g h t > 1 6 < / H e i g h t > < L a b e l L o c a t i o n   x m l n s : b = " h t t p : / / s c h e m a s . d a t a c o n t r a c t . o r g / 2 0 0 4 / 0 7 / S y s t e m . W i n d o w s " > < b : _ x > 2 4 9 . 9 0 3 8 1 0 5 6 7 6 6 5 9 1 < / b : _ x > < b : _ y > 2 1 2 . 2 5 < / b : _ y > < / L a b e l L o c a t i o n > < L o c a t i o n   x m l n s : b = " h t t p : / / s c h e m a s . d a t a c o n t r a c t . o r g / 2 0 0 4 / 0 7 / S y s t e m . W i n d o w s " > < b : _ x > 2 4 9 . 9 0 3 8 1 0 5 6 7 6 6 5 8 9 < / b : _ x > < b : _ y > 2 2 0 . 2 5 < / b : _ y > < / L o c a t i o n > < S h a p e R o t a t e A n g l e > 3 6 0 < / S h a p e R o t a t e A n g l e > < W i d t h > 1 6 < / W i d t h > < / a : V a l u e > < / a : K e y V a l u e O f D i a g r a m O b j e c t K e y a n y T y p e z b w N T n L X > < a : K e y V a l u e O f D i a g r a m O b j e c t K e y a n y T y p e z b w N T n L X > < a : K e y > < K e y > R e l a t i o n s h i p s \ & l t ; T a b l e s \ S a l e s \ C o l u m n s \ P r o d u c t   I D & g t ; - & l t ; T a b l e s \ P r o d u c t s \ C o l u m n s \ P r o d u c t   K e y & g t ; \ C r o s s F i l t e r < / K e y > < / a : K e y > < a : V a l u e   i : t y p e = " D i a g r a m D i s p l a y L i n k C r o s s F i l t e r V i e w S t a t e " > < P o i n t s   x m l n s : b = " h t t p : / / s c h e m a s . d a t a c o n t r a c t . o r g / 2 0 0 4 / 0 7 / S y s t e m . W i n d o w s " > < b : P o i n t > < b : _ x > 3 4 1 < / b : _ x > < b : _ y > 2 0 0 . 2 5 < / b : _ y > < / b : P o i n t > < b : P o i n t > < b : _ x > 3 0 5 . 4 5 1 9 0 5 5 < / b : _ x > < b : _ y > 2 0 0 . 2 5 < / b : _ y > < / b : P o i n t > < b : P o i n t > < b : _ x > 3 0 3 . 4 5 1 9 0 5 5 < / b : _ x > < b : _ y > 2 0 2 . 2 5 < / b : _ y > < / b : P o i n t > < b : P o i n t > < b : _ x > 3 0 3 . 4 5 1 9 0 5 5 < / b : _ x > < b : _ y > 2 1 8 . 2 5 < / b : _ y > < / b : P o i n t > < b : P o i n t > < b : _ x > 3 0 1 . 4 5 1 9 0 5 5 < / b : _ x > < b : _ y > 2 2 0 . 2 5 < / b : _ y > < / b : P o i n t > < b : P o i n t > < b : _ x > 2 6 5 . 9 0 3 8 1 0 5 6 7 6 6 5 9 1 < / b : _ x > < b : _ y > 2 2 0 . 2 5 < / b : _ y > < / b : P o i n t > < / P o i n t s > < / a : V a l u e > < / a : K e y V a l u e O f D i a g r a m O b j e c t K e y a n y T y p e z b w N T n L X > < a : K e y V a l u e O f D i a g r a m O b j e c t K e y a n y T y p e z b w N T n L X > < a : K e y > < K e y > R e l a t i o n s h i p s \ & l t ; T a b l e s \ S a l e s \ C o l u m n s \ C u s t o m e r   I D & g t ; - & l t ; T a b l e s \ C u s t o m e r s \ C o l u m n s \ C u s t o m e r   I D & g t ; < / K e y > < / a : K e y > < a : V a l u e   i : t y p e = " D i a g r a m D i s p l a y L i n k V i e w S t a t e " > < A u t o m a t i o n P r o p e r t y H e l p e r T e x t > E n d   p o i n t   1 :   ( 5 7 3 , 2 1 4 . 2 5 ) .   E n d   p o i n t   2 :   ( 6 7 0 . 8 0 7 6 2 1 1 3 5 3 3 2 , 1 9 4 . 2 5 )   < / A u t o m a t i o n P r o p e r t y H e l p e r T e x t > < L a y e d O u t > t r u e < / L a y e d O u t > < P o i n t s   x m l n s : b = " h t t p : / / s c h e m a s . d a t a c o n t r a c t . o r g / 2 0 0 4 / 0 7 / S y s t e m . W i n d o w s " > < b : P o i n t > < b : _ x > 5 7 3 < / b : _ x > < b : _ y > 2 1 4 . 2 5 < / b : _ y > < / b : P o i n t > < b : P o i n t > < b : _ x > 6 1 9 . 9 0 3 8 1 0 5 < / b : _ x > < b : _ y > 2 1 4 . 2 5 < / b : _ y > < / b : P o i n t > < b : P o i n t > < b : _ x > 6 2 1 . 9 0 3 8 1 0 5 < / b : _ x > < b : _ y > 2 1 2 . 2 5 < / b : _ y > < / b : P o i n t > < b : P o i n t > < b : _ x > 6 2 1 . 9 0 3 8 1 0 5 < / b : _ x > < b : _ y > 1 9 6 . 2 5 < / b : _ y > < / b : P o i n t > < b : P o i n t > < b : _ x > 6 2 3 . 9 0 3 8 1 0 5 < / b : _ x > < b : _ y > 1 9 4 . 2 5 < / b : _ y > < / b : P o i n t > < b : P o i n t > < b : _ x > 6 7 0 . 8 0 7 6 2 1 1 3 5 3 3 1 6 < / b : _ x > < b : _ y > 1 9 4 . 2 5 < / b : _ y > < / b : P o i n t > < / P o i n t s > < / a : V a l u e > < / a : K e y V a l u e O f D i a g r a m O b j e c t K e y a n y T y p e z b w N T n L X > < a : K e y V a l u e O f D i a g r a m O b j e c t K e y a n y T y p e z b w N T n L X > < a : K e y > < K e y > R e l a t i o n s h i p s \ & l t ; T a b l e s \ S a l e s \ C o l u m n s \ C u s t o m e r   I D & g t ; - & l t ; T a b l e s \ C u s t o m e r s \ C o l u m n s \ C u s t o m e r   I D & g t ; \ F K < / K e y > < / a : K e y > < a : V a l u e   i : t y p e = " D i a g r a m D i s p l a y L i n k E n d p o i n t V i e w S t a t e " > < H e i g h t > 1 6 < / H e i g h t > < L a b e l L o c a t i o n   x m l n s : b = " h t t p : / / s c h e m a s . d a t a c o n t r a c t . o r g / 2 0 0 4 / 0 7 / S y s t e m . W i n d o w s " > < b : _ x > 5 5 7 < / b : _ x > < b : _ y > 2 0 6 . 2 5 < / b : _ y > < / L a b e l L o c a t i o n > < L o c a t i o n   x m l n s : b = " h t t p : / / s c h e m a s . d a t a c o n t r a c t . o r g / 2 0 0 4 / 0 7 / S y s t e m . W i n d o w s " > < b : _ x > 5 5 7 < / b : _ x > < b : _ y > 2 1 4 . 2 5 < / b : _ y > < / L o c a t i o n > < S h a p e R o t a t e A n g l e > 3 6 0 < / S h a p e R o t a t e A n g l e > < W i d t h > 1 6 < / W i d t h > < / a : V a l u e > < / a : K e y V a l u e O f D i a g r a m O b j e c t K e y a n y T y p e z b w N T n L X > < a : K e y V a l u e O f D i a g r a m O b j e c t K e y a n y T y p e z b w N T n L X > < a : K e y > < K e y > R e l a t i o n s h i p s \ & l t ; T a b l e s \ S a l e s \ C o l u m n s \ C u s t o m e r   I D & g t ; - & l t ; T a b l e s \ C u s t o m e r s \ C o l u m n s \ C u s t o m e r   I D & g t ; \ P K < / K e y > < / a : K e y > < a : V a l u e   i : t y p e = " D i a g r a m D i s p l a y L i n k E n d p o i n t V i e w S t a t e " > < H e i g h t > 1 6 < / H e i g h t > < L a b e l L o c a t i o n   x m l n s : b = " h t t p : / / s c h e m a s . d a t a c o n t r a c t . o r g / 2 0 0 4 / 0 7 / S y s t e m . W i n d o w s " > < b : _ x > 6 7 0 . 8 0 7 6 2 1 1 3 5 3 3 1 6 < / b : _ x > < b : _ y > 1 8 6 . 2 5 < / b : _ y > < / L a b e l L o c a t i o n > < L o c a t i o n   x m l n s : b = " h t t p : / / s c h e m a s . d a t a c o n t r a c t . o r g / 2 0 0 4 / 0 7 / S y s t e m . W i n d o w s " > < b : _ x > 6 8 6 . 8 0 7 6 2 1 1 3 5 3 3 1 6 < / b : _ x > < b : _ y > 1 9 4 . 2 5 < / b : _ y > < / L o c a t i o n > < S h a p e R o t a t e A n g l e > 1 8 0 < / S h a p e R o t a t e A n g l e > < W i d t h > 1 6 < / W i d t h > < / a : V a l u e > < / a : K e y V a l u e O f D i a g r a m O b j e c t K e y a n y T y p e z b w N T n L X > < a : K e y V a l u e O f D i a g r a m O b j e c t K e y a n y T y p e z b w N T n L X > < a : K e y > < K e y > R e l a t i o n s h i p s \ & l t ; T a b l e s \ S a l e s \ C o l u m n s \ C u s t o m e r   I D & g t ; - & l t ; T a b l e s \ C u s t o m e r s \ C o l u m n s \ C u s t o m e r   I D & g t ; \ C r o s s F i l t e r < / K e y > < / a : K e y > < a : V a l u e   i : t y p e = " D i a g r a m D i s p l a y L i n k C r o s s F i l t e r V i e w S t a t e " > < P o i n t s   x m l n s : b = " h t t p : / / s c h e m a s . d a t a c o n t r a c t . o r g / 2 0 0 4 / 0 7 / S y s t e m . W i n d o w s " > < b : P o i n t > < b : _ x > 5 7 3 < / b : _ x > < b : _ y > 2 1 4 . 2 5 < / b : _ y > < / b : P o i n t > < b : P o i n t > < b : _ x > 6 1 9 . 9 0 3 8 1 0 5 < / b : _ x > < b : _ y > 2 1 4 . 2 5 < / b : _ y > < / b : P o i n t > < b : P o i n t > < b : _ x > 6 2 1 . 9 0 3 8 1 0 5 < / b : _ x > < b : _ y > 2 1 2 . 2 5 < / b : _ y > < / b : P o i n t > < b : P o i n t > < b : _ x > 6 2 1 . 9 0 3 8 1 0 5 < / b : _ x > < b : _ y > 1 9 6 . 2 5 < / b : _ y > < / b : P o i n t > < b : P o i n t > < b : _ x > 6 2 3 . 9 0 3 8 1 0 5 < / b : _ x > < b : _ y > 1 9 4 . 2 5 < / b : _ y > < / b : P o i n t > < b : P o i n t > < b : _ x > 6 7 0 . 8 0 7 6 2 1 1 3 5 3 3 1 6 < / b : _ x > < b : _ y > 1 9 4 . 2 5 < / b : _ y > < / b : P o i n t > < / P o i n t s > < / 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 C o l u m n s \ D a t e < / K e y > < / D i a g r a m O b j e c t K e y > < D i a g r a m O b j e c t K e y > < K e y > C o l u m n s \ O r d e r   I D < / K e y > < / D i a g r a m O b j e c t K e y > < D i a g r a m O b j e c t K e y > < K e y > C o l u m n s \ C u s t o m e r   I D < / K e y > < / D i a g r a m O b j e c t K e y > < D i a g r a m O b j e c t K e y > < K e y > C o l u m n s \ P r o d u c t   I D < / K e y > < / D i a g r a m O b j e c t K e y > < D i a g r a m O b j e c t K e y > < K e y > C o l u m n s \ U n i t s   S o l d < / K e y > < / D i a g r a m O b j e c t K e y > < D i a g r a m O b j e c t K e y > < K e y > C o l u m n s \ C o s t   p e r   i t e m < / K e y > < / D i a g r a m O b j e c t K e y > < D i a g r a m O b j e c t K e y > < K e y > C o l u m n s \ T o t a l   C o s t < / K e y > < / D i a g r a m O b j e c t K e y > < D i a g r a m O b j e c t K e y > < K e y > C o l u m n s \ S e l l i n g   P r i c e < / K e y > < / D i a g r a m O b j e c t K e y > < D i a g r a m O b j e c t K e y > < K e y > C o l u m n s \ S a l e s < / 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 9 < / 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 C o l u m n s \ C o s t   p e r   i t e m < / K e y > < / a : K e y > < a : V a l u e   i : t y p e = " M e a s u r e G r i d N o d e V i e w S t a t e " > < C o l u m n > 5 < / C o l u m n > < L a y e d O u t > t r u e < / L a y e d O u t > < / a : V a l u e > < / a : K e y V a l u e O f D i a g r a m O b j e c t K e y a n y T y p e z b w N T n L X > < a : K e y V a l u e O f D i a g r a m O b j e c t K e y a n y T y p e z b w N T n L X > < a : K e y > < K e y > C o l u m n s \ T o t a l   C o s t < / K e y > < / a : K e y > < a : V a l u e   i : t y p e = " M e a s u r e G r i d N o d e V i e w S t a t e " > < C o l u m n > 6 < / C o l u m n > < L a y e d O u t > t r u e < / L a y e d O u t > < / a : V a l u e > < / a : K e y V a l u e O f D i a g r a m O b j e c t K e y a n y T y p e z b w N T n L X > < a : K e y V a l u e O f D i a g r a m O b j e c t K e y a n y T y p e z b w N T n L X > < a : K e y > < K e y > C o l u m n s \ S e l l i n g 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 C o l u m n s \ D a t e   ( Y e a r ) < / K e y > < / a : K e y > < a : V a l u e   i : t y p e = " M e a s u r e G r i d N o d e V i e w S t a t e " > < C o l u m n > 1 0 < / C o l u m n > < L a y e d O u t > t r u e < / L a y e d O u t > < / a : V a l u e > < / a : K e y V a l u e O f D i a g r a m O b j e c t K e y a n y T y p e z b w N T n L X > < a : K e y V a l u e O f D i a g r a m O b j e c t K e y a n y T y p e z b w N T n L X > < a : K e y > < K e y > C o l u m n s \ D a t e   ( Q u a r t e r ) < / K e y > < / a : K e y > < a : V a l u e   i : t y p e = " M e a s u r e G r i d N o d e V i e w S t a t e " > < C o l u m n > 1 1 < / C o l u m n > < L a y e d O u t > t r u e < / L a y e d O u t > < / a : V a l u e > < / a : K e y V a l u e O f D i a g r a m O b j e c t K e y a n y T y p e z b w N T n L X > < a : K e y V a l u e O f D i a g r a m O b j e c t K e y a n y T y p e z b w N T n L X > < a : K e y > < K e y > C o l u m n s \ D a t e   ( M o n t h   I n d e x ) < / K e y > < / a : K e y > < a : V a l u e   i : t y p e = " M e a s u r e G r i d N o d e V i e w S t a t e " > < C o l u m n > 1 2 < / C o l u m n > < L a y e d O u t > t r u e < / L a y e d O u t > < / a : V a l u e > < / a : K e y V a l u e O f D i a g r a m O b j e c t K e y a n y T y p e z b w N T n L X > < a : K e y V a l u e O f D i a g r a m O b j e c t K e y a n y T y p e z b w N T n L X > < a : K e y > < K e y > C o l u m n s \ D a t e   ( M o n t h ) < / K e y > < / a : K e y > < a : V a l u e   i : t y p e = " M e a s u r e G r i d N o d e V i e w S t a t e " > < C o l u m n > 1 3 < / 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T a b l e X M L _ P r o d u c t s _ 1 2 a 4 a f 4 3 - c 9 4 7 - 4 a e 3 - b 2 9 1 - 9 a a 7 8 2 4 1 4 c 7 c " > < C u s t o m C o n t e n t > < ! [ C D A T A [ < T a b l e W i d g e t G r i d S e r i a l i z a t i o n   x m l n s : x s d = " h t t p : / / w w w . w 3 . o r g / 2 0 0 1 / X M L S c h e m a "   x m l n s : x s i = " h t t p : / / w w w . w 3 . o r g / 2 0 0 1 / X M L S c h e m a - i n s t a n c e " > < C o l u m n S u g g e s t e d T y p e   / > < C o l u m n F o r m a t   / > < C o l u m n A c c u r a c y   / > < C o l u m n C u r r e n c y S y m b o l   / > < C o l u m n P o s i t i v e P a t t e r n   / > < C o l u m n N e g a t i v e P a t t e r n   / > < C o l u m n W i d t h s > < i t e m > < k e y > < s t r i n g > P r o d u c t s < / s t r i n g > < / k e y > < v a l u e > < i n t > 9 0 < / i n t > < / v a l u e > < / i t e m > < i t e m > < k e y > < s t r i n g > C o s t   P e r   I t e m < / s t r i n g > < / k e y > < v a l u e > < i n t > 1 1 9 < / i n t > < / v a l u e > < / i t e m > < i t e m > < k e y > < s t r i n g > S e l l i n g   P r i c e   p e r   I t e m < / s t r i n g > < / k e y > < v a l u e > < i n t > 1 6 8 < / i n t > < / v a l u e > < / i t e m > < i t e m > < k e y > < s t r i n g > P r o d u c t   K e y < / s t r i n g > < / k e y > < v a l u e > < i n t > 1 1 0 < / i n t > < / v a l u e > < / i t e m > < / C o l u m n W i d t h s > < C o l u m n D i s p l a y I n d e x > < i t e m > < k e y > < s t r i n g > P r o d u c t s < / s t r i n g > < / k e y > < v a l u e > < i n t > 0 < / i n t > < / v a l u e > < / i t e m > < i t e m > < k e y > < s t r i n g > C o s t   P e r   I t e m < / s t r i n g > < / k e y > < v a l u e > < i n t > 1 < / i n t > < / v a l u e > < / i t e m > < i t e m > < k e y > < s t r i n g > S e l l i n g   P r i c e   p e r   I t e m < / s t r i n g > < / k e y > < v a l u e > < i n t > 2 < / i n t > < / v a l u e > < / i t e m > < i t e m > < k e y > < s t r i n g > P r o d u c t   K e y < / 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CF5600F-716E-45C0-A5E5-A72463F01B0F}">
  <ds:schemaRefs/>
</ds:datastoreItem>
</file>

<file path=customXml/itemProps10.xml><?xml version="1.0" encoding="utf-8"?>
<ds:datastoreItem xmlns:ds="http://schemas.openxmlformats.org/officeDocument/2006/customXml" ds:itemID="{4009F39C-F25F-4AAD-819A-3921F4AF7951}">
  <ds:schemaRefs/>
</ds:datastoreItem>
</file>

<file path=customXml/itemProps11.xml><?xml version="1.0" encoding="utf-8"?>
<ds:datastoreItem xmlns:ds="http://schemas.openxmlformats.org/officeDocument/2006/customXml" ds:itemID="{0218FD35-995B-47C1-A366-2B5CE2E4AB1E}">
  <ds:schemaRefs/>
</ds:datastoreItem>
</file>

<file path=customXml/itemProps12.xml><?xml version="1.0" encoding="utf-8"?>
<ds:datastoreItem xmlns:ds="http://schemas.openxmlformats.org/officeDocument/2006/customXml" ds:itemID="{E30192FD-2672-4B44-84D1-90DE52C55B14}">
  <ds:schemaRefs/>
</ds:datastoreItem>
</file>

<file path=customXml/itemProps13.xml><?xml version="1.0" encoding="utf-8"?>
<ds:datastoreItem xmlns:ds="http://schemas.openxmlformats.org/officeDocument/2006/customXml" ds:itemID="{43797D1E-8596-4E16-ABB7-DF4F9712B7E0}">
  <ds:schemaRefs/>
</ds:datastoreItem>
</file>

<file path=customXml/itemProps14.xml><?xml version="1.0" encoding="utf-8"?>
<ds:datastoreItem xmlns:ds="http://schemas.openxmlformats.org/officeDocument/2006/customXml" ds:itemID="{20833212-678E-4EC0-B68C-F4EF14E3F6E8}">
  <ds:schemaRefs/>
</ds:datastoreItem>
</file>

<file path=customXml/itemProps15.xml><?xml version="1.0" encoding="utf-8"?>
<ds:datastoreItem xmlns:ds="http://schemas.openxmlformats.org/officeDocument/2006/customXml" ds:itemID="{4269F059-1815-474A-887C-E72FA8044103}">
  <ds:schemaRefs/>
</ds:datastoreItem>
</file>

<file path=customXml/itemProps16.xml><?xml version="1.0" encoding="utf-8"?>
<ds:datastoreItem xmlns:ds="http://schemas.openxmlformats.org/officeDocument/2006/customXml" ds:itemID="{C6A705B3-5BD9-44FC-868F-A6F0B7E298D3}">
  <ds:schemaRefs/>
</ds:datastoreItem>
</file>

<file path=customXml/itemProps17.xml><?xml version="1.0" encoding="utf-8"?>
<ds:datastoreItem xmlns:ds="http://schemas.openxmlformats.org/officeDocument/2006/customXml" ds:itemID="{81892A6E-8CE1-48AE-81AB-F290BCAA35B4}">
  <ds:schemaRefs/>
</ds:datastoreItem>
</file>

<file path=customXml/itemProps18.xml><?xml version="1.0" encoding="utf-8"?>
<ds:datastoreItem xmlns:ds="http://schemas.openxmlformats.org/officeDocument/2006/customXml" ds:itemID="{8591FD81-F208-45F1-BCCE-CDE981259406}">
  <ds:schemaRefs/>
</ds:datastoreItem>
</file>

<file path=customXml/itemProps2.xml><?xml version="1.0" encoding="utf-8"?>
<ds:datastoreItem xmlns:ds="http://schemas.openxmlformats.org/officeDocument/2006/customXml" ds:itemID="{23C57333-7EB4-41BC-B555-14CB3B440F3C}">
  <ds:schemaRefs/>
</ds:datastoreItem>
</file>

<file path=customXml/itemProps3.xml><?xml version="1.0" encoding="utf-8"?>
<ds:datastoreItem xmlns:ds="http://schemas.openxmlformats.org/officeDocument/2006/customXml" ds:itemID="{F8F47325-79FC-452B-83DD-118AB94B4382}">
  <ds:schemaRefs/>
</ds:datastoreItem>
</file>

<file path=customXml/itemProps4.xml><?xml version="1.0" encoding="utf-8"?>
<ds:datastoreItem xmlns:ds="http://schemas.openxmlformats.org/officeDocument/2006/customXml" ds:itemID="{6ACE9CF0-BA16-492F-995E-210752C4FE9F}">
  <ds:schemaRefs/>
</ds:datastoreItem>
</file>

<file path=customXml/itemProps5.xml><?xml version="1.0" encoding="utf-8"?>
<ds:datastoreItem xmlns:ds="http://schemas.openxmlformats.org/officeDocument/2006/customXml" ds:itemID="{98E53C3A-66DD-4485-891D-89F68A7AF6D5}">
  <ds:schemaRefs/>
</ds:datastoreItem>
</file>

<file path=customXml/itemProps6.xml><?xml version="1.0" encoding="utf-8"?>
<ds:datastoreItem xmlns:ds="http://schemas.openxmlformats.org/officeDocument/2006/customXml" ds:itemID="{C51A9A74-BD13-4D0A-8C69-FFE0C5D49AE1}">
  <ds:schemaRefs/>
</ds:datastoreItem>
</file>

<file path=customXml/itemProps7.xml><?xml version="1.0" encoding="utf-8"?>
<ds:datastoreItem xmlns:ds="http://schemas.openxmlformats.org/officeDocument/2006/customXml" ds:itemID="{9AD23DE0-7CB7-4358-8638-8182CB5DCE75}">
  <ds:schemaRefs/>
</ds:datastoreItem>
</file>

<file path=customXml/itemProps8.xml><?xml version="1.0" encoding="utf-8"?>
<ds:datastoreItem xmlns:ds="http://schemas.openxmlformats.org/officeDocument/2006/customXml" ds:itemID="{87D6E2E8-71EB-41A4-AD1C-87A1C621CA0A}">
  <ds:schemaRefs/>
</ds:datastoreItem>
</file>

<file path=customXml/itemProps9.xml><?xml version="1.0" encoding="utf-8"?>
<ds:datastoreItem xmlns:ds="http://schemas.openxmlformats.org/officeDocument/2006/customXml" ds:itemID="{4C22F29E-14B2-4BB8-8012-BC42396736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 (2)</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2015-06-05T18:17:20Z</dcterms:created>
  <dcterms:modified xsi:type="dcterms:W3CDTF">2024-07-27T22:47:53Z</dcterms:modified>
</cp:coreProperties>
</file>