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8_{77BF49C8-CE6A-2540-A240-6CEBCF6BC3EF}"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<sst xmlns="http://schemas.openxmlformats.org/spreadsheetml/2006/main" count="773" uniqueCount="637">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</sst>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clavier de remplacement  rétroéclairé pour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clavier de remplacement Allemand rétroéclairé pour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3" t="str">
        <f>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34"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rétroéclairé.</v>
      </c>
      <c r="AM5" s="1" t="str">
        <f>SUBSTITUTE(IF(ISBLANK(Values!E4),"",Values!$B$27),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s="1" t="s">
        <v>580</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clavier de remplacement Français rétroéclairé pour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3" t="str">
        <f>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34"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rétroéclairé.</v>
      </c>
      <c r="AM6" s="1" t="str">
        <f>SUBSTITUTE(IF(ISBLANK(Values!E5),"",Values!$B$27),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s="1" t="s">
        <v>580</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clavier de remplacement Italien rétroéclairé pour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3" t="str">
        <f>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34"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rétroéclairé.</v>
      </c>
      <c r="AM7" s="1" t="str">
        <f>SUBSTITUTE(IF(ISBLANK(Values!E6),"",Values!$B$27),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s="1" t="s">
        <v>580</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clavier de remplacement Espagnol rétroéclairé pour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3" t="str">
        <f>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34"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rétroéclairé.</v>
      </c>
      <c r="AM8" s="1" t="str">
        <f>SUBSTITUTE(IF(ISBLANK(Values!E7),"",Values!$B$27),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s="1" t="s">
        <v>580</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clavier de remplacement UK rétroéclairé pour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3" t="str">
        <f>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34"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rétroéclairé.</v>
      </c>
      <c r="AM9" s="1" t="str">
        <f>SUBSTITUTE(IF(ISBLANK(Values!E8),"",Values!$B$27),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s="1" t="s">
        <v>580</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clavier de remplacement Scandinave - nordique rétroéclairé pour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3" t="str">
        <f>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34"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rétroéclairé.</v>
      </c>
      <c r="AM10" s="1" t="str">
        <f>SUBSTITUTE(IF(ISBLANK(Values!E9),"",Values!$B$27),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clavier de remplacement Belge rétroéclairé pour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3" t="str">
        <f>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34"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rétroéclairé.</v>
      </c>
      <c r="AM11" s="1" t="str">
        <f>SUBSTITUTE(IF(ISBLANK(Values!E10),"",Values!$B$27),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clavier de remplacement Bulgare rétroéclairé pour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3" t="str">
        <f>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34"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Bulgare rétroéclairé.</v>
      </c>
      <c r="AM12" s="1" t="str">
        <f>SUBSTITUTE(IF(ISBLANK(Values!E11),"",Values!$B$27),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2" s="27" t="str">
        <f>IF(ISBLANK(Values!E11),"",Values!H11)</f>
        <v>Bulgare</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clavier de remplacement Tchèque rétroéclairé pour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3" t="str">
        <f>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34"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Tchèque rétroéclairé.</v>
      </c>
      <c r="AM13" s="1" t="str">
        <f>SUBSTITUTE(IF(ISBLANK(Values!E12),"",Values!$B$27),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3" s="27" t="str">
        <f>IF(ISBLANK(Values!E12),"",Values!H12)</f>
        <v>Tchèque</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clavier de remplacement Danois rétroéclairé pour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3" t="str">
        <f>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34"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Danois rétroéclairé.</v>
      </c>
      <c r="AM14" s="1" t="str">
        <f>SUBSTITUTE(IF(ISBLANK(Values!E13),"",Values!$B$27),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4" s="27" t="str">
        <f>IF(ISBLANK(Values!E13),"",Values!H13)</f>
        <v>Danois</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clavier de remplacement Hongrois rétroéclairé pour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33" t="str">
        <f>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34" t="str">
        <f>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5" s="1" t="str">
        <f>IF(ISBLANK(Values!E14),"",Values!$B$25)</f>
        <v xml:space="preserve">♻️ PRODUIT ÉCOLOGIQUE - Achetez remis à neuf, ACHETEZ VERT! Réduisez plus de 80% de dioxyde de carbone en achetant nos claviers remis à neuf, par rapport à l'achat d'un nouveau clavier! </v>
      </c>
      <c r="AL15" s="1" t="str">
        <f>IF(ISBLANK(Values!E14),"",SUBSTITUTE(SUBSTITUTE(IF(Values!$J14, Values!$B$26, Values!$B$33), "{language}", Values!$H14), "{flag}", INDEX(options!$E$1:$E$20, Values!$V14)))</f>
        <v>👉  DISPOSITION - 🇭🇺 Hongrois rétroéclairé.</v>
      </c>
      <c r="AM15" s="1" t="str">
        <f>SUBSTITUTE(IF(ISBLANK(Values!E14),"",Values!$B$27),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5" s="27" t="str">
        <f>IF(ISBLANK(Values!E14),"",Values!H14)</f>
        <v>Hongrois</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Danemark</v>
      </c>
      <c r="CZ15" s="1" t="str">
        <f>IF(ISBLANK(Values!E14),"","No")</f>
        <v>No</v>
      </c>
      <c r="DA15" s="1" t="str">
        <f>IF(ISBLANK(Values!E14),"","No")</f>
        <v>No</v>
      </c>
      <c r="DO15" s="1" t="str">
        <f>IF(ISBLANK(Values!E14),"","Parts")</f>
        <v>Parts</v>
      </c>
      <c r="DP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I15" s="1" t="str">
        <f>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clavier de remplacement Néerlandais rétroéclairé pour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33" t="str">
        <f>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34" t="str">
        <f>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6" s="1" t="str">
        <f>IF(ISBLANK(Values!E15),"",Values!$B$25)</f>
        <v xml:space="preserve">♻️ PRODUIT ÉCOLOGIQUE - Achetez remis à neuf, ACHETEZ VERT! Réduisez plus de 80% de dioxyde de carbone en achetant nos claviers remis à neuf, par rapport à l'achat d'un nouveau clavier! </v>
      </c>
      <c r="AL16" s="1" t="str">
        <f>IF(ISBLANK(Values!E15),"",SUBSTITUTE(SUBSTITUTE(IF(Values!$J15, Values!$B$26, Values!$B$33), "{language}", Values!$H15), "{flag}", INDEX(options!$E$1:$E$20, Values!$V15)))</f>
        <v>👉  DISPOSITION - 🇳🇱 Néerlandais rétroéclairé.</v>
      </c>
      <c r="AM16" s="1" t="str">
        <f>SUBSTITUTE(IF(ISBLANK(Values!E15),"",Values!$B$27),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6" s="27" t="str">
        <f>IF(ISBLANK(Values!E15),"",Values!H15)</f>
        <v>Néerlandais</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Danemark</v>
      </c>
      <c r="CZ16" s="1" t="str">
        <f>IF(ISBLANK(Values!E15),"","No")</f>
        <v>No</v>
      </c>
      <c r="DA16" s="1" t="str">
        <f>IF(ISBLANK(Values!E15),"","No")</f>
        <v>No</v>
      </c>
      <c r="DO16" s="1" t="str">
        <f>IF(ISBLANK(Values!E15),"","Parts")</f>
        <v>Parts</v>
      </c>
      <c r="DP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I16" s="1" t="str">
        <f>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clavier de remplacement Norvégienne rétroéclairé pour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33" t="str">
        <f>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34" t="str">
        <f>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7" s="1" t="str">
        <f>IF(ISBLANK(Values!E16),"",Values!$B$25)</f>
        <v xml:space="preserve">♻️ PRODUIT ÉCOLOGIQUE - Achetez remis à neuf, ACHETEZ VERT! Réduisez plus de 80% de dioxyde de carbone en achetant nos claviers remis à neuf, par rapport à l'achat d'un nouveau clavier! </v>
      </c>
      <c r="AL17" s="1" t="str">
        <f>IF(ISBLANK(Values!E16),"",SUBSTITUTE(SUBSTITUTE(IF(Values!$J16, Values!$B$26, Values!$B$33), "{language}", Values!$H16), "{flag}", INDEX(options!$E$1:$E$20, Values!$V16)))</f>
        <v>👉  DISPOSITION - 🇳🇴 Norvégienne rétroéclairé.</v>
      </c>
      <c r="AM17" s="1" t="str">
        <f>SUBSTITUTE(IF(ISBLANK(Values!E16),"",Values!$B$27),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7" s="27" t="str">
        <f>IF(ISBLANK(Values!E16),"",Values!H16)</f>
        <v>Norvégienne</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Danemark</v>
      </c>
      <c r="CZ17" s="1" t="str">
        <f>IF(ISBLANK(Values!E16),"","No")</f>
        <v>No</v>
      </c>
      <c r="DA17" s="1" t="str">
        <f>IF(ISBLANK(Values!E16),"","No")</f>
        <v>No</v>
      </c>
      <c r="DO17" s="1" t="str">
        <f>IF(ISBLANK(Values!E16),"","Parts")</f>
        <v>Parts</v>
      </c>
      <c r="DP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I17" s="1" t="str">
        <f>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clavier de remplacement Polonais rétroéclairé pour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33" t="str">
        <f>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34" t="str">
        <f>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8" s="1" t="str">
        <f>IF(ISBLANK(Values!E17),"",Values!$B$25)</f>
        <v xml:space="preserve">♻️ PRODUIT ÉCOLOGIQUE - Achetez remis à neuf, ACHETEZ VERT! Réduisez plus de 80% de dioxyde de carbone en achetant nos claviers remis à neuf, par rapport à l'achat d'un nouveau clavier! </v>
      </c>
      <c r="AL18" s="1" t="str">
        <f>IF(ISBLANK(Values!E17),"",SUBSTITUTE(SUBSTITUTE(IF(Values!$J17, Values!$B$26, Values!$B$33), "{language}", Values!$H17), "{flag}", INDEX(options!$E$1:$E$20, Values!$V17)))</f>
        <v>👉  DISPOSITION - 🇵🇱 Polonais rétroéclairé.</v>
      </c>
      <c r="AM18" s="1" t="str">
        <f>SUBSTITUTE(IF(ISBLANK(Values!E17),"",Values!$B$27),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8" s="27" t="str">
        <f>IF(ISBLANK(Values!E17),"",Values!H17)</f>
        <v>Polonais</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Danemark</v>
      </c>
      <c r="CZ18" s="1" t="str">
        <f>IF(ISBLANK(Values!E17),"","No")</f>
        <v>No</v>
      </c>
      <c r="DA18" s="1" t="str">
        <f>IF(ISBLANK(Values!E17),"","No")</f>
        <v>No</v>
      </c>
      <c r="DO18" s="1" t="str">
        <f>IF(ISBLANK(Values!E17),"","Parts")</f>
        <v>Parts</v>
      </c>
      <c r="DP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I18" s="1" t="str">
        <f>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clavier de remplacement Portugais rétroéclairé pour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33" t="str">
        <f>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34" t="str">
        <f>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19" s="1" t="str">
        <f>IF(ISBLANK(Values!E18),"",Values!$B$25)</f>
        <v xml:space="preserve">♻️ PRODUIT ÉCOLOGIQUE - Achetez remis à neuf, ACHETEZ VERT! Réduisez plus de 80% de dioxyde de carbone en achetant nos claviers remis à neuf, par rapport à l'achat d'un nouveau clavier! </v>
      </c>
      <c r="AL19" s="1" t="str">
        <f>IF(ISBLANK(Values!E18),"",SUBSTITUTE(SUBSTITUTE(IF(Values!$J18, Values!$B$26, Values!$B$33), "{language}", Values!$H18), "{flag}", INDEX(options!$E$1:$E$20, Values!$V18)))</f>
        <v>👉  DISPOSITION - 🇵🇹 Portugais rétroéclairé.</v>
      </c>
      <c r="AM19" s="1" t="str">
        <f>SUBSTITUTE(IF(ISBLANK(Values!E18),"",Values!$B$27),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19" s="27" t="str">
        <f>IF(ISBLANK(Values!E18),"",Values!H18)</f>
        <v>Portugais</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Danemark</v>
      </c>
      <c r="CZ19" s="1" t="str">
        <f>IF(ISBLANK(Values!E18),"","No")</f>
        <v>No</v>
      </c>
      <c r="DA19" s="1" t="str">
        <f>IF(ISBLANK(Values!E18),"","No")</f>
        <v>No</v>
      </c>
      <c r="DO19" s="1" t="str">
        <f>IF(ISBLANK(Values!E18),"","Parts")</f>
        <v>Parts</v>
      </c>
      <c r="DP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I19" s="1" t="str">
        <f>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clavier de remplacement Suédois – Finlandais rétroéclairé pour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33" t="str">
        <f>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34" t="str">
        <f>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0" s="1" t="str">
        <f>IF(ISBLANK(Values!E19),"",Values!$B$25)</f>
        <v xml:space="preserve">♻️ PRODUIT ÉCOLOGIQUE - Achetez remis à neuf, ACHETEZ VERT! Réduisez plus de 80% de dioxyde de carbone en achetant nos claviers remis à neuf, par rapport à l'achat d'un nouveau clavier! </v>
      </c>
      <c r="AL20" s="1" t="str">
        <f>IF(ISBLANK(Values!E19),"",SUBSTITUTE(SUBSTITUTE(IF(Values!$J19, Values!$B$26, Values!$B$33), "{language}", Values!$H19), "{flag}", INDEX(options!$E$1:$E$20, Values!$V19)))</f>
        <v>👉  DISPOSITION - 🇸🇪 🇫🇮 Suédois – Finlandais rétroéclairé.</v>
      </c>
      <c r="AM20" s="1" t="str">
        <f>SUBSTITUTE(IF(ISBLANK(Values!E19),"",Values!$B$27),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20" s="27" t="str">
        <f>IF(ISBLANK(Values!E19),"",Values!H19)</f>
        <v>Suédois – Finlandais</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Danemark</v>
      </c>
      <c r="CZ20" s="1" t="str">
        <f>IF(ISBLANK(Values!E19),"","No")</f>
        <v>No</v>
      </c>
      <c r="DA20" s="1" t="str">
        <f>IF(ISBLANK(Values!E19),"","No")</f>
        <v>No</v>
      </c>
      <c r="DO20" s="1" t="str">
        <f>IF(ISBLANK(Values!E19),"","Parts")</f>
        <v>Parts</v>
      </c>
      <c r="DP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I20" s="1" t="str">
        <f>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clavier de remplacement Suisse rétroéclairé pour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33" t="str">
        <f>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34" t="str">
        <f>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1" s="1" t="str">
        <f>IF(ISBLANK(Values!E20),"",Values!$B$25)</f>
        <v xml:space="preserve">♻️ PRODUIT ÉCOLOGIQUE - Achetez remis à neuf, ACHETEZ VERT! Réduisez plus de 80% de dioxyde de carbone en achetant nos claviers remis à neuf, par rapport à l'achat d'un nouveau clavier! </v>
      </c>
      <c r="AL21" s="1" t="str">
        <f>IF(ISBLANK(Values!E20),"",SUBSTITUTE(SUBSTITUTE(IF(Values!$J20, Values!$B$26, Values!$B$33), "{language}", Values!$H20), "{flag}", INDEX(options!$E$1:$E$20, Values!$V20)))</f>
        <v>👉  DISPOSITION - 🇨🇭 Suisse rétroéclairé.</v>
      </c>
      <c r="AM21" s="1" t="str">
        <f>SUBSTITUTE(IF(ISBLANK(Values!E20),"",Values!$B$27),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21" s="27" t="str">
        <f>IF(ISBLANK(Values!E20),"",Values!H20)</f>
        <v>Suisse</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Danemark</v>
      </c>
      <c r="CZ21" s="1" t="str">
        <f>IF(ISBLANK(Values!E20),"","No")</f>
        <v>No</v>
      </c>
      <c r="DA21" s="1" t="str">
        <f>IF(ISBLANK(Values!E20),"","No")</f>
        <v>No</v>
      </c>
      <c r="DO21" s="1" t="str">
        <f>IF(ISBLANK(Values!E20),"","Parts")</f>
        <v>Parts</v>
      </c>
      <c r="DP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I21" s="1" t="str">
        <f>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clavier de remplacement US international rétroéclairé pour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33" t="str">
        <f>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34" t="str">
        <f>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2" s="1" t="str">
        <f>IF(ISBLANK(Values!E21),"",Values!$B$25)</f>
        <v xml:space="preserve">♻️ PRODUIT ÉCOLOGIQUE - Achetez remis à neuf, ACHETEZ VERT! Réduisez plus de 80% de dioxyde de carbone en achetant nos claviers remis à neuf, par rapport à l'achat d'un nouveau clavier! </v>
      </c>
      <c r="AL22" s="1" t="str">
        <f>IF(ISBLANK(Values!E21),"",SUBSTITUTE(SUBSTITUTE(IF(Values!$J21, Values!$B$26, Values!$B$33), "{language}", Values!$H21), "{flag}", INDEX(options!$E$1:$E$20, Values!$V21)))</f>
        <v>👉  DISPOSITION - 🇺🇸 with € symbol US international rétroéclairé.</v>
      </c>
      <c r="AM22" s="1" t="str">
        <f>SUBSTITUTE(IF(ISBLANK(Values!E21),"",Values!$B$27),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Danemark</v>
      </c>
      <c r="CZ22" s="1" t="str">
        <f>IF(ISBLANK(Values!E21),"","No")</f>
        <v>No</v>
      </c>
      <c r="DA22" s="1" t="str">
        <f>IF(ISBLANK(Values!E21),"","No")</f>
        <v>No</v>
      </c>
      <c r="DO22" s="1" t="str">
        <f>IF(ISBLANK(Values!E21),"","Parts")</f>
        <v>Parts</v>
      </c>
      <c r="DP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DY22" s="1" t="s">
        <v>580</v>
      </c>
      <c r="EI22" s="1" t="str">
        <f>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clavier de remplacement Russe rétroéclairé pour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33" t="str">
        <f>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34" t="str">
        <f>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3" s="1" t="str">
        <f>IF(ISBLANK(Values!E22),"",Values!$B$25)</f>
        <v xml:space="preserve">♻️ PRODUIT ÉCOLOGIQUE - Achetez remis à neuf, ACHETEZ VERT! Réduisez plus de 80% de dioxyde de carbone en achetant nos claviers remis à neuf, par rapport à l'achat d'un nouveau clavier! </v>
      </c>
      <c r="AL23" s="1" t="str">
        <f>IF(ISBLANK(Values!E22),"",SUBSTITUTE(SUBSTITUTE(IF(Values!$J22, Values!$B$26, Values!$B$33), "{language}", Values!$H22), "{flag}", INDEX(options!$E$1:$E$20, Values!$V22)))</f>
        <v>👉  DISPOSITION - 🇷🇺 Russe rétroéclairé.</v>
      </c>
      <c r="AM23" s="1" t="str">
        <f>SUBSTITUTE(IF(ISBLANK(Values!E22),"",Values!$B$27),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7" t="str">
        <f>IF(ISBLANK(Values!E22),"",Values!H22)</f>
        <v>Russe</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1"/>
      <c r="DT23" s="1"/>
      <c r="DU23" s="1"/>
      <c r="DV23" s="1"/>
      <c r="DW23" s="1"/>
      <c r="DX23" s="1"/>
      <c r="DY23" s="1"/>
      <c r="DZ23" s="1"/>
      <c r="EA23" s="1"/>
      <c r="EB23" s="1"/>
      <c r="EC23" s="1"/>
      <c r="ED23" s="1"/>
      <c r="EE23" s="1"/>
      <c r="EF23" s="1"/>
      <c r="EG23" s="1"/>
      <c r="EH23" s="1"/>
      <c r="EI23" s="1" t="str">
        <f>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clavier de remplacement US rétroéclairé pour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33" t="str">
        <f>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34" t="str">
        <f>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P50 P70 P51 P71</v>
      </c>
      <c r="AK24" s="1" t="str">
        <f>IF(ISBLANK(Values!E23),"",Values!$B$25)</f>
        <v xml:space="preserve">♻️ PRODUIT ÉCOLOGIQUE - Achetez remis à neuf, ACHETEZ VERT! Réduisez plus de 80% de dioxyde de carbone en achetant nos claviers remis à neuf, par rapport à l'achat d'un nouveau clavier! </v>
      </c>
      <c r="AL24" s="1" t="str">
        <f>IF(ISBLANK(Values!E23),"",SUBSTITUTE(SUBSTITUTE(IF(Values!$J23, Values!$B$26, Values!$B$33), "{language}", Values!$H23), "{flag}", INDEX(options!$E$1:$E$20, Values!$V23)))</f>
        <v>👉  DISPOSITION - 🇺🇸 US rétroéclairé.</v>
      </c>
      <c r="AM24" s="1" t="str">
        <f>SUBSTITUTE(IF(ISBLANK(Values!E23),"",Values!$B$27), "{model}", Values!$B$3)</f>
        <v xml:space="preserve">👉 COMPATIBLE AVEC - Lenovo P50 P70 P51 P71.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1"/>
      <c r="DT24" s="1"/>
      <c r="DU24" s="1"/>
      <c r="DV24" s="1"/>
      <c r="DW24" s="1"/>
      <c r="DX24" s="1"/>
      <c r="DY24" s="1" t="s">
        <v>580</v>
      </c>
      <c r="DZ24" s="1"/>
      <c r="EA24" s="1"/>
      <c r="EB24" s="1"/>
      <c r="EC24" s="1"/>
      <c r="ED24" s="1"/>
      <c r="EE24" s="1"/>
      <c r="EF24" s="1"/>
      <c r="EG24" s="1"/>
      <c r="EH24" s="1"/>
      <c r="EI24" s="1" t="str">
        <f>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0">
      <formula>IF(LEN(B4)&gt;0,1,0)</formula>
    </cfRule>
    <cfRule type="expression" dxfId="526" priority="994">
      <formula>AND(IF(IFERROR(VLOOKUP($B$3,#NAME?,MATCH($A4,#NAME?,0)+1,0),0)&gt;0,0,1),IF(IFERROR(VLOOKUP($B$3,#NAME?,MATCH($A4,#NAME?,0)+1,0),0)&gt;0,0,1),IF(IFERROR(VLOOKUP($B$3,#NAME?,MATCH($A4,#NAME?,0)+1,0),0)&gt;0,0,1),IF(IFERROR(MATCH($A4,#NAME?,0),0)&gt;0,1,0))</formula>
    </cfRule>
    <cfRule type="expression" dxfId="525" priority="991">
      <formula>IF(VLOOKUP($B$3,#NAME?,MATCH($A4,#NAME?,0)+1,0)&gt;0,1,0)</formula>
    </cfRule>
  </conditionalFormatting>
  <conditionalFormatting sqref="B5:B1048576">
    <cfRule type="expression" dxfId="524" priority="17">
      <formula>AND(IF(IFERROR(VLOOKUP($B$3,#NAME?,MATCH($A4,#NAME?,0)+1,0),0)&gt;0,0,1),IF(IFERROR(VLOOKUP($B$3,#NAME?,MATCH($A4,#NAME?,0)+1,0),0)&gt;0,0,1),IF(IFERROR(VLOOKUP($B$3,#NAME?,MATCH($A4,#NAME?,0)+1,0),0)&gt;0,0,1),IF(IFERROR(MATCH($A4,#NAME?,0),0)&gt;0,1,0))</formula>
    </cfRule>
    <cfRule type="expression" dxfId="523" priority="13">
      <formula>IF(LEN(B4)&gt;0,1,0)</formula>
    </cfRule>
    <cfRule type="expression" dxfId="522" priority="14">
      <formula>IF(VLOOKUP($B$3,#NAME?,MATCH($A4,#NAME?,0)+1,0)&gt;0,1,0)</formula>
    </cfRule>
  </conditionalFormatting>
  <conditionalFormatting sqref="C4:C204">
    <cfRule type="expression" dxfId="521" priority="995">
      <formula>IF(LEN(C4)&gt;0,1,0)</formula>
    </cfRule>
    <cfRule type="expression" dxfId="520" priority="996">
      <formula>IF(VLOOKUP($C$3,#NAME?,MATCH($A4,#NAME?,0)+1,0)&gt;0,1,0)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3">
      <formula>IF(LEN(F5)&gt;0,1,0)</formula>
    </cfRule>
    <cfRule type="expression" dxfId="505" priority="37">
      <formula>AND(IF(IFERROR(VLOOKUP($F$3,#NAME?,MATCH($A5,#NAME?,0)+1,0),0)&gt;0,0,1),IF(IFERROR(VLOOKUP($F$3,#NAME?,MATCH($A5,#NAME?,0)+1,0),0)&gt;0,0,1),IF(IFERROR(VLOOKUP($F$3,#NAME?,MATCH($A5,#NAME?,0)+1,0),0)&gt;0,0,1),IF(IFERROR(MATCH($A5,#NAME?,0),0)&gt;0,1,0))</formula>
    </cfRule>
  </conditionalFormatting>
  <conditionalFormatting sqref="G4:G23">
    <cfRule type="expression" dxfId="504" priority="1019">
      <formula>AND(IF(IFERROR(VLOOKUP($G$3,#NAME?,MATCH($A4,#NAME?,0)+1,0),0)&gt;0,0,1),IF(IFERROR(VLOOKUP($G$3,#NAME?,MATCH($A4,#NAME?,0)+1,0),0)&gt;0,0,1),IF(IFERROR(VLOOKUP($G$3,#NAME?,MATCH($A4,#NAME?,0)+1,0),0)&gt;0,0,1),IF(IFERROR(MATCH($A4,#NAME?,0),0)&gt;0,1,0))</formula>
    </cfRule>
    <cfRule type="expression" dxfId="503" priority="1015">
      <formula>IF(LEN(G4)&gt;0,1,0)</formula>
    </cfRule>
    <cfRule type="expression" dxfId="502" priority="1016">
      <formula>IF(VLOOKUP($G$3,#NAME?,MATCH($A4,#NAME?,0)+1,0)&gt;0,1,0)</formula>
    </cfRule>
  </conditionalFormatting>
  <conditionalFormatting sqref="G5:G23 G25:G1048576">
    <cfRule type="expression" dxfId="501" priority="39">
      <formula>IF(VLOOKUP($G$3,#NAME?,MATCH($A5,#NAME?,0)+1,0)&gt;0,1,0)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8">
      <formula>IF(LEN(G5)&gt;0,1,0)</formula>
    </cfRule>
  </conditionalFormatting>
  <conditionalFormatting sqref="G25:G204">
    <cfRule type="expression" dxfId="498" priority="1020">
      <formula>IF(LEN(G25)&gt;0,1,0)</formula>
    </cfRule>
    <cfRule type="expression" dxfId="497" priority="1021">
      <formula>IF(VLOOKUP($G$3,#NAME?,MATCH($A25,#NAME?,0)+1,0)&gt;0,1,0)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7">
      <formula>AND(IF(IFERROR(VLOOKUP($H$3,#NAME?,MATCH($A4,#NAME?,0)+1,0),0)&gt;0,0,1),IF(IFERROR(VLOOKUP($H$3,#NAME?,MATCH($A4,#NAME?,0)+1,0),0)&gt;0,0,1),IF(IFERROR(VLOOKUP($H$3,#NAME?,MATCH($A4,#NAME?,0)+1,0),0)&gt;0,0,1),IF(IFERROR(MATCH($A4,#NAME?,0),0)&gt;0,1,0))</formula>
    </cfRule>
    <cfRule type="expression" dxfId="494" priority="44">
      <formula>IF(VLOOKUP($H$3,#NAME?,MATCH($A4,#NAME?,0)+1,0)&gt;0,1,0)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1">
      <formula>IF(VLOOKUP($Q$3,#NAME?,MATCH($A4,#NAME?,0)+1,0)&gt;0,1,0)</formula>
    </cfRule>
    <cfRule type="expression" dxfId="440" priority="1060">
      <formula>IF(LEN(Z4)&gt;0,1,0)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4">
      <formula>IF(VLOOKUP($AA$3,#NAME?,MATCH($A4,#NAME?,0)+1,0)&gt;0,1,0)</formula>
    </cfRule>
    <cfRule type="expression" dxfId="435" priority="137">
      <formula>AND(IF(IFERROR(VLOOKUP($AA$3,#NAME?,MATCH($A4,#NAME?,0)+1,0),0)&gt;0,0,1),IF(IFERROR(VLOOKUP($AA$3,#NAME?,MATCH($A4,#NAME?,0)+1,0),0)&gt;0,0,1),IF(IFERROR(VLOOKUP($AA$3,#NAME?,MATCH($A4,#NAME?,0)+1,0),0)&gt;0,0,1),IF(IFERROR(MATCH($A4,#NAME?,0),0)&gt;0,1,0))</formula>
    </cfRule>
    <cfRule type="expression" dxfId="434" priority="133">
      <formula>IF(LEN(AA4)&gt;0,1,0)</formula>
    </cfRule>
  </conditionalFormatting>
  <conditionalFormatting sqref="AB4 AB7:AB1048576">
    <cfRule type="expression" dxfId="433" priority="142">
      <formula>AND(IF(IFERROR(VLOOKUP($AB$3,#NAME?,MATCH($A4,#NAME?,0)+1,0),0)&gt;0,0,1),IF(IFERROR(VLOOKUP($AB$3,#NAME?,MATCH($A4,#NAME?,0)+1,0),0)&gt;0,0,1),IF(IFERROR(VLOOKUP($AB$3,#NAME?,MATCH($A4,#NAME?,0)+1,0),0)&gt;0,0,1),IF(IFERROR(MATCH($A4,#NAME?,0),0)&gt;0,1,0))</formula>
    </cfRule>
    <cfRule type="expression" dxfId="432" priority="139">
      <formula>IF(VLOOKUP($AB$3,#NAME?,MATCH($A4,#NAME?,0)+1,0)&gt;0,1,0)</formula>
    </cfRule>
    <cfRule type="expression" dxfId="431" priority="138">
      <formula>IF(LEN(AB4)&gt;0,1,0)</formula>
    </cfRule>
  </conditionalFormatting>
  <conditionalFormatting sqref="AB5:AB204 AC4 AC7:AC1048576">
    <cfRule type="expression" dxfId="430" priority="144">
      <formula>IF(VLOOKUP($AC$3,#NAME?,MATCH(#REF!,#NAME?,0)+1,0)&gt;0,1,0)</formula>
    </cfRule>
    <cfRule type="expression" dxfId="429" priority="143">
      <formula>IF(LEN(#REF!)&gt;0,1,0)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82">
      <formula>AND(IF(IFERROR(VLOOKUP($AJ$3,#NAME?,MATCH($A4,#NAME?,0)+1,0),0)&gt;0,0,1),IF(IFERROR(VLOOKUP($AJ$3,#NAME?,MATCH($A4,#NAME?,0)+1,0),0)&gt;0,0,1),IF(IFERROR(VLOOKUP($AJ$3,#NAME?,MATCH($A4,#NAME?,0)+1,0),0)&gt;0,0,1),IF(IFERROR(MATCH($A4,#NAME?,0),0)&gt;0,1,0))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8">
      <formula>IF(LEN(AT4)&gt;0,1,0)</formula>
    </cfRule>
    <cfRule type="expression" dxfId="388" priority="229">
      <formula>IF(VLOOKUP($AT$3,#NAME?,MATCH($A4,#NAME?,0)+1,0)&gt;0,1,0)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7">
      <formula>AND(IF(IFERROR(VLOOKUP($BU$3,#NAME?,MATCH($A4,#NAME?,0)+1,0),0)&gt;0,0,1),IF(IFERROR(VLOOKUP($BU$3,#NAME?,MATCH($A4,#NAME?,0)+1,0),0)&gt;0,0,1),IF(IFERROR(VLOOKUP($BU$3,#NAME?,MATCH($A4,#NAME?,0)+1,0),0)&gt;0,0,1),IF(IFERROR(MATCH($A4,#NAME?,0),0)&gt;0,1,0))</formula>
    </cfRule>
    <cfRule type="expression" dxfId="328" priority="364">
      <formula>IF(VLOOKUP($BU$3,#NAME?,MATCH($A4,#NAME?,0)+1,0)&gt;0,1,0)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399">
      <formula>IF(VLOOKUP($CB$3,#NAME?,MATCH($A4,#NAME?,0)+1,0)&gt;0,1,0)</formula>
    </cfRule>
    <cfRule type="expression" dxfId="314"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79">
      <formula>IF(VLOOKUP($CS$3,#NAME?,MATCH($A4,#NAME?,0)+1,0)&gt;0,1,0)</formula>
    </cfRule>
    <cfRule type="expression" dxfId="277"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499">
      <formula>IF(VLOOKUP($CW$3,#NAME?,MATCH($A4,#NAME?,0)+1,0)&gt;0,1,0)</formula>
    </cfRule>
    <cfRule type="expression" dxfId="268"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9">
      <formula>IF(LEN(CY4)&gt;0,1,0)</formula>
    </cfRule>
    <cfRule type="expression" dxfId="264" priority="510">
      <formula>IF(VLOOKUP($CY$3,#NAME?,MATCH($A4,#NAME?,0)+1,0)&gt;0,1,0)</formula>
    </cfRule>
    <cfRule type="expression" dxfId="263" priority="513">
      <formula>AND(IF(IFERROR(VLOOKUP($CY$3,#NAME?,MATCH($A4,#NAME?,0)+1,0),0)&gt;0,0,1),IF(IFERROR(VLOOKUP($CY$3,#NAME?,MATCH($A4,#NAME?,0)+1,0),0)&gt;0,0,1),IF(IFERROR(VLOOKUP($CY$3,#NAME?,MATCH($A4,#NAME?,0)+1,0),0)&gt;0,0,1),IF(IFERROR(MATCH($A4,#NAME?,0),0)&gt;0,1,0))</formula>
    </cfRule>
    <cfRule type="expression" dxfId="262" priority="508">
      <formula>AND(AND(OR(AND(AND(OR(NOT(CZ4="Yes"),CZ4="")))),A4&lt;&gt;""))</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4">
      <formula>AND(AND(OR(AND(AND(OR(NOT(DA4="Yes"),DA4="")))),A4&lt;&gt;""))</formula>
    </cfRule>
    <cfRule type="expression" dxfId="258" priority="515">
      <formula>IF(LEN(CZ4)&gt;0,1,0)</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0">
      <formula>IF(VLOOKUP($DD$3,#NAME?,MATCH($A4,#NAME?,0)+1,0)&gt;0,1,0)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1">
      <formula>IF(LEN(DF4)&gt;0,1,0)</formula>
    </cfRule>
    <cfRule type="expression" dxfId="236" priority="552">
      <formula>IF(VLOOKUP($DF$3,#NAME?,MATCH($A4,#NAME?,0)+1,0)&gt;0,1,0)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8">
      <formula>IF(VLOOKUP($DG$3,#NAME?,MATCH($A4,#NAME?,0)+1,0)&gt;0,1,0)</formula>
    </cfRule>
    <cfRule type="expression" dxfId="231" priority="561">
      <formula>AND(IF(IFERROR(VLOOKUP($DG$3,#NAME?,MATCH($A4,#NAME?,0)+1,0),0)&gt;0,0,1),IF(IFERROR(VLOOKUP($DG$3,#NAME?,MATCH($A4,#NAME?,0)+1,0),0)&gt;0,0,1),IF(IFERROR(VLOOKUP($DG$3,#NAME?,MATCH($A4,#NAME?,0)+1,0),0)&gt;0,0,1),IF(IFERROR(MATCH($A4,#NAME?,0),0)&gt;0,1,0))</formula>
    </cfRule>
    <cfRule type="expression" dxfId="230" priority="557">
      <formula>IF(LEN(DG4)&gt;0,1,0)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3">
      <formula>AND(IF(IFERROR(VLOOKUP($DI$3,#NAME?,MATCH($A4,#NAME?,0)+1,0),0)&gt;0,0,1),IF(IFERROR(VLOOKUP($DI$3,#NAME?,MATCH($A4,#NAME?,0)+1,0),0)&gt;0,0,1),IF(IFERROR(VLOOKUP($DI$3,#NAME?,MATCH($A4,#NAME?,0)+1,0),0)&gt;0,0,1),IF(IFERROR(MATCH($A4,#NAME?,0),0)&gt;0,1,0))</formula>
    </cfRule>
    <cfRule type="expression" dxfId="224" priority="570">
      <formula>IF(VLOOKUP($DI$3,#NAME?,MATCH($A4,#NAME?,0)+1,0)&gt;0,1,0)</formula>
    </cfRule>
    <cfRule type="expression" dxfId="223" priority="569">
      <formula>IF(LEN(DI4)&gt;0,1,0)</formula>
    </cfRule>
    <cfRule type="expression" dxfId="222"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2">
      <formula>IF(VLOOKUP($DK$3,#NAME?,MATCH($A4,#NAME?,0)+1,0)&gt;0,1,0)</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1">
      <formula>IF(LEN(DK4)&gt;0,1,0)</formula>
    </cfRule>
  </conditionalFormatting>
  <conditionalFormatting sqref="DL4:DL1048576">
    <cfRule type="expression" dxfId="213" priority="591">
      <formula>AND(IF(IFERROR(VLOOKUP($DL$3,#NAME?,MATCH($A4,#NAME?,0)+1,0),0)&gt;0,0,1),IF(IFERROR(VLOOKUP($DL$3,#NAME?,MATCH($A4,#NAME?,0)+1,0),0)&gt;0,0,1),IF(IFERROR(VLOOKUP($DL$3,#NAME?,MATCH($A4,#NAME?,0)+1,0),0)&gt;0,0,1),IF(IFERROR(MATCH($A4,#NAME?,0),0)&gt;0,1,0))</formula>
    </cfRule>
    <cfRule type="expression" dxfId="21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2">
      <formula>AND(AND(OR(AND(OR(OR(NOT(DY4&lt;&gt;"Not Applicable"),DY4=""))),AND(OR(OR(NOT(DZ4&lt;&gt;"Not Applicable"),DZ4=""))),AND(OR(OR(NOT(EA4&lt;&gt;"Not Applicable"),EA4=""))),AND(OR(OR(NOT(EB4&lt;&gt;"Not Applicable"),EB4=""))),AND(OR(OR(NOT(EC4&lt;&gt;"Not Applicable"),EC4="")))),A4&lt;&gt;""))</formula>
    </cfRule>
    <cfRule type="expression" dxfId="199" priority="613">
      <formula>IF(LEN(DQ4)&gt;0,1,0)</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19">
      <formula>IF(LEN(DR4)&gt;0,1,0)</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5">
      <formula>IF(VLOOKUP($DS$3,#NAME?,MATCH($A5,#NAME?,0)+1,0)&gt;0,1,0)</formula>
    </cfRule>
    <cfRule type="expression" dxfId="191" priority="624">
      <formula>IF(LEN(DS5)&gt;0,1,0)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9">
      <formula>AND(IF(IFERROR(VLOOKUP($DU$3,#NAME?,MATCH($A4,#NAME?,0)+1,0),0)&gt;0,0,1),IF(IFERROR(VLOOKUP($DU$3,#NAME?,MATCH($A4,#NAME?,0)+1,0),0)&gt;0,0,1),IF(IFERROR(VLOOKUP($DU$3,#NAME?,MATCH($A4,#NAME?,0)+1,0),0)&gt;0,0,1),IF(IFERROR(MATCH($A4,#NAME?,0),0)&gt;0,1,0))</formula>
    </cfRule>
    <cfRule type="expression" dxfId="183" priority="636">
      <formula>IF(VLOOKUP($DU$3,#NAME?,MATCH($A4,#NAME?,0)+1,0)&gt;0,1,0)</formula>
    </cfRule>
  </conditionalFormatting>
  <conditionalFormatting sqref="DV4:DV1048576">
    <cfRule type="expression" dxfId="182" priority="645">
      <formula>AND(IF(IFERROR(VLOOKUP($DV$3,#NAME?,MATCH($A4,#NAME?,0)+1,0),0)&gt;0,0,1),IF(IFERROR(VLOOKUP($DV$3,#NAME?,MATCH($A4,#NAME?,0)+1,0),0)&gt;0,0,1),IF(IFERROR(VLOOKUP($DV$3,#NAME?,MATCH($A4,#NAME?,0)+1,0),0)&gt;0,0,1),IF(IFERROR(MATCH($A4,#NAME?,0),0)&gt;0,1,0))</formula>
    </cfRule>
    <cfRule type="expression" dxfId="181" priority="641">
      <formula>IF(LEN(DV4)&gt;0,1,0)</formula>
    </cfRule>
    <cfRule type="expression" dxfId="18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42">
      <formula>IF(VLOOKUP($DV$3,#NAME?,MATCH($A4,#NAME?,0)+1,0)&gt;0,1,0)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5">
      <formula>IF(LEN(DZ4)&gt;0,1,0)</formula>
    </cfRule>
    <cfRule type="expression" dxfId="165" priority="664">
      <formula>AND(AND(OR(AND(OR(OR(NOT(CO4&lt;&gt;"DEFAULT"),CO4="")))),A4&lt;&gt;""))</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2">
      <formula>AND(AND(OR(AND(OR(OR(NOT(CO4&lt;&gt;"DEFAULT"),CO4="")))),A4&lt;&gt;""))</formula>
    </cfRule>
    <cfRule type="expression" dxfId="153" priority="683">
      <formula>IF(LEN(EC4)&gt;0,1,0)</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9">
      <formula>IF(LEN(ED4)&gt;0,1,0)</formula>
    </cfRule>
    <cfRule type="expression" dxfId="149" priority="693">
      <formula>AND(IF(IFERROR(VLOOKUP($ED$3,#NAME?,MATCH($A4,#NAME?,0)+1,0),0)&gt;0,0,1),IF(IFERROR(VLOOKUP($ED$3,#NAME?,MATCH($A4,#NAME?,0)+1,0),0)&gt;0,0,1),IF(IFERROR(VLOOKUP($ED$3,#NAME?,MATCH($A4,#NAME?,0)+1,0),0)&gt;0,0,1),IF(IFERROR(MATCH($A4,#NAME?,0),0)&gt;0,1,0))</formula>
    </cfRule>
    <cfRule type="expression" dxfId="148" priority="688">
      <formula>AND(AND(OR(AND(AND(OR(NOT(DY4="Transportation"),DY4=""))),AND(AND(OR(NOT(DZ4="Transportation"),DZ4=""))),AND(AND(OR(NOT(EA4="Transportation"),EA4=""))),AND(AND(OR(NOT(EB4="Transportation"),EB4=""))),AND(AND(OR(NOT(EC4="Transportation"),EC4="")))),A4&lt;&gt;""))</formula>
    </cfRule>
    <cfRule type="expression" dxfId="147" priority="690">
      <formula>IF(VLOOKUP($ED$3,#NAME?,MATCH($A4,#NAME?,0)+1,0)&gt;0,1,0)</formula>
    </cfRule>
  </conditionalFormatting>
  <conditionalFormatting sqref="EE4:EE1048576">
    <cfRule type="expression" dxfId="146" priority="699">
      <formula>AND(IF(IFERROR(VLOOKUP($EE$3,#NAME?,MATCH($A4,#NAME?,0)+1,0),0)&gt;0,0,1),IF(IFERROR(VLOOKUP($EE$3,#NAME?,MATCH($A4,#NAME?,0)+1,0),0)&gt;0,0,1),IF(IFERROR(VLOOKUP($EE$3,#NAME?,MATCH($A4,#NAME?,0)+1,0),0)&gt;0,0,1),IF(IFERROR(MATCH($A4,#NAME?,0),0)&gt;0,1,0))</formula>
    </cfRule>
    <cfRule type="expression" dxfId="145" priority="694">
      <formula>AND(AND(OR(AND(OR(OR(NOT(DY4&lt;&gt;"GHS"),DY4=""))),AND(OR(OR(NOT(DZ4&lt;&gt;"GHS"),DZ4=""))),AND(OR(OR(NOT(EA4&lt;&gt;"GHS"),EA4=""))),AND(OR(OR(NOT(EB4&lt;&gt;"GHS"),EB4=""))),AND(OR(OR(NOT(EC4&lt;&gt;"GHS"),EC4="")))),A4&lt;&gt;""))</formula>
    </cfRule>
    <cfRule type="expression" dxfId="144" priority="695">
      <formula>IF(LEN(EE4)&gt;0,1,0)</formula>
    </cfRule>
    <cfRule type="expression" dxfId="143" priority="696">
      <formula>IF(VLOOKUP($EE$3,#NAME?,MATCH($A4,#NAME?,0)+1,0)&gt;0,1,0)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6">
      <formula>AND(AND(OR(AND(OR(OR(NOT(DY4&lt;&gt;"Not Applicable"),DY4=""))),AND(OR(OR(NOT(DZ4&lt;&gt;"Not Applicable"),DZ4=""))),AND(OR(OR(NOT(EA4&lt;&gt;"Not Applicable"),EA4=""))),AND(OR(OR(NOT(EB4&lt;&gt;"Not Applicable"),EB4=""))),AND(OR(OR(NOT(EC4&lt;&gt;"Not Applicable"),EC4="")))),A4&lt;&gt;""))</formula>
    </cfRule>
    <cfRule type="expression" dxfId="136" priority="708">
      <formula>IF(VLOOKUP($EG$3,#NAME?,MATCH($A4,#NAME?,0)+1,0)&gt;0,1,0)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6">
      <formula>IF(VLOOKUP($EL$3,#NAME?,MATCH($A4,#NAME?,0)+1,0)&gt;0,1,0)</formula>
    </cfRule>
    <cfRule type="expression" dxfId="121" priority="734">
      <formula>AND(AND(OR(AND(AND(OR(NOT(DY4="GHS"),DY4=""))),AND(AND(OR(NOT(DZ4="GHS"),DZ4=""))),AND(AND(OR(NOT(EA4="GHS"),EA4=""))),AND(AND(OR(NOT(EB4="GHS"),EB4=""))),AND(AND(OR(NOT(EC4="GHS"),EC4="")))),A4&lt;&gt;""))</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4">
      <formula>AND(IF(IFERROR(VLOOKUP($EQ$3,#NAME?,MATCH($A4,#NAME?,0)+1,0),0)&gt;0,0,1),IF(IFERROR(VLOOKUP($EQ$3,#NAME?,MATCH($A4,#NAME?,0)+1,0),0)&gt;0,0,1),IF(IFERROR(VLOOKUP($EQ$3,#NAME?,MATCH($A4,#NAME?,0)+1,0),0)&gt;0,0,1),IF(IFERROR(MATCH($A4,#NAME?,0),0)&gt;0,1,0))</formula>
    </cfRule>
    <cfRule type="expression" dxfId="109" priority="761">
      <formula>IF(VLOOKUP($EQ$3,#NAME?,MATCH($A4,#NAME?,0)+1,0)&gt;0,1,0)</formula>
    </cfRule>
  </conditionalFormatting>
  <conditionalFormatting sqref="ER4:ER1048576">
    <cfRule type="expression" dxfId="108" priority="769">
      <formula>AND(IF(IFERROR(VLOOKUP($ER$3,#NAME?,MATCH($A4,#NAME?,0)+1,0),0)&gt;0,0,1),IF(IFERROR(VLOOKUP($ER$3,#NAME?,MATCH($A4,#NAME?,0)+1,0),0)&gt;0,0,1),IF(IFERROR(VLOOKUP($ER$3,#NAME?,MATCH($A4,#NAME?,0)+1,0),0)&gt;0,0,1),IF(IFERROR(MATCH($A4,#NAME?,0),0)&gt;0,1,0))</formula>
    </cfRule>
    <cfRule type="expression" dxfId="107" priority="766">
      <formula>IF(VLOOKUP($ER$3,#NAME?,MATCH($A4,#NAME?,0)+1,0)&gt;0,1,0)</formula>
    </cfRule>
  </conditionalFormatting>
  <conditionalFormatting sqref="ES4:ES1048576">
    <cfRule type="expression" dxfId="106" priority="774">
      <formula>AND(IF(IFERROR(VLOOKUP($ES$3,#NAME?,MATCH($A4,#NAME?,0)+1,0),0)&gt;0,0,1),IF(IFERROR(VLOOKUP($ES$3,#NAME?,MATCH($A4,#NAME?,0)+1,0),0)&gt;0,0,1),IF(IFERROR(VLOOKUP($ES$3,#NAME?,MATCH($A4,#NAME?,0)+1,0),0)&gt;0,0,1),IF(IFERROR(MATCH($A4,#NAME?,0),0)&gt;0,1,0))</formula>
    </cfRule>
    <cfRule type="expression" dxfId="105" priority="771">
      <formula>IF(VLOOKUP($ES$3,#NAME?,MATCH($A4,#NAME?,0)+1,0)&gt;0,1,0)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9">
      <formula>AND(IF(IFERROR(VLOOKUP($FB$3,#NAME?,MATCH($A4,#NAME?,0)+1,0),0)&gt;0,0,1),IF(IFERROR(VLOOKUP($FB$3,#NAME?,MATCH($A4,#NAME?,0)+1,0),0)&gt;0,0,1),IF(IFERROR(VLOOKUP($FB$3,#NAME?,MATCH($A4,#NAME?,0)+1,0),0)&gt;0,0,1),IF(IFERROR(MATCH($A4,#NAME?,0),0)&gt;0,1,0))</formula>
    </cfRule>
    <cfRule type="expression" dxfId="87" priority="816">
      <formula>IF(VLOOKUP($FB$3,#NAME?,MATCH($A4,#NAME?,0)+1,0)&gt;0,1,0)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6">
      <formula>IF(VLOOKUP($FH$3,#NAME?,MATCH($A4,#NAME?,0)+1,0)&gt;0,1,0)</formula>
    </cfRule>
    <cfRule type="expression" dxfId="75"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4">
      <formula>AND(IF(IFERROR(VLOOKUP($FK$3,#NAME?,MATCH($A4,#NAME?,0)+1,0),0)&gt;0,0,1),IF(IFERROR(VLOOKUP($FK$3,#NAME?,MATCH($A4,#NAME?,0)+1,0),0)&gt;0,0,1),IF(IFERROR(VLOOKUP($FK$3,#NAME?,MATCH($A4,#NAME?,0)+1,0),0)&gt;0,0,1),IF(IFERROR(MATCH($A4,#NAME?,0),0)&gt;0,1,0))</formula>
    </cfRule>
    <cfRule type="expression" dxfId="66" priority="861">
      <formula>IF(VLOOKUP($FK$3,#NAME?,MATCH($A4,#NAME?,0)+1,0)&gt;0,1,0)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5"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COMPATIBLE AVEC - Lenovo {model}. Veuillez vérifier attentivement l'image et la description avant d'acheter un clavier. Cela garantit que vous obtenez le bon clavier d'ordinateur portable pour votre ordinateur. Installation super facile.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43" x14ac:dyDescent="0.2">
      <c r="A31" s="38" t="s">
        <v>412</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374</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2024-02-19T04:18:43Z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