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13_ncr:1_{43873385-54C7-F645-B586-599310438850}" xr6:coauthVersionLast="47" xr6:coauthVersionMax="47" xr10:uidLastSave="{00000000-0000-0000-0000-000000000000}"/>
  <bookViews>
    <workbookView xWindow="0" yWindow="760" windowWidth="34560" windowHeight="20080" tabRatio="500" activeTab="6"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AT35" i="1" s="1"/>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4" i="2"/>
  <c r="CO82" i="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30" i="1" l="1"/>
  <c r="AI37" i="1"/>
  <c r="AI40"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<sst xmlns="http://schemas.openxmlformats.org/spreadsheetml/2006/main" count="980" uniqueCount="763">
  <si>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</si>
  <si>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</si>
  <si>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</si>
  <si>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</si>
  <si>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</si>
  <si>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</si>
  <si>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</si>
  <si>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</si>
  <si>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</si>
  <si>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</si>
  <si>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</si>
  <si>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</si>
  <si>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</si>
  <si>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</si>
  <si>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</si>
  <si>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</si>
  <si>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</si>
  <si>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</si>
  <si>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</si>
  <si>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</si>
  <si>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</si>
  <si>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</si>
  <si>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</si>
  <si>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</si>
  <si>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</si>
  <si>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</si>
  <si>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</si>
  <si>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</si>
  <si>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</si>
  <si>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</si>
  <si>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</si>
  <si>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</si>
  <si>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</si>
  <si>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</si>
  <si>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</si>
  <si>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</si>
  <si>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</si>
  <si>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</si>
  <si>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</si>
  <si>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</si>
  <si>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</si>
  <si>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</si>
  <si>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</si>
  <si>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</si>
  <si>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</si>
  <si>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</si>
  <si>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</si>
  <si>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</si>
  <si>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</si>
  <si>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</si>
  <si>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</si>
  <si>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</si>
  <si>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</si>
  <si>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</si>
  <si>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</si>
  <si>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</si>
  <si>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</si>
  <si>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</si>
  <si>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</si>
  <si>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</si>
  <si>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</si>
  <si>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</si>
  <si>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</si>
  <si>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</si>
  <si>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</si>
  <si>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</si>
  <si>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</si>
  <si>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</si>
  <si>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</si>
  <si>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</si>
  <si>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</si>
  <si>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</si>
  <si>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</si>
  <si>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</si>
  <si>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</si>
  <si>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</si>
  <si>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</si>
  <si>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</si>
  <si>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</si>
  <si>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</si>
  <si>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</si>
  <si>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</si>
  <si>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</si>
  <si>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</si>
  <si>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</si>
  <si>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</si>
  <si>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</si>
  <si>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</si>
  <si>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</si>
  <si>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</si>
  <si>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</si>
  <si>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</si>
  <si>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</si>
  <si>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</si>
  <si>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</si>
  <si>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</si>
  <si>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</si>
  <si>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</si>
  <si>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</si>
  <si>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</si>
  <si>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</si>
  <si>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</si>
  <si>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</si>
  <si>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</si>
  <si>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</si>
  <si>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</si>
  <si>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</si>
  <si>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</si>
  <si>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</si>
  <si>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</si>
  <si>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</si>
  <si>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</si>
  <si>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</si>
  <si>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</si>
  <si>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</si>
  <si>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</si>
  <si>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</si>
  <si>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</si>
  <si>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</si>
  <si>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</si>
  <si>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</si>
  <si>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</si>
  <si>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</si>
  <si>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</si>
  <si>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</si>
  <si>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</si>
  <si>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</si>
  <si>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</si>
  <si>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</si>
  <si>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</si>
  <si>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</si>
  <si>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</si>
  <si>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</si>
  <si>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</si>
  <si>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</si>
  <si>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</si>
  <si>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</si>
  <si>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</si>
  <si>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</si>
  <si>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</si>
  <si>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</si>
  <si>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</si>
  <si>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</si>
  <si>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</si>
  <si>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</si>
  <si>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</si>
  <si>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</si>
  <si>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</si>
  <si>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</si>
  <si>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</si>
  <si>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</si>
  <si>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</si>
  <si>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</si>
  <si>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</si>
  <si>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</si>
  <si>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</si>
  <si>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</si>
  <si>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</si>
  <si>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</si>
  <si>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</si>
  <si>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</si>
  <si>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</si>
  <si>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</si>
  <si>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</si>
  <si>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</si>
  <si>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</si>
  <si>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</si>
  <si>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</si>
  <si>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</si>
  <si>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</si>
  <si>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</si>
  <si>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</si>
  <si>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</si>
  <si>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</si>
  <si>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</si>
  <si>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</si>
  <si>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</si>
  <si>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</si>
  <si>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</si>
  <si>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</si>
  <si>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</si>
  <si>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</si>
  <si>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</si>
  <si>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</si>
  <si>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</si>
  <si>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</si>
  <si>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</si>
  <si>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</si>
  <si>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</si>
  <si>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</si>
  <si>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</si>
  <si>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</si>
  <si>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</si>
  <si>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</si>
  <si>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</si>
  <si>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</si>
  <si>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</si>
  <si>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</si>
  <si>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</si>
  <si>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</si>
  <si>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</si>
  <si>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</si>
  <si>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</si>
  <si>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</si>
  <si>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</si>
  <si>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</si>
  <si>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</si>
  <si>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</si>
  <si>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</si>
  <si>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</si>
  <si>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</si>
  <si>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</si>
  <si>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</si>
  <si>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</si>
  <si>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</si>
  <si>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</si>
  <si>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</si>
  <si>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</si>
  <si>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</si>
  <si>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</si>
  <si>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</si>
  <si>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</si>
  <si>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</si>
  <si>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</si>
  <si>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</si>
  <si>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</si>
  <si>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</si>
  <si>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</si>
  <si>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</si>
  <si>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</si>
  <si>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</si>
  <si>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</si>
  <si>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</si>
  <si>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</si>
  <si>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</si>
  <si>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</si>
  <si>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</si>
  <si>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</si>
  <si>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</si>
  <si>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</si>
  <si>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</si>
  <si>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</si>
  <si>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</si>
  <si>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</si>
  <si>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</si>
  <si>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</si>
  <si>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</si>
  <si>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</si>
  <si>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</si>
  <si>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</si>
  <si>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</si>
  <si>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</si>
  <si>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</si>
  <si>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</si>
  <si>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</si>
  <si>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</si>
  <si>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</si>
  <si>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</si>
  <si>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</si>
  <si>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</si>
  <si>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</si>
  <si>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</si>
  <si>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</si>
  <si>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</si>
  <si>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</si>
  <si>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</si>
  <si>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</si>
  <si>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</si>
  <si>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</si>
  <si>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</si>
  <si>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</si>
  <si>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</si>
  <si>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</si>
  <si>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</si>
  <si>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</si>
  <si>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</si>
  <si>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</si>
  <si>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</si>
  <si>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</si>
  <si>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</si>
  <si>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</si>
  <si>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</si>
  <si>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</si>
  <si>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</si>
  <si>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</si>
  <si>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</si>
  <si>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</si>
  <si>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</si>
  <si>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</si>
  <si>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</si>
  <si>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</si>
  <si>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</si>
  <si>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</si>
  <si>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</si>
  <si>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</si>
  <si>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</si>
  <si>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</si>
  <si>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</si>
  <si>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</si>
  <si>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</si>
  <si>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</si>
  <si>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</si>
  <si>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</si>
  <si>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</si>
  <si>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</si>
  <si>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</si>
  <si>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</si>
  <si>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</si>
  <si>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</si>
  <si>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</si>
  <si>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</si>
  <si>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</si>
  <si>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</si>
  <si>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</si>
  <si>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</si>
  <si>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</si>
  <si>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</si>
  <si>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</si>
  <si>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</si>
  <si>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</si>
  <si>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</si>
  <si>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</si>
  <si>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</si>
  <si>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</si>
  <si>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</si>
  <si>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</si>
  <si>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</si>
  <si>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</si>
  <si>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</si>
  <si>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</si>
  <si>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</si>
  <si>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</si>
  <si>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</si>
  <si>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</si>
  <si>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</si>
  <si>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</si>
  <si>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</si>
  <si>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</si>
  <si>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</si>
  <si>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</si>
  <si>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</si>
  <si>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</si>
  <si>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</si>
  <si>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</si>
  <si>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</si>
  <si>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</si>
  <si>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</si>
  <si>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</si>
  <si>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</si>
  <si>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</si>
  <si>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</si>
  <si>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</si>
  <si>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</si>
  <si>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</si>
  <si>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</si>
  <si>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</si>
  <si>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</si>
  <si>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</si>
  <si>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</si>
  <si>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</si>
  <si>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</si>
  <si>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</si>
  <si>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</si>
  <si>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</si>
  <si>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</si>
  <si>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</si>
  <si>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</si>
  <si>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</si>
  <si>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</si>
  <si>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</si>
  <si>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</si>
  <si>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</si>
  <si>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</si>
  <si>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</si>
  <si>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</si>
  <si>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</si>
  <si>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</si>
  <si>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</si>
  <si>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</si>
  <si>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</si>
  <si>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</si>
  <si>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</si>
  <si>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</si>
  <si>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</si>
  <si>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</si>
  <si>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</si>
  <si>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</si>
  <si>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</si>
  <si>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</si>
  <si>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</si>
  <si>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</si>
  <si>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</si>
  <si>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</si>
  <si>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</si>
  <si>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</si>
  <si>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</si>
  <si>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</si>
  <si>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</si>
  <si>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</si>
  <si>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</si>
  <si>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</si>
  <si>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</si>
  <si>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</si>
  <si>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</si>
  <si>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</si>
  <si>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</si>
  <si>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</si>
  <si>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</si>
  <si>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</si>
  <si>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</si>
  <si>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</si>
  <si>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</si>
  <si>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</si>
  <si>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</si>
  <si>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</si>
  <si>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</si>
  <si>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</si>
  <si>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</si>
  <si>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</si>
  <si>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</si>
  <si>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</si>
  <si>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</si>
  <si>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</si>
  <si>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</si>
  <si>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</si>
  <si>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</si>
  <si>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</si>
  <si>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</si>
  <si>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</si>
  <si>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</si>
  <si>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</si>
  <si>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</si>
  <si>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</si>
  <si>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</si>
  <si>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</si>
  <si>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</si>
  <si>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</si>
  <si>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</si>
  <si>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</si>
  <si>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</si>
  <si>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</si>
  <si>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</si>
  <si>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</si>
  <si>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</si>
  <si>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</si>
  <si>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</si>
  <si>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</si>
  <si>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</si>
  <si>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</si>
  <si>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</si>
  <si>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</si>
  <si>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</si>
  <si>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</si>
  <si>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</si>
  <si>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</si>
  <si>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</si>
  <si>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</si>
  <si>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</si>
  <si>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</si>
  <si>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</si>
  <si>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</si>
  <si>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</si>
  <si>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</si>
  <si>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</si>
  <si>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</si>
  <si>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</si>
  <si>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</si>
  <si>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</si>
  <si>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</si>
  <si>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</si>
  <si>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</si>
  <si>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</si>
  <si>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</si>
  <si>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</si>
  <si>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</si>
  <si>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</si>
  <si>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</si>
  <si>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</si>
  <si>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</si>
  <si>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</si>
  <si>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</si>
  <si>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</si>
  <si>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</si>
  <si>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</si>
  <si>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</si>
  <si>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</si>
  <si>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</si>
  <si>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</si>
  <si>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</si>
  <si>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</si>
  <si>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</si>
  <si>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</si>
  <si>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</si>
  <si>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</si>
  <si>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</si>
  <si>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</si>
  <si>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</si>
  <si>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</si>
  <si>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</si>
  <si>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</si>
  <si>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</si>
  <si>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</si>
  <si>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</si>
  <si>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</si>
  <si>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</si>
  <si>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</si>
  <si>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</si>
  <si>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</si>
  <si>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</si>
  <si>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</si>
  <si>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</si>
  <si>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</si>
  <si>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</si>
  <si>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</si>
  <si>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</si>
  <si>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</si>
  <si>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</si>
  <si>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</si>
  <si>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</si>
  <si>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</si>
  <si>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</si>
  <si>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</si>
  <si>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</si>
  <si>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</si>
  <si>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</si>
  <si>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</si>
  <si>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</si>
  <si>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</si>
  <si>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</si>
  <si>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</si>
  <si>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</si>
  <si>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</si>
  <si>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</si>
  <si>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</si>
  <si>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</si>
  <si>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</si>
  <si>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</si>
  <si>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</si>
  <si>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</si>
  <si>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</si>
  <si>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</si>
  <si>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</si>
  <si>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</si>
  <si>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</si>
  <si>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</si>
  <si>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</si>
  <si>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</si>
  <si>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</si>
  <si>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</si>
  <si>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</si>
  <si>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</si>
  <si>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</si>
  <si>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</si>
  <si>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</si>
  <si>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</si>
  <si>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</si>
  <si>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</si>
  <si>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</si>
  <si>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</si>
  <si>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</si>
  <si>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</si>
  <si>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</si>
  <si>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</si>
  <si>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</si>
  <si>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</si>
  <si>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</si>
  <si>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</si>
  <si>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</si>
  <si>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</si>
  <si>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</si>
  <si>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</si>
  <si>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</si>
  <si>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</si>
  <si>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</si>
  <si>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</si>
  <si>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</si>
  <si>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</si>
  <si>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</si>
  <si>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</si>
  <si>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</si>
  <si>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</si>
  <si>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</si>
  <si>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</si>
  <si>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</si>
  <si>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</si>
  <si>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</si>
  <si>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</si>
  <si>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</si>
  <si>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</si>
  <si>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</si>
  <si>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</si>
  <si>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</si>
  <si>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</si>
  <si>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</si>
  <si>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</si>
  <si>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</si>
  <si>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</si>
  <si>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</si>
  <si>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</si>
  <si>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</si>
  <si>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</si>
  <si>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</si>
  <si>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</si>
  <si>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</si>
  <si>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</si>
  <si>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</si>
  <si>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</si>
  <si>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</si>
  <si>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</si>
  <si>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</si>
  <si>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</si>
  <si>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</si>
  <si>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</si>
  <si>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</si>
  <si>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</si>
  <si>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</si>
  <si>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</si>
  <si>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</si>
  <si>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</si>
  <si>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</si>
  <si>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</si>
  <si>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</si>
  <si>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</si>
  <si>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</si>
  <si>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</si>
  <si>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</si>
  <si>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</si>
  <si>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</si>
  <si>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</si>
  <si>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</si>
  <si>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</si>
  <si>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</si>
  <si>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</si>
  <si>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</si>
  <si>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</si>
  <si>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</si>
  <si>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</si>
  <si>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</si>
  <si>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</si>
  <si>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</si>
  <si>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</si>
  <si>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</si>
  <si>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</si>
  <si>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</si>
  <si>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</si>
  <si>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</si>
  <si>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</si>
  <si>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</si>
  <si>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</si>
  <si>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</si>
  <si>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</si>
  <si>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</si>
  <si>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</si>
  <si>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</si>
  <si>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</si>
  <si>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</si>
  <si>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</si>
  <si>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</si>
  <si>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</si>
  <si>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</si>
  <si>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</si>
  <si>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</si>
  <si>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</si>
  <si>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</si>
  <si>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</si>
  <si>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</si>
  <si>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</si>
  <si>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</si>
  <si>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</si>
  <si>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</si>
  <si>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</si>
  <si>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</si>
  <si>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</si>
  <si>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</si>
  <si>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</si>
  <si>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</si>
  <si>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</si>
  <si>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</si>
  <si>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</si>
  <si>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</si>
  <si>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</si>
  <si>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</si>
  <si>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</si>
  <si>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</si>
  <si>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</si>
  <si>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</si>
  <si>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</si>
  <si>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</si>
  <si>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</si>
  <si>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</si>
  <si>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</si>
  <si>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</si>
  <si>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</si>
  <si>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</si>
  <si>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</si>
  <si>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</si>
  <si>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</si>
  <si>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</si>
  <si>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</si>
  <si>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</si>
  <si>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</si>
  <si>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</si>
  <si>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</si>
  <si>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</si>
  <si>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</si>
  <si>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</si>
  <si>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</si>
  <si>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</si>
  <si>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</si>
  <si>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</si>
  <si>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</si>
  <si>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</si>
  <si>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</si>
  <si>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</si>
  <si>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</si>
  <si>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</si>
  <si>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</si>
  <si>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</si>
  <si>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</si>
  <si>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</si>
  <si>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</si>
  <si>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</si>
  <si>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</si>
  <si>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</si>
  <si>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</si>
  <si>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</si>
  <si>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</si>
  <si>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</si>
  <si>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</si>
  <si>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</si>
  <si>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</si>
  <si>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</si>
  <si>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</si>
  <si>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</si>
  <si>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</si>
  <si>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</si>
  <si>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</si>
  <si>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</si>
  <si>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</si>
  <si>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</si>
  <si>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</si>
  <si>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</si>
  <si>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</si>
  <si>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</si>
  <si>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</si>
  <si>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</si>
  <si>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</si>
  <si>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</si>
  <si>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</si>
  <si>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</si>
  <si>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</si>
  <si>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</si>
  <si>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</si>
  <si>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</si>
  <si>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</si>
  <si>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</si>
  <si>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</si>
  <si>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</si>
  <si>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</si>
  <si>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</si>
  <si>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49.95</t>
  </si>
  <si>
    <t>👉 REMIS À NEUF: ÉCONOMISEZ DE L'ARGENT - Clavier d'ordinateur portable pour Lenovo de remplacement, même qualité que les claviers OEM. TellusRem est le premier distributeur de claviers dans le monde depuis 2011. Clavier de remplacement parfait, facile à remplacer et à installer.</t>
  </si>
  <si>
    <t xml:space="preserve">👉 COMPATIBLE AVEC Lenovo {model}. Veuillez vérifier attentivement l'image et la description avant d'acheter un clavier. Cela garantit que vous obtenez le bon clavier d'ordinateur portable pour votre ordinateur. Installation super facile.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</si>
</sst>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clavier de remplacement  rétroéclairé pour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64"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clavier de remplacement Allemand non rétroéclairé pour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64"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clavier de remplacement Français non rétroéclairé pour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64"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clavier de remplacement Italien non rétroéclairé pour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64"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clavier de remplacement Espagnol non rétroéclairé pour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64"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clavier de remplacement UK non rétroéclairé pour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64"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clavier de remplacement Scandinave - nordique non rétroéclairé pour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49.95</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64"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clavier de remplacement Belge non rétroéclairé pour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49.95</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64"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clavier de remplacement Bulgare non rétroéclairé pour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49.95</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64"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clavier de remplacement Tchèque non rétroéclairé pour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49.95</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64"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clavier de remplacement Danois non rétroéclairé pour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49.95</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64"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clavier de remplacement Hongrois non rétroéclairé pour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49.95</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64"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clavier de remplacement Néerlandais non rétroéclairé pour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64"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clavier de remplacement Norvégienne non rétroéclairé pour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49.95</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64"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clavier de remplacement Polonais non rétroéclairé pour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64"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clavier de remplacement Portugais non rétroéclairé pour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49.95</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64"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clavier de remplacement Suédois – Finlandais non rétroéclairé pour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49.95</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64"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clavier de remplacement Suisse non rétroéclairé pour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49.95</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64"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clavier de remplacement US international non rétroéclairé pour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64"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clavier de remplacement Russe non rétroéclairé pour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49.95</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64"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clavier de remplacement US non rétroéclairé pour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49.95</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4">
      <formula>IF(VLOOKUP($W$3,#NAME?,MATCH($A5,#NAME?,0)+1,0)&gt;0,1,0)</formula>
    </cfRule>
    <cfRule type="expression" dxfId="459" priority="117">
      <formula>AND(IF(IFERROR(VLOOKUP($W$3,#NAME?,MATCH($A5,#NAME?,0)+1,0),0)&gt;0,0,1),IF(IFERROR(VLOOKUP($W$3,#NAME?,MATCH($A5,#NAME?,0)+1,0),0)&gt;0,0,1),IF(IFERROR(VLOOKUP($W$3,#NAME?,MATCH($A5,#NAME?,0)+1,0),0)&gt;0,0,1),IF(IFERROR(MATCH($A5,#NAME?,0),0)&gt;0,1,0))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5">
      <formula>IF(LEN(CZ4)&gt;0,1,0)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40">
      <formula>IF(VLOOKUP($DD$3,#NAME?,MATCH($A4,#NAME?,0)+1,0)&gt;0,1,0)</formula>
    </cfRule>
    <cfRule type="expression" dxfId="253" priority="543">
      <formula>AND(IF(IFERROR(VLOOKUP($DD$3,#NAME?,MATCH($A4,#NAME?,0)+1,0),0)&gt;0,0,1),IF(IFERROR(VLOOKUP($DD$3,#NAME?,MATCH($A4,#NAME?,0)+1,0),0)&gt;0,0,1),IF(IFERROR(VLOOKUP($DD$3,#NAME?,MATCH($A4,#NAME?,0)+1,0),0)&gt;0,0,1),IF(IFERROR(MATCH($A4,#NAME?,0),0)&gt;0,1,0))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3">
      <formula>IF(LEN(DQ4)&gt;0,1,0)</formula>
    </cfRule>
  </conditionalFormatting>
  <conditionalFormatting sqref="DR4:DR1048576">
    <cfRule type="expression" dxfId="205" priority="619">
      <formula>IF(LEN(DR4)&gt;0,1,0)</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5">
      <formula>IF(VLOOKUP($DS$3,#NAME?,MATCH($A5,#NAME?,0)+1,0)&gt;0,1,0)</formula>
    </cfRule>
    <cfRule type="expression" dxfId="200" priority="624">
      <formula>IF(LEN(DS5)&gt;0,1,0)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3">
      <formula>AND(IF(IFERROR(VLOOKUP($DT$3,#NAME?,MATCH($A4,#NAME?,0)+1,0),0)&gt;0,0,1),IF(IFERROR(VLOOKUP($DT$3,#NAME?,MATCH($A4,#NAME?,0)+1,0),0)&gt;0,0,1),IF(IFERROR(VLOOKUP($DT$3,#NAME?,MATCH($A4,#NAME?,0)+1,0),0)&gt;0,0,1),IF(IFERROR(MATCH($A4,#NAME?,0),0)&gt;0,1,0))</formula>
    </cfRule>
    <cfRule type="expression" dxfId="196" priority="630">
      <formula>IF(VLOOKUP($DT$3,#NAME?,MATCH($A4,#NAME?,0)+1,0)&gt;0,1,0)</formula>
    </cfRule>
  </conditionalFormatting>
  <conditionalFormatting sqref="DU4:DU1048576">
    <cfRule type="expression" dxfId="195" priority="639">
      <formula>AND(IF(IFERROR(VLOOKUP($DU$3,#NAME?,MATCH($A4,#NAME?,0)+1,0),0)&gt;0,0,1),IF(IFERROR(VLOOKUP($DU$3,#NAME?,MATCH($A4,#NAME?,0)+1,0),0)&gt;0,0,1),IF(IFERROR(VLOOKUP($DU$3,#NAME?,MATCH($A4,#NAME?,0)+1,0),0)&gt;0,0,1),IF(IFERROR(MATCH($A4,#NAME?,0),0)&gt;0,1,0))</formula>
    </cfRule>
    <cfRule type="expression" dxfId="194" priority="636">
      <formula>IF(VLOOKUP($DU$3,#NAME?,MATCH($A4,#NAME?,0)+1,0)&gt;0,1,0)</formula>
    </cfRule>
    <cfRule type="expression" dxfId="193" priority="635">
      <formula>IF(LEN(DU4)&gt;0,1,0)</formula>
    </cfRule>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V4:DV1048576">
    <cfRule type="expression" dxfId="191" priority="641">
      <formula>IF(LEN(DV4)&gt;0,1,0)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590</v>
      </c>
    </row>
    <row r="4" spans="1:2" x14ac:dyDescent="0.15">
      <c r="B4" s="40" t="s">
        <v>591</v>
      </c>
    </row>
    <row r="5" spans="1:2" x14ac:dyDescent="0.15">
      <c r="B5" s="40" t="s">
        <v>592</v>
      </c>
    </row>
    <row r="6" spans="1:2" x14ac:dyDescent="0.15">
      <c r="A6" t="s">
        <v>441</v>
      </c>
      <c r="B6" s="40" t="s">
        <v>593</v>
      </c>
    </row>
    <row r="7" spans="1:2" x14ac:dyDescent="0.15">
      <c r="B7" s="40" t="s">
        <v>594</v>
      </c>
    </row>
    <row r="8" spans="1:2" x14ac:dyDescent="0.15">
      <c r="A8" t="s">
        <v>40</v>
      </c>
      <c r="B8" s="40" t="s">
        <v>595</v>
      </c>
    </row>
    <row r="9" spans="1:2" x14ac:dyDescent="0.15">
      <c r="A9" t="s">
        <v>445</v>
      </c>
      <c r="B9" s="40" t="s">
        <v>596</v>
      </c>
    </row>
    <row r="10" spans="1:2" x14ac:dyDescent="0.15">
      <c r="B10" t="s">
        <v>597</v>
      </c>
    </row>
    <row r="11" spans="1:2" x14ac:dyDescent="0.15">
      <c r="B11" t="s">
        <v>598</v>
      </c>
    </row>
    <row r="14" spans="1:2" x14ac:dyDescent="0.15">
      <c r="B14" s="40" t="s">
        <v>599</v>
      </c>
    </row>
    <row r="20" spans="2:2" x14ac:dyDescent="0.15">
      <c r="B20" s="43" t="s">
        <v>600</v>
      </c>
    </row>
    <row r="21" spans="2:2" x14ac:dyDescent="0.15">
      <c r="B21" s="43" t="s">
        <v>601</v>
      </c>
    </row>
    <row r="22" spans="2:2" x14ac:dyDescent="0.15">
      <c r="B22" s="43" t="s">
        <v>602</v>
      </c>
    </row>
    <row r="23" spans="2:2" x14ac:dyDescent="0.15">
      <c r="B23" s="43" t="s">
        <v>607</v>
      </c>
    </row>
    <row r="24" spans="2:2" x14ac:dyDescent="0.15">
      <c r="B24" s="43" t="s">
        <v>603</v>
      </c>
    </row>
    <row r="25" spans="2:2" x14ac:dyDescent="0.15">
      <c r="B25" s="43" t="s">
        <v>608</v>
      </c>
    </row>
    <row r="26" spans="2:2" x14ac:dyDescent="0.15">
      <c r="B26" s="43" t="s">
        <v>609</v>
      </c>
    </row>
    <row r="27" spans="2:2" x14ac:dyDescent="0.15">
      <c r="B27" s="43" t="s">
        <v>610</v>
      </c>
    </row>
    <row r="28" spans="2:2" x14ac:dyDescent="0.15">
      <c r="B28" s="43" t="s">
        <v>611</v>
      </c>
    </row>
    <row r="29" spans="2:2" x14ac:dyDescent="0.15">
      <c r="B29" s="43" t="s">
        <v>604</v>
      </c>
    </row>
    <row r="30" spans="2:2" x14ac:dyDescent="0.15">
      <c r="B30" s="43" t="s">
        <v>612</v>
      </c>
    </row>
    <row r="31" spans="2:2" x14ac:dyDescent="0.15">
      <c r="B31" s="43" t="s">
        <v>605</v>
      </c>
    </row>
    <row r="32" spans="2:2" x14ac:dyDescent="0.15">
      <c r="B32" s="43" t="s">
        <v>613</v>
      </c>
    </row>
    <row r="33" spans="2:4" x14ac:dyDescent="0.15">
      <c r="B33" s="43" t="s">
        <v>614</v>
      </c>
    </row>
    <row r="34" spans="2:4" x14ac:dyDescent="0.15">
      <c r="B34" s="43" t="s">
        <v>615</v>
      </c>
      <c r="D34" s="40"/>
    </row>
    <row r="35" spans="2:4" x14ac:dyDescent="0.15">
      <c r="B35" s="43" t="s">
        <v>531</v>
      </c>
      <c r="D35" s="40"/>
    </row>
    <row r="36" spans="2:4" x14ac:dyDescent="0.15">
      <c r="B36" s="43" t="s">
        <v>606</v>
      </c>
      <c r="D36" s="40"/>
    </row>
    <row r="37" spans="2:4" x14ac:dyDescent="0.15">
      <c r="B37" s="43" t="s">
        <v>404</v>
      </c>
      <c r="D37" s="40"/>
    </row>
    <row r="38" spans="2:4" x14ac:dyDescent="0.15">
      <c r="B38" s="43" t="s">
        <v>616</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588</v>
      </c>
    </row>
    <row r="3" spans="1:2" x14ac:dyDescent="0.15">
      <c r="B3" s="40" t="s">
        <v>636</v>
      </c>
    </row>
    <row r="4" spans="1:2" x14ac:dyDescent="0.15">
      <c r="B4" s="40" t="s">
        <v>637</v>
      </c>
    </row>
    <row r="5" spans="1:2" x14ac:dyDescent="0.15">
      <c r="B5" s="40" t="s">
        <v>638</v>
      </c>
    </row>
    <row r="6" spans="1:2" x14ac:dyDescent="0.15">
      <c r="A6" t="s">
        <v>441</v>
      </c>
      <c r="B6" s="40" t="s">
        <v>639</v>
      </c>
    </row>
    <row r="7" spans="1:2" x14ac:dyDescent="0.15">
      <c r="B7" s="40" t="s">
        <v>640</v>
      </c>
    </row>
    <row r="8" spans="1:2" x14ac:dyDescent="0.15">
      <c r="A8" t="s">
        <v>40</v>
      </c>
      <c r="B8" s="40" t="s">
        <v>641</v>
      </c>
    </row>
    <row r="9" spans="1:2" x14ac:dyDescent="0.15">
      <c r="A9" t="s">
        <v>445</v>
      </c>
      <c r="B9" s="40" t="s">
        <v>642</v>
      </c>
    </row>
    <row r="10" spans="1:2" x14ac:dyDescent="0.15">
      <c r="B10" t="s">
        <v>643</v>
      </c>
    </row>
    <row r="11" spans="1:2" x14ac:dyDescent="0.15">
      <c r="B11" t="s">
        <v>644</v>
      </c>
    </row>
    <row r="14" spans="1:2" x14ac:dyDescent="0.15">
      <c r="B14" s="40" t="s">
        <v>645</v>
      </c>
    </row>
    <row r="20" spans="2:2" x14ac:dyDescent="0.15">
      <c r="B20" s="59" t="s">
        <v>621</v>
      </c>
    </row>
    <row r="21" spans="2:2" x14ac:dyDescent="0.15">
      <c r="B21" s="59" t="s">
        <v>622</v>
      </c>
    </row>
    <row r="22" spans="2:2" x14ac:dyDescent="0.15">
      <c r="B22" s="59" t="s">
        <v>623</v>
      </c>
    </row>
    <row r="23" spans="2:2" x14ac:dyDescent="0.15">
      <c r="B23" s="59" t="s">
        <v>624</v>
      </c>
    </row>
    <row r="24" spans="2:2" x14ac:dyDescent="0.15">
      <c r="B24" s="59" t="s">
        <v>617</v>
      </c>
    </row>
    <row r="25" spans="2:2" x14ac:dyDescent="0.15">
      <c r="B25" s="59" t="s">
        <v>618</v>
      </c>
    </row>
    <row r="26" spans="2:2" x14ac:dyDescent="0.15">
      <c r="B26" s="59" t="s">
        <v>625</v>
      </c>
    </row>
    <row r="27" spans="2:2" x14ac:dyDescent="0.15">
      <c r="B27" s="59" t="s">
        <v>626</v>
      </c>
    </row>
    <row r="28" spans="2:2" x14ac:dyDescent="0.15">
      <c r="B28" s="59" t="s">
        <v>627</v>
      </c>
    </row>
    <row r="29" spans="2:2" x14ac:dyDescent="0.15">
      <c r="B29" s="59" t="s">
        <v>628</v>
      </c>
    </row>
    <row r="30" spans="2:2" x14ac:dyDescent="0.15">
      <c r="B30" s="59" t="s">
        <v>629</v>
      </c>
    </row>
    <row r="31" spans="2:2" x14ac:dyDescent="0.15">
      <c r="B31" s="59" t="s">
        <v>630</v>
      </c>
    </row>
    <row r="32" spans="2:2" x14ac:dyDescent="0.15">
      <c r="B32" s="59" t="s">
        <v>631</v>
      </c>
    </row>
    <row r="33" spans="2:4" x14ac:dyDescent="0.15">
      <c r="B33" s="59" t="s">
        <v>619</v>
      </c>
    </row>
    <row r="34" spans="2:4" x14ac:dyDescent="0.15">
      <c r="B34" s="59" t="s">
        <v>632</v>
      </c>
      <c r="D34" s="40"/>
    </row>
    <row r="35" spans="2:4" x14ac:dyDescent="0.15">
      <c r="B35" s="59" t="s">
        <v>401</v>
      </c>
      <c r="D35" s="40"/>
    </row>
    <row r="36" spans="2:4" x14ac:dyDescent="0.15">
      <c r="B36" s="59" t="s">
        <v>633</v>
      </c>
      <c r="D36" s="40"/>
    </row>
    <row r="37" spans="2:4" x14ac:dyDescent="0.15">
      <c r="B37" s="59" t="s">
        <v>620</v>
      </c>
      <c r="D37" s="40"/>
    </row>
    <row r="38" spans="2:4" x14ac:dyDescent="0.15">
      <c r="B38" s="59" t="s">
        <v>634</v>
      </c>
      <c r="D38" s="40"/>
    </row>
    <row r="39" spans="2:4" x14ac:dyDescent="0.15">
      <c r="B39" s="59" t="s">
        <v>635</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589</v>
      </c>
    </row>
    <row r="3" spans="1:2" x14ac:dyDescent="0.15">
      <c r="B3" s="40" t="s">
        <v>664</v>
      </c>
    </row>
    <row r="4" spans="1:2" x14ac:dyDescent="0.15">
      <c r="B4" s="40" t="s">
        <v>665</v>
      </c>
    </row>
    <row r="5" spans="1:2" x14ac:dyDescent="0.15">
      <c r="B5" s="40" t="s">
        <v>666</v>
      </c>
    </row>
    <row r="6" spans="1:2" x14ac:dyDescent="0.15">
      <c r="A6" t="s">
        <v>441</v>
      </c>
      <c r="B6" s="40" t="s">
        <v>667</v>
      </c>
    </row>
    <row r="7" spans="1:2" x14ac:dyDescent="0.15">
      <c r="B7" s="40" t="s">
        <v>668</v>
      </c>
    </row>
    <row r="8" spans="1:2" x14ac:dyDescent="0.15">
      <c r="A8" t="s">
        <v>40</v>
      </c>
      <c r="B8" s="40" t="s">
        <v>669</v>
      </c>
    </row>
    <row r="9" spans="1:2" x14ac:dyDescent="0.15">
      <c r="A9" t="s">
        <v>445</v>
      </c>
      <c r="B9" s="40" t="s">
        <v>670</v>
      </c>
    </row>
    <row r="10" spans="1:2" x14ac:dyDescent="0.15">
      <c r="B10" t="s">
        <v>671</v>
      </c>
    </row>
    <row r="11" spans="1:2" x14ac:dyDescent="0.15">
      <c r="B11" t="s">
        <v>672</v>
      </c>
    </row>
    <row r="14" spans="1:2" x14ac:dyDescent="0.15">
      <c r="B14" s="40" t="s">
        <v>673</v>
      </c>
    </row>
    <row r="20" spans="2:2" x14ac:dyDescent="0.15">
      <c r="B20" s="43" t="s">
        <v>646</v>
      </c>
    </row>
    <row r="21" spans="2:2" x14ac:dyDescent="0.15">
      <c r="B21" s="43" t="s">
        <v>647</v>
      </c>
    </row>
    <row r="22" spans="2:2" x14ac:dyDescent="0.15">
      <c r="B22" s="43" t="s">
        <v>648</v>
      </c>
    </row>
    <row r="23" spans="2:2" x14ac:dyDescent="0.15">
      <c r="B23" s="43" t="s">
        <v>649</v>
      </c>
    </row>
    <row r="24" spans="2:2" x14ac:dyDescent="0.15">
      <c r="B24" s="43" t="s">
        <v>650</v>
      </c>
    </row>
    <row r="25" spans="2:2" x14ac:dyDescent="0.15">
      <c r="B25" s="43" t="s">
        <v>651</v>
      </c>
    </row>
    <row r="26" spans="2:2" x14ac:dyDescent="0.15">
      <c r="B26" s="43" t="s">
        <v>652</v>
      </c>
    </row>
    <row r="27" spans="2:2" x14ac:dyDescent="0.15">
      <c r="B27" s="43" t="s">
        <v>653</v>
      </c>
    </row>
    <row r="28" spans="2:2" x14ac:dyDescent="0.15">
      <c r="B28" s="43" t="s">
        <v>654</v>
      </c>
    </row>
    <row r="29" spans="2:2" x14ac:dyDescent="0.15">
      <c r="B29" s="43" t="s">
        <v>655</v>
      </c>
    </row>
    <row r="30" spans="2:2" x14ac:dyDescent="0.15">
      <c r="B30" s="43" t="s">
        <v>656</v>
      </c>
    </row>
    <row r="31" spans="2:2" x14ac:dyDescent="0.15">
      <c r="B31" s="43" t="s">
        <v>657</v>
      </c>
    </row>
    <row r="32" spans="2:2" x14ac:dyDescent="0.15">
      <c r="B32" s="43" t="s">
        <v>658</v>
      </c>
    </row>
    <row r="33" spans="2:4" x14ac:dyDescent="0.15">
      <c r="B33" s="43" t="s">
        <v>659</v>
      </c>
    </row>
    <row r="34" spans="2:4" x14ac:dyDescent="0.15">
      <c r="B34" s="43" t="s">
        <v>660</v>
      </c>
      <c r="D34" s="40"/>
    </row>
    <row r="35" spans="2:4" x14ac:dyDescent="0.15">
      <c r="B35" s="43" t="s">
        <v>531</v>
      </c>
      <c r="D35" s="40"/>
    </row>
    <row r="36" spans="2:4" x14ac:dyDescent="0.15">
      <c r="B36" s="43" t="s">
        <v>661</v>
      </c>
      <c r="D36" s="40"/>
    </row>
    <row r="37" spans="2:4" x14ac:dyDescent="0.15">
      <c r="B37" s="43" t="s">
        <v>404</v>
      </c>
      <c r="D37" s="40"/>
    </row>
    <row r="38" spans="2:4" x14ac:dyDescent="0.15">
      <c r="B38" s="43" t="s">
        <v>662</v>
      </c>
      <c r="D38" s="40"/>
    </row>
    <row r="39" spans="2:4" x14ac:dyDescent="0.15">
      <c r="B39" s="43" t="s">
        <v>663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A6" zoomScaleNormal="100" workbookViewId="0">
      <selection activeCell="B23" sqref="B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694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s="36"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TRUE()</f>
        <v>1</v>
      </c>
      <c r="K4" s="36" t="s">
        <v>743</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28" x14ac:dyDescent="0.15">
      <c r="A5" s="37" t="s">
        <v>371</v>
      </c>
      <c r="B5" s="41" t="s">
        <v>760</v>
      </c>
      <c r="C5" s="42"/>
      <c r="D5" s="42"/>
      <c r="E5" s="36"/>
      <c r="F5" s="36"/>
      <c r="G5" s="43" t="s">
        <v>372</v>
      </c>
      <c r="H5" s="36"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TRUE()</f>
        <v>1</v>
      </c>
      <c r="K5" s="36" t="s">
        <v>744</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28" x14ac:dyDescent="0.15">
      <c r="A6" s="37" t="s">
        <v>373</v>
      </c>
      <c r="B6" s="49" t="s">
        <v>414</v>
      </c>
      <c r="C6" s="42"/>
      <c r="D6" s="42"/>
      <c r="E6" s="36"/>
      <c r="F6" s="36"/>
      <c r="G6" s="43" t="s">
        <v>375</v>
      </c>
      <c r="H6" s="3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TRUE()</f>
        <v>1</v>
      </c>
      <c r="K6" s="36" t="s">
        <v>745</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28" x14ac:dyDescent="0.15">
      <c r="A7" s="37" t="s">
        <v>376</v>
      </c>
      <c r="B7" s="50" t="str">
        <f>IF(B6=options!C1,"32","41")</f>
        <v>32</v>
      </c>
      <c r="C7" s="42"/>
      <c r="D7" s="42"/>
      <c r="E7" s="36"/>
      <c r="F7" s="36"/>
      <c r="G7" s="43" t="s">
        <v>377</v>
      </c>
      <c r="H7" s="36"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TRUE()</f>
        <v>1</v>
      </c>
      <c r="K7" s="36" t="s">
        <v>746</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28" x14ac:dyDescent="0.15">
      <c r="A8" s="37" t="s">
        <v>378</v>
      </c>
      <c r="B8" s="50" t="str">
        <f>IF(B6=options!C1,"18","17")</f>
        <v>18</v>
      </c>
      <c r="C8" s="42"/>
      <c r="D8" s="42"/>
      <c r="E8" s="36"/>
      <c r="F8" s="36"/>
      <c r="G8" s="43" t="s">
        <v>379</v>
      </c>
      <c r="H8" s="36"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TRUE()</f>
        <v>1</v>
      </c>
      <c r="K8" s="36" t="s">
        <v>747</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28" x14ac:dyDescent="0.15">
      <c r="A9" s="37" t="s">
        <v>380</v>
      </c>
      <c r="B9" s="50" t="str">
        <f>IF(B6=options!C1,"2","5")</f>
        <v>2</v>
      </c>
      <c r="C9" s="42"/>
      <c r="D9" s="42"/>
      <c r="E9" s="36"/>
      <c r="F9" s="36"/>
      <c r="G9" s="43" t="s">
        <v>381</v>
      </c>
      <c r="H9" s="36"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TRUE()</f>
        <v>1</v>
      </c>
      <c r="K9" s="36" t="s">
        <v>748</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14" x14ac:dyDescent="0.15">
      <c r="A10" t="s">
        <v>382</v>
      </c>
      <c r="B10" s="51"/>
      <c r="C10" s="42"/>
      <c r="D10" s="42"/>
      <c r="E10" s="36"/>
      <c r="F10" s="36"/>
      <c r="G10" s="43" t="s">
        <v>383</v>
      </c>
      <c r="H10" s="36"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TRUE()</f>
        <v>1</v>
      </c>
      <c r="K10" s="36" t="s">
        <v>695</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s="36"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TRUE()</f>
        <v>1</v>
      </c>
      <c r="K11" s="36" t="s">
        <v>696</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s="36"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TRUE()</f>
        <v>1</v>
      </c>
      <c r="K12" s="36" t="s">
        <v>697</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759</v>
      </c>
      <c r="C13" s="42"/>
      <c r="D13" s="42"/>
      <c r="E13" s="36"/>
      <c r="F13" s="36"/>
      <c r="G13" s="43" t="s">
        <v>388</v>
      </c>
      <c r="H13" s="36"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TRUE()</f>
        <v>1</v>
      </c>
      <c r="K13" s="36" t="s">
        <v>698</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5714401481997</v>
      </c>
      <c r="C14" s="42"/>
      <c r="D14" s="42"/>
      <c r="E14" s="36"/>
      <c r="F14" s="36"/>
      <c r="G14" s="43" t="s">
        <v>390</v>
      </c>
      <c r="H14" s="36"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TRUE()</f>
        <v>1</v>
      </c>
      <c r="K14" s="36" t="s">
        <v>699</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s="36"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587</v>
      </c>
      <c r="C16" s="42"/>
      <c r="D16" s="42"/>
      <c r="E16" s="36"/>
      <c r="F16" s="36"/>
      <c r="G16" s="43" t="s">
        <v>393</v>
      </c>
      <c r="H16" s="3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TRUE()</f>
        <v>1</v>
      </c>
      <c r="K16" s="36" t="s">
        <v>700</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c r="D17" s="42"/>
      <c r="E17" s="36"/>
      <c r="F17" s="36"/>
      <c r="G17" s="43" t="s">
        <v>394</v>
      </c>
      <c r="H17" s="36"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s="36"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TRUE()</f>
        <v>1</v>
      </c>
      <c r="K18" s="36" t="s">
        <v>701</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28" x14ac:dyDescent="0.15">
      <c r="B19" s="51"/>
      <c r="C19" s="42"/>
      <c r="D19" s="42"/>
      <c r="E19" s="36"/>
      <c r="F19" s="36"/>
      <c r="G19" s="43" t="s">
        <v>397</v>
      </c>
      <c r="H19" s="36"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TRUE()</f>
        <v>1</v>
      </c>
      <c r="K19" s="36" t="s">
        <v>702</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s="36"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TRUE()</f>
        <v>1</v>
      </c>
      <c r="K20" s="36" t="s">
        <v>703</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s="36"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TRUE()</f>
        <v>1</v>
      </c>
      <c r="K21" s="36" t="s">
        <v>749</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14" x14ac:dyDescent="0.15">
      <c r="B22" s="51"/>
      <c r="C22" s="42"/>
      <c r="D22" s="42"/>
      <c r="E22" s="36"/>
      <c r="F22" s="36"/>
      <c r="G22" s="43" t="s">
        <v>402</v>
      </c>
      <c r="H22" s="36"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TRUE()</f>
        <v>1</v>
      </c>
      <c r="K22" s="36" t="s">
        <v>704</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C23" s="42"/>
      <c r="D23" s="42"/>
      <c r="E23" s="36"/>
      <c r="F23" s="36"/>
      <c r="G23" s="43" t="s">
        <v>404</v>
      </c>
      <c r="H23" s="36"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TRUE()</f>
        <v>1</v>
      </c>
      <c r="K23" s="36" t="s">
        <v>750</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5714401481010</v>
      </c>
      <c r="F24" s="36" t="s">
        <v>674</v>
      </c>
      <c r="G24" s="43" t="s">
        <v>370</v>
      </c>
      <c r="H24" s="36"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t="b">
        <f>TRUE()</f>
        <v>1</v>
      </c>
      <c r="J24" s="42" t="b">
        <f>FALSE()</f>
        <v>0</v>
      </c>
      <c r="K24" s="36" t="s">
        <v>751</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5714401481027</v>
      </c>
      <c r="F25" s="36" t="s">
        <v>675</v>
      </c>
      <c r="G25" s="43" t="s">
        <v>372</v>
      </c>
      <c r="H25" s="36"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t="b">
        <f>TRUE()</f>
        <v>1</v>
      </c>
      <c r="J25" s="42" t="b">
        <f>FALSE()</f>
        <v>0</v>
      </c>
      <c r="K25" s="36" t="s">
        <v>752</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5714401481034</v>
      </c>
      <c r="F26" s="36" t="s">
        <v>676</v>
      </c>
      <c r="G26" s="43" t="s">
        <v>375</v>
      </c>
      <c r="H26" s="3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t="b">
        <f>TRUE()</f>
        <v>1</v>
      </c>
      <c r="J26" s="42" t="b">
        <f>FALSE()</f>
        <v>0</v>
      </c>
      <c r="K26" s="36" t="s">
        <v>753</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5714401481041</v>
      </c>
      <c r="F27" s="36" t="s">
        <v>677</v>
      </c>
      <c r="G27" s="43" t="s">
        <v>377</v>
      </c>
      <c r="H27" s="36"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t="b">
        <f>TRUE()</f>
        <v>1</v>
      </c>
      <c r="J27" s="42" t="b">
        <f>FALSE()</f>
        <v>0</v>
      </c>
      <c r="K27" s="36" t="s">
        <v>754</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28" x14ac:dyDescent="0.15">
      <c r="B28" s="54"/>
      <c r="C28" s="42" t="b">
        <f>FALSE()</f>
        <v>0</v>
      </c>
      <c r="D28" s="42" t="b">
        <f>TRUE()</f>
        <v>1</v>
      </c>
      <c r="E28" s="36">
        <v>5714401481058</v>
      </c>
      <c r="F28" s="36" t="s">
        <v>678</v>
      </c>
      <c r="G28" s="43" t="s">
        <v>379</v>
      </c>
      <c r="H28" s="36"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2" t="b">
        <f>FALSE()</f>
        <v>0</v>
      </c>
      <c r="K28" s="36" t="s">
        <v>755</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5714401481065</v>
      </c>
      <c r="F29" s="36" t="s">
        <v>679</v>
      </c>
      <c r="G29" s="43" t="s">
        <v>381</v>
      </c>
      <c r="H29" s="36"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t="b">
        <f>TRUE()</f>
        <v>1</v>
      </c>
      <c r="J29" s="42" t="b">
        <f>FALSE()</f>
        <v>0</v>
      </c>
      <c r="K29" s="36" t="s">
        <v>756</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14" x14ac:dyDescent="0.15">
      <c r="B30" s="54"/>
      <c r="C30" s="42" t="b">
        <f>FALSE()</f>
        <v>0</v>
      </c>
      <c r="D30" s="42" t="b">
        <f>FALSE()</f>
        <v>0</v>
      </c>
      <c r="E30" s="36">
        <v>5714401481072</v>
      </c>
      <c r="F30" s="36" t="s">
        <v>680</v>
      </c>
      <c r="G30" s="43" t="s">
        <v>383</v>
      </c>
      <c r="H30" s="36"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t="b">
        <f>TRUE()</f>
        <v>1</v>
      </c>
      <c r="J30" s="42" t="b">
        <f>FALSE()</f>
        <v>0</v>
      </c>
      <c r="K30" s="36" t="s">
        <v>705</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5714401481089</v>
      </c>
      <c r="F31" s="36" t="s">
        <v>681</v>
      </c>
      <c r="G31" s="43" t="s">
        <v>385</v>
      </c>
      <c r="H31" s="36"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t="b">
        <f>TRUE()</f>
        <v>1</v>
      </c>
      <c r="J31" s="42" t="b">
        <f>FALSE()</f>
        <v>0</v>
      </c>
      <c r="K31" s="36" t="s">
        <v>706</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5714401481096</v>
      </c>
      <c r="F32" s="36" t="s">
        <v>682</v>
      </c>
      <c r="G32" s="43" t="s">
        <v>386</v>
      </c>
      <c r="H32" s="36"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t="b">
        <f>TRUE()</f>
        <v>1</v>
      </c>
      <c r="J32" s="42" t="b">
        <f>FALSE()</f>
        <v>0</v>
      </c>
      <c r="K32" s="36" t="s">
        <v>707</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5714401481102</v>
      </c>
      <c r="F33" s="36" t="s">
        <v>683</v>
      </c>
      <c r="G33" s="43" t="s">
        <v>388</v>
      </c>
      <c r="H33" s="36"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t="b">
        <f>TRUE()</f>
        <v>1</v>
      </c>
      <c r="J33" s="42" t="b">
        <f>FALSE()</f>
        <v>0</v>
      </c>
      <c r="K33" s="36" t="s">
        <v>708</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5714401481119</v>
      </c>
      <c r="F34" s="36" t="s">
        <v>684</v>
      </c>
      <c r="G34" s="43" t="s">
        <v>390</v>
      </c>
      <c r="H34" s="36"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t="b">
        <f>TRUE()</f>
        <v>1</v>
      </c>
      <c r="J34" s="42" t="b">
        <f>FALSE()</f>
        <v>0</v>
      </c>
      <c r="K34" s="36" t="s">
        <v>709</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5714401481126</v>
      </c>
      <c r="F35" s="36" t="s">
        <v>685</v>
      </c>
      <c r="G35" s="43" t="s">
        <v>391</v>
      </c>
      <c r="H35" s="36"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v>5714401481133</v>
      </c>
      <c r="F36" s="36" t="s">
        <v>686</v>
      </c>
      <c r="G36" s="43" t="s">
        <v>393</v>
      </c>
      <c r="H36" s="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t="b">
        <f>TRUE()</f>
        <v>1</v>
      </c>
      <c r="J36" s="42" t="b">
        <f>FALSE()</f>
        <v>0</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5714401481140</v>
      </c>
      <c r="F37" s="36" t="s">
        <v>687</v>
      </c>
      <c r="G37" s="43" t="s">
        <v>394</v>
      </c>
      <c r="H37" s="36"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5714401481157</v>
      </c>
      <c r="F38" s="36" t="s">
        <v>688</v>
      </c>
      <c r="G38" s="43" t="s">
        <v>396</v>
      </c>
      <c r="H38" s="36"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t="b">
        <f>TRUE()</f>
        <v>1</v>
      </c>
      <c r="J38" s="42" t="b">
        <f>FALSE()</f>
        <v>0</v>
      </c>
      <c r="K38" s="36" t="s">
        <v>711</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28" x14ac:dyDescent="0.15">
      <c r="C39" s="42" t="b">
        <f>FALSE()</f>
        <v>0</v>
      </c>
      <c r="D39" s="42" t="b">
        <f>FALSE()</f>
        <v>0</v>
      </c>
      <c r="E39" s="36">
        <v>5714401481164</v>
      </c>
      <c r="F39" s="36" t="s">
        <v>689</v>
      </c>
      <c r="G39" s="43" t="s">
        <v>397</v>
      </c>
      <c r="H39" s="36"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t="b">
        <f>TRUE()</f>
        <v>1</v>
      </c>
      <c r="J39" s="42" t="b">
        <f>FALSE()</f>
        <v>0</v>
      </c>
      <c r="K39" s="36" t="s">
        <v>712</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5714401481171</v>
      </c>
      <c r="F40" s="36" t="s">
        <v>690</v>
      </c>
      <c r="G40" s="43" t="s">
        <v>400</v>
      </c>
      <c r="H40" s="36"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t="b">
        <f>TRUE()</f>
        <v>1</v>
      </c>
      <c r="J40" s="42" t="b">
        <f>FALSE()</f>
        <v>0</v>
      </c>
      <c r="K40" s="36" t="s">
        <v>713</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5714401481188</v>
      </c>
      <c r="F41" s="36" t="s">
        <v>691</v>
      </c>
      <c r="G41" s="43" t="s">
        <v>401</v>
      </c>
      <c r="H41" s="36"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2" t="b">
        <f>FALSE()</f>
        <v>0</v>
      </c>
      <c r="K41" s="36" t="s">
        <v>757</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14" x14ac:dyDescent="0.15">
      <c r="C42" s="42" t="b">
        <f>FALSE()</f>
        <v>0</v>
      </c>
      <c r="D42" s="42" t="b">
        <f>FALSE()</f>
        <v>0</v>
      </c>
      <c r="E42" s="36">
        <v>5714401481195</v>
      </c>
      <c r="F42" s="36" t="s">
        <v>692</v>
      </c>
      <c r="G42" s="43" t="s">
        <v>402</v>
      </c>
      <c r="H42" s="36"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t="b">
        <f>TRUE()</f>
        <v>1</v>
      </c>
      <c r="J42" s="42" t="b">
        <f>FALSE()</f>
        <v>0</v>
      </c>
      <c r="K42" s="36" t="s">
        <v>714</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5714401481201</v>
      </c>
      <c r="F43" s="36" t="s">
        <v>693</v>
      </c>
      <c r="G43" s="43" t="s">
        <v>404</v>
      </c>
      <c r="H43" s="36"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2" t="b">
        <f>FALSE()</f>
        <v>0</v>
      </c>
      <c r="K43" s="36" t="s">
        <v>758</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14" x14ac:dyDescent="0.15">
      <c r="C44" s="42"/>
      <c r="D44" s="42"/>
      <c r="E44" s="36"/>
      <c r="F44" s="36"/>
      <c r="G44" s="43" t="s">
        <v>370</v>
      </c>
      <c r="H44" s="36" t="str">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IF(Values!$B$36=Swedish!$B$2,  INDEX(Swedish!$B$20:$B$39,V44), IF(Values!$B$36=Polish!$B$2,  INDEX(Polish!$B$20:$B$39,V44), IF(Values!$B$36=Turkish!$B$2,  INDEX(Turkish!$B$20:$B$39,V44), 0))))))))))</f>
        <v>Allemand</v>
      </c>
      <c r="I44" s="44" t="b">
        <f>TRUE()</f>
        <v>1</v>
      </c>
      <c r="J44" s="45" t="b">
        <f>TRUE()</f>
        <v>1</v>
      </c>
      <c r="K44" s="36" t="s">
        <v>715</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14" x14ac:dyDescent="0.15">
      <c r="C45" s="42"/>
      <c r="D45" s="42"/>
      <c r="E45" s="36"/>
      <c r="F45" s="36"/>
      <c r="G45" s="43" t="s">
        <v>372</v>
      </c>
      <c r="H45" s="36" t="str">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IF(Values!$B$36=Swedish!$B$2,  INDEX(Swedish!$B$20:$B$39,V45), IF(Values!$B$36=Polish!$B$2,  INDEX(Polish!$B$20:$B$39,V45), IF(Values!$B$36=Turkish!$B$2,  INDEX(Turkish!$B$20:$B$39,V45), 0))))))))))</f>
        <v>Français</v>
      </c>
      <c r="I45" s="44" t="b">
        <f>TRUE()</f>
        <v>1</v>
      </c>
      <c r="J45" s="45" t="b">
        <f>TRUE()</f>
        <v>1</v>
      </c>
      <c r="K45" s="36" t="s">
        <v>716</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14" x14ac:dyDescent="0.15">
      <c r="C46" s="42"/>
      <c r="D46" s="42"/>
      <c r="E46" s="36"/>
      <c r="F46" s="36"/>
      <c r="G46" s="43" t="s">
        <v>375</v>
      </c>
      <c r="H46" s="36" t="str">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IF(Values!$B$36=Swedish!$B$2,  INDEX(Swedish!$B$20:$B$39,V46), IF(Values!$B$36=Polish!$B$2,  INDEX(Polish!$B$20:$B$39,V46), IF(Values!$B$36=Turkish!$B$2,  INDEX(Turkish!$B$20:$B$39,V46), 0))))))))))</f>
        <v>Italien</v>
      </c>
      <c r="I46" s="44" t="b">
        <f>TRUE()</f>
        <v>1</v>
      </c>
      <c r="J46" s="45" t="b">
        <f>TRUE()</f>
        <v>1</v>
      </c>
      <c r="K46" s="36" t="s">
        <v>717</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14" x14ac:dyDescent="0.15">
      <c r="C47" s="42"/>
      <c r="D47" s="42"/>
      <c r="E47" s="36"/>
      <c r="F47" s="36"/>
      <c r="G47" s="43" t="s">
        <v>377</v>
      </c>
      <c r="H47" s="36" t="str">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IF(Values!$B$36=Swedish!$B$2,  INDEX(Swedish!$B$20:$B$39,V47), IF(Values!$B$36=Polish!$B$2,  INDEX(Polish!$B$20:$B$39,V47), IF(Values!$B$36=Turkish!$B$2,  INDEX(Turkish!$B$20:$B$39,V47), 0))))))))))</f>
        <v>Espagnol</v>
      </c>
      <c r="I47" s="44" t="b">
        <f>TRUE()</f>
        <v>1</v>
      </c>
      <c r="J47" s="45" t="b">
        <f>TRUE()</f>
        <v>1</v>
      </c>
      <c r="K47" s="36" t="s">
        <v>718</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14" x14ac:dyDescent="0.15">
      <c r="C48" s="42"/>
      <c r="D48" s="42"/>
      <c r="E48" s="36"/>
      <c r="F48" s="36"/>
      <c r="G48" s="43" t="s">
        <v>379</v>
      </c>
      <c r="H48" s="36" t="str">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IF(Values!$B$36=Swedish!$B$2,  INDEX(Swedish!$B$20:$B$39,V48), IF(Values!$B$36=Polish!$B$2,  INDEX(Polish!$B$20:$B$39,V48), IF(Values!$B$36=Turkish!$B$2,  INDEX(Turkish!$B$20:$B$39,V48), 0))))))))))</f>
        <v>UK</v>
      </c>
      <c r="I48" s="44" t="b">
        <f>TRUE()</f>
        <v>1</v>
      </c>
      <c r="J48" s="45" t="b">
        <f>TRUE()</f>
        <v>1</v>
      </c>
      <c r="K48" s="36" t="s">
        <v>719</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28" x14ac:dyDescent="0.15">
      <c r="C49" s="42"/>
      <c r="D49" s="42"/>
      <c r="E49" s="36"/>
      <c r="F49" s="36"/>
      <c r="G49" s="43" t="s">
        <v>381</v>
      </c>
      <c r="H49" s="36" t="str">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IF(Values!$B$36=Swedish!$B$2,  INDEX(Swedish!$B$20:$B$39,V49), IF(Values!$B$36=Polish!$B$2,  INDEX(Polish!$B$20:$B$39,V49), IF(Values!$B$36=Turkish!$B$2,  INDEX(Turkish!$B$20:$B$39,V49), 0))))))))))</f>
        <v>Scandinave - nordique</v>
      </c>
      <c r="I49" s="44" t="b">
        <f>TRUE()</f>
        <v>1</v>
      </c>
      <c r="J49" s="45" t="b">
        <f>TRUE()</f>
        <v>1</v>
      </c>
      <c r="K49" s="36" t="s">
        <v>720</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14" x14ac:dyDescent="0.15">
      <c r="C50" s="42"/>
      <c r="D50" s="42"/>
      <c r="E50" s="36"/>
      <c r="F50" s="36"/>
      <c r="G50" s="43" t="s">
        <v>383</v>
      </c>
      <c r="H50" s="36" t="str">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IF(Values!$B$36=Swedish!$B$2,  INDEX(Swedish!$B$20:$B$39,V50), IF(Values!$B$36=Polish!$B$2,  INDEX(Polish!$B$20:$B$39,V50), IF(Values!$B$36=Turkish!$B$2,  INDEX(Turkish!$B$20:$B$39,V50), 0))))))))))</f>
        <v>Belge</v>
      </c>
      <c r="I50" s="44" t="b">
        <f>TRUE()</f>
        <v>1</v>
      </c>
      <c r="J50" s="45" t="b">
        <f>TRUE()</f>
        <v>1</v>
      </c>
      <c r="K50" s="36" t="s">
        <v>721</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14" x14ac:dyDescent="0.15">
      <c r="C51" s="42"/>
      <c r="D51" s="42"/>
      <c r="E51" s="36"/>
      <c r="F51" s="36"/>
      <c r="G51" s="43" t="s">
        <v>385</v>
      </c>
      <c r="H51" s="36" t="str">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IF(Values!$B$36=Swedish!$B$2,  INDEX(Swedish!$B$20:$B$39,V51), IF(Values!$B$36=Polish!$B$2,  INDEX(Polish!$B$20:$B$39,V51), IF(Values!$B$36=Turkish!$B$2,  INDEX(Turkish!$B$20:$B$39,V51), 0))))))))))</f>
        <v>Bulgare</v>
      </c>
      <c r="I51" s="44" t="b">
        <f>TRUE()</f>
        <v>1</v>
      </c>
      <c r="J51" s="45" t="b">
        <f>TRUE()</f>
        <v>1</v>
      </c>
      <c r="K51" s="36" t="s">
        <v>722</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14" x14ac:dyDescent="0.15">
      <c r="C52" s="42"/>
      <c r="D52" s="42"/>
      <c r="E52" s="36"/>
      <c r="F52" s="36"/>
      <c r="G52" s="43" t="s">
        <v>386</v>
      </c>
      <c r="H52" s="36" t="str">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IF(Values!$B$36=Swedish!$B$2,  INDEX(Swedish!$B$20:$B$39,V52), IF(Values!$B$36=Polish!$B$2,  INDEX(Polish!$B$20:$B$39,V52), IF(Values!$B$36=Turkish!$B$2,  INDEX(Turkish!$B$20:$B$39,V52), 0))))))))))</f>
        <v>Tchèque</v>
      </c>
      <c r="I52" s="44" t="b">
        <f>TRUE()</f>
        <v>1</v>
      </c>
      <c r="J52" s="45" t="b">
        <f>TRUE()</f>
        <v>1</v>
      </c>
      <c r="K52" s="36" t="s">
        <v>723</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14" x14ac:dyDescent="0.15">
      <c r="C53" s="42"/>
      <c r="D53" s="42"/>
      <c r="E53" s="36"/>
      <c r="F53" s="36"/>
      <c r="G53" s="43" t="s">
        <v>388</v>
      </c>
      <c r="H53" s="36" t="str">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IF(Values!$B$36=Swedish!$B$2,  INDEX(Swedish!$B$20:$B$39,V53), IF(Values!$B$36=Polish!$B$2,  INDEX(Polish!$B$20:$B$39,V53), IF(Values!$B$36=Turkish!$B$2,  INDEX(Turkish!$B$20:$B$39,V53), 0))))))))))</f>
        <v>Danois</v>
      </c>
      <c r="I53" s="44" t="b">
        <f>TRUE()</f>
        <v>1</v>
      </c>
      <c r="J53" s="45" t="b">
        <f>TRUE()</f>
        <v>1</v>
      </c>
      <c r="K53" s="36" t="s">
        <v>724</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14" x14ac:dyDescent="0.15">
      <c r="C54" s="42"/>
      <c r="D54" s="42"/>
      <c r="E54" s="36"/>
      <c r="F54" s="36"/>
      <c r="G54" s="43" t="s">
        <v>390</v>
      </c>
      <c r="H54" s="36" t="str">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IF(Values!$B$36=Swedish!$B$2,  INDEX(Swedish!$B$20:$B$39,V54), IF(Values!$B$36=Polish!$B$2,  INDEX(Polish!$B$20:$B$39,V54), IF(Values!$B$36=Turkish!$B$2,  INDEX(Turkish!$B$20:$B$39,V54), 0))))))))))</f>
        <v>Hongrois</v>
      </c>
      <c r="I54" s="44" t="b">
        <f>TRUE()</f>
        <v>1</v>
      </c>
      <c r="J54" s="45" t="b">
        <f>TRUE()</f>
        <v>1</v>
      </c>
      <c r="K54" s="36" t="s">
        <v>725</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14" x14ac:dyDescent="0.15">
      <c r="C55" s="42"/>
      <c r="D55" s="42"/>
      <c r="E55" s="36"/>
      <c r="F55" s="36"/>
      <c r="G55" s="43" t="s">
        <v>391</v>
      </c>
      <c r="H55" s="36" t="str">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IF(Values!$B$36=Swedish!$B$2,  INDEX(Swedish!$B$20:$B$39,V55), IF(Values!$B$36=Polish!$B$2,  INDEX(Polish!$B$20:$B$39,V55), IF(Values!$B$36=Turkish!$B$2,  INDEX(Turkish!$B$20:$B$39,V55), 0))))))))))</f>
        <v>Néerlandais</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14" x14ac:dyDescent="0.15">
      <c r="C56" s="42"/>
      <c r="D56" s="42"/>
      <c r="E56" s="36"/>
      <c r="F56" s="36"/>
      <c r="G56" s="43" t="s">
        <v>393</v>
      </c>
      <c r="H56" s="36" t="str">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IF(Values!$B$36=Swedish!$B$2,  INDEX(Swedish!$B$20:$B$39,V56), IF(Values!$B$36=Polish!$B$2,  INDEX(Polish!$B$20:$B$39,V56), IF(Values!$B$36=Turkish!$B$2,  INDEX(Turkish!$B$20:$B$39,V56), 0))))))))))</f>
        <v>Norvégienne</v>
      </c>
      <c r="I56" s="44" t="b">
        <f>TRUE()</f>
        <v>1</v>
      </c>
      <c r="J56" s="45" t="b">
        <f>TRUE()</f>
        <v>1</v>
      </c>
      <c r="K56" s="36" t="s">
        <v>726</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14" x14ac:dyDescent="0.15">
      <c r="C57" s="42"/>
      <c r="D57" s="42"/>
      <c r="E57" s="36"/>
      <c r="F57" s="36"/>
      <c r="G57" s="43" t="s">
        <v>394</v>
      </c>
      <c r="H57" s="36" t="str">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IF(Values!$B$36=Swedish!$B$2,  INDEX(Swedish!$B$20:$B$39,V57), IF(Values!$B$36=Polish!$B$2,  INDEX(Polish!$B$20:$B$39,V57), IF(Values!$B$36=Turkish!$B$2,  INDEX(Turkish!$B$20:$B$39,V57), 0))))))))))</f>
        <v>Polonais</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14" x14ac:dyDescent="0.15">
      <c r="C58" s="42"/>
      <c r="D58" s="42"/>
      <c r="E58" s="36"/>
      <c r="F58" s="36"/>
      <c r="G58" s="43" t="s">
        <v>396</v>
      </c>
      <c r="H58" s="36" t="str">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IF(Values!$B$36=Swedish!$B$2,  INDEX(Swedish!$B$20:$B$39,V58), IF(Values!$B$36=Polish!$B$2,  INDEX(Polish!$B$20:$B$39,V58), IF(Values!$B$36=Turkish!$B$2,  INDEX(Turkish!$B$20:$B$39,V58), 0))))))))))</f>
        <v>Portugais</v>
      </c>
      <c r="I58" s="44" t="b">
        <f>TRUE()</f>
        <v>1</v>
      </c>
      <c r="J58" s="45" t="b">
        <f>TRUE()</f>
        <v>1</v>
      </c>
      <c r="K58" s="36" t="s">
        <v>727</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28" x14ac:dyDescent="0.15">
      <c r="C59" s="42"/>
      <c r="D59" s="42"/>
      <c r="E59" s="36"/>
      <c r="F59" s="36"/>
      <c r="G59" s="43" t="s">
        <v>397</v>
      </c>
      <c r="H59" s="36" t="str">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IF(Values!$B$36=Swedish!$B$2,  INDEX(Swedish!$B$20:$B$39,V59), IF(Values!$B$36=Polish!$B$2,  INDEX(Polish!$B$20:$B$39,V59), IF(Values!$B$36=Turkish!$B$2,  INDEX(Turkish!$B$20:$B$39,V59), 0))))))))))</f>
        <v>Suédois – Finlandais</v>
      </c>
      <c r="I59" s="44" t="b">
        <f>TRUE()</f>
        <v>1</v>
      </c>
      <c r="J59" s="45" t="b">
        <f>TRUE()</f>
        <v>1</v>
      </c>
      <c r="K59" s="36" t="s">
        <v>728</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14" x14ac:dyDescent="0.15">
      <c r="C60" s="42"/>
      <c r="D60" s="42"/>
      <c r="E60" s="36"/>
      <c r="F60" s="36"/>
      <c r="G60" s="43" t="s">
        <v>400</v>
      </c>
      <c r="H60" s="36" t="str">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IF(Values!$B$36=Swedish!$B$2,  INDEX(Swedish!$B$20:$B$39,V60), IF(Values!$B$36=Polish!$B$2,  INDEX(Polish!$B$20:$B$39,V60), IF(Values!$B$36=Turkish!$B$2,  INDEX(Turkish!$B$20:$B$39,V60), 0))))))))))</f>
        <v>Suisse</v>
      </c>
      <c r="I60" s="44" t="b">
        <f>TRUE()</f>
        <v>1</v>
      </c>
      <c r="J60" s="45" t="b">
        <f>TRUE()</f>
        <v>1</v>
      </c>
      <c r="K60" s="36" t="s">
        <v>729</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28" x14ac:dyDescent="0.15">
      <c r="C61" s="42"/>
      <c r="D61" s="42"/>
      <c r="E61" s="36"/>
      <c r="F61" s="36"/>
      <c r="G61" s="43" t="s">
        <v>401</v>
      </c>
      <c r="H61" s="36" t="str">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IF(Values!$B$36=Swedish!$B$2,  INDEX(Swedish!$B$20:$B$39,V61), IF(Values!$B$36=Polish!$B$2,  INDEX(Polish!$B$20:$B$39,V61), IF(Values!$B$36=Turkish!$B$2,  INDEX(Turkish!$B$20:$B$39,V61), 0))))))))))</f>
        <v>US international</v>
      </c>
      <c r="I61" s="44" t="b">
        <f>TRUE()</f>
        <v>1</v>
      </c>
      <c r="J61" s="45" t="b">
        <f>TRUE()</f>
        <v>1</v>
      </c>
      <c r="K61" s="36" t="s">
        <v>730</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14" x14ac:dyDescent="0.15">
      <c r="C62" s="42"/>
      <c r="D62" s="42"/>
      <c r="E62" s="36"/>
      <c r="F62" s="36"/>
      <c r="G62" s="43" t="s">
        <v>402</v>
      </c>
      <c r="H62" s="36" t="str">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IF(Values!$B$36=Swedish!$B$2,  INDEX(Swedish!$B$20:$B$39,V62), IF(Values!$B$36=Polish!$B$2,  INDEX(Polish!$B$20:$B$39,V62), IF(Values!$B$36=Turkish!$B$2,  INDEX(Turkish!$B$20:$B$39,V62), 0))))))))))</f>
        <v>Russe</v>
      </c>
      <c r="I62" s="44" t="b">
        <f>TRUE()</f>
        <v>1</v>
      </c>
      <c r="J62" s="45" t="b">
        <f>TRUE()</f>
        <v>1</v>
      </c>
      <c r="K62" s="36" t="s">
        <v>731</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14" x14ac:dyDescent="0.15">
      <c r="C63" s="42"/>
      <c r="D63" s="42"/>
      <c r="E63" s="36"/>
      <c r="F63" s="36"/>
      <c r="G63" s="43" t="s">
        <v>404</v>
      </c>
      <c r="H63" s="36" t="str">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IF(Values!$B$36=Swedish!$B$2,  INDEX(Swedish!$B$20:$B$39,V63), IF(Values!$B$36=Polish!$B$2,  INDEX(Polish!$B$20:$B$39,V63), IF(Values!$B$36=Turkish!$B$2,  INDEX(Turkish!$B$20:$B$39,V63), 0))))))))))</f>
        <v>US</v>
      </c>
      <c r="I63" s="44" t="b">
        <f>TRUE()</f>
        <v>1</v>
      </c>
      <c r="J63" s="45" t="b">
        <f>TRUE()</f>
        <v>1</v>
      </c>
      <c r="K63" s="36" t="s">
        <v>732</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14" x14ac:dyDescent="0.15">
      <c r="C64" s="42"/>
      <c r="D64" s="42"/>
      <c r="E64" s="36"/>
      <c r="F64" s="36"/>
      <c r="G64" s="43" t="s">
        <v>370</v>
      </c>
      <c r="H64" s="36" t="str">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IF(Values!$B$36=Swedish!$B$2,  INDEX(Swedish!$B$20:$B$39,V64), IF(Values!$B$36=Polish!$B$2,  INDEX(Polish!$B$20:$B$39,V64), IF(Values!$B$36=Turkish!$B$2,  INDEX(Turkish!$B$20:$B$39,V64), 0))))))))))</f>
        <v>Allemand</v>
      </c>
      <c r="I64" s="44" t="b">
        <f>TRUE()</f>
        <v>1</v>
      </c>
      <c r="J64" s="42" t="b">
        <f>FALSE()</f>
        <v>0</v>
      </c>
      <c r="K64" s="36" t="s">
        <v>715</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14" x14ac:dyDescent="0.15">
      <c r="C65" s="42"/>
      <c r="D65" s="42"/>
      <c r="E65" s="36"/>
      <c r="F65" s="36"/>
      <c r="G65" s="43" t="s">
        <v>372</v>
      </c>
      <c r="H65" s="36" t="str">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IF(Values!$B$36=Swedish!$B$2,  INDEX(Swedish!$B$20:$B$39,V65), IF(Values!$B$36=Polish!$B$2,  INDEX(Polish!$B$20:$B$39,V65), IF(Values!$B$36=Turkish!$B$2,  INDEX(Turkish!$B$20:$B$39,V65), 0))))))))))</f>
        <v>Français</v>
      </c>
      <c r="I65" s="44" t="b">
        <f>TRUE()</f>
        <v>1</v>
      </c>
      <c r="J65" s="42" t="b">
        <f>FALSE()</f>
        <v>0</v>
      </c>
      <c r="K65" s="36" t="s">
        <v>733</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14" x14ac:dyDescent="0.15">
      <c r="C66" s="42"/>
      <c r="D66" s="42"/>
      <c r="E66" s="36"/>
      <c r="F66" s="36"/>
      <c r="G66" s="43" t="s">
        <v>375</v>
      </c>
      <c r="H66" s="36" t="str">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IF(Values!$B$36=Swedish!$B$2,  INDEX(Swedish!$B$20:$B$39,V66), IF(Values!$B$36=Polish!$B$2,  INDEX(Polish!$B$20:$B$39,V66), IF(Values!$B$36=Turkish!$B$2,  INDEX(Turkish!$B$20:$B$39,V66), 0))))))))))</f>
        <v>Italien</v>
      </c>
      <c r="I66" s="44" t="b">
        <f>TRUE()</f>
        <v>1</v>
      </c>
      <c r="J66" s="42" t="b">
        <f>FALSE()</f>
        <v>0</v>
      </c>
      <c r="K66" s="36" t="s">
        <v>734</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14" x14ac:dyDescent="0.15">
      <c r="C67" s="42"/>
      <c r="D67" s="42"/>
      <c r="E67" s="36"/>
      <c r="F67" s="36"/>
      <c r="G67" s="43" t="s">
        <v>377</v>
      </c>
      <c r="H67" s="36" t="str">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IF(Values!$B$36=Swedish!$B$2,  INDEX(Swedish!$B$20:$B$39,V67), IF(Values!$B$36=Polish!$B$2,  INDEX(Polish!$B$20:$B$39,V67), IF(Values!$B$36=Turkish!$B$2,  INDEX(Turkish!$B$20:$B$39,V67), 0))))))))))</f>
        <v>Espagnol</v>
      </c>
      <c r="I67" s="44" t="b">
        <f>TRUE()</f>
        <v>1</v>
      </c>
      <c r="J67" s="42" t="b">
        <f>FALSE()</f>
        <v>0</v>
      </c>
      <c r="K67" s="36" t="s">
        <v>735</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14" x14ac:dyDescent="0.15">
      <c r="C68" s="42"/>
      <c r="D68" s="42"/>
      <c r="E68" s="36"/>
      <c r="F68" s="36"/>
      <c r="G68" s="43" t="s">
        <v>379</v>
      </c>
      <c r="H68" s="36" t="str">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IF(Values!$B$36=Swedish!$B$2,  INDEX(Swedish!$B$20:$B$39,V68), IF(Values!$B$36=Polish!$B$2,  INDEX(Polish!$B$20:$B$39,V68), IF(Values!$B$36=Turkish!$B$2,  INDEX(Turkish!$B$20:$B$39,V68), 0))))))))))</f>
        <v>UK</v>
      </c>
      <c r="I68" s="44" t="b">
        <f>TRUE()</f>
        <v>1</v>
      </c>
      <c r="J68" s="42" t="b">
        <f>FALSE()</f>
        <v>0</v>
      </c>
      <c r="K68" s="36" t="s">
        <v>736</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28" x14ac:dyDescent="0.15">
      <c r="C69" s="42"/>
      <c r="D69" s="42"/>
      <c r="E69" s="36"/>
      <c r="F69" s="36"/>
      <c r="G69" s="43" t="s">
        <v>381</v>
      </c>
      <c r="H69" s="36" t="str">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IF(Values!$B$36=Swedish!$B$2,  INDEX(Swedish!$B$20:$B$39,V69), IF(Values!$B$36=Polish!$B$2,  INDEX(Polish!$B$20:$B$39,V69), IF(Values!$B$36=Turkish!$B$2,  INDEX(Turkish!$B$20:$B$39,V69), 0))))))))))</f>
        <v>Scandinave - nordique</v>
      </c>
      <c r="I69" s="44" t="b">
        <f>TRUE()</f>
        <v>1</v>
      </c>
      <c r="J69" s="42" t="b">
        <f>FALSE()</f>
        <v>0</v>
      </c>
      <c r="K69" s="36" t="s">
        <v>737</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14" x14ac:dyDescent="0.15">
      <c r="C70" s="42"/>
      <c r="D70" s="42"/>
      <c r="E70" s="36"/>
      <c r="F70" s="36"/>
      <c r="G70" s="43" t="s">
        <v>383</v>
      </c>
      <c r="H70" s="36" t="str">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IF(Values!$B$36=Swedish!$B$2,  INDEX(Swedish!$B$20:$B$39,V70), IF(Values!$B$36=Polish!$B$2,  INDEX(Polish!$B$20:$B$39,V70), IF(Values!$B$36=Turkish!$B$2,  INDEX(Turkish!$B$20:$B$39,V70), 0))))))))))</f>
        <v>Belge</v>
      </c>
      <c r="I70" s="44" t="b">
        <f>TRUE()</f>
        <v>1</v>
      </c>
      <c r="J70" s="42" t="b">
        <f>FALSE()</f>
        <v>0</v>
      </c>
      <c r="K70" s="36" t="s">
        <v>738</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14" x14ac:dyDescent="0.15">
      <c r="C71" s="42"/>
      <c r="D71" s="42"/>
      <c r="E71" s="36"/>
      <c r="F71" s="36"/>
      <c r="G71" s="43" t="s">
        <v>385</v>
      </c>
      <c r="H71" s="36" t="str">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IF(Values!$B$36=Swedish!$B$2,  INDEX(Swedish!$B$20:$B$39,V71), IF(Values!$B$36=Polish!$B$2,  INDEX(Polish!$B$20:$B$39,V71), IF(Values!$B$36=Turkish!$B$2,  INDEX(Turkish!$B$20:$B$39,V71), 0))))))))))</f>
        <v>Bulgare</v>
      </c>
      <c r="I71" s="44" t="b">
        <f>TRUE()</f>
        <v>1</v>
      </c>
      <c r="J71" s="42" t="b">
        <f>FALSE()</f>
        <v>0</v>
      </c>
      <c r="K71" s="36" t="s">
        <v>722</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14" x14ac:dyDescent="0.15">
      <c r="C72" s="42"/>
      <c r="D72" s="42"/>
      <c r="E72" s="36"/>
      <c r="F72" s="36"/>
      <c r="G72" s="43" t="s">
        <v>386</v>
      </c>
      <c r="H72" s="36" t="str">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IF(Values!$B$36=Swedish!$B$2,  INDEX(Swedish!$B$20:$B$39,V72), IF(Values!$B$36=Polish!$B$2,  INDEX(Polish!$B$20:$B$39,V72), IF(Values!$B$36=Turkish!$B$2,  INDEX(Turkish!$B$20:$B$39,V72), 0))))))))))</f>
        <v>Tchèque</v>
      </c>
      <c r="I72" s="44" t="b">
        <f>TRUE()</f>
        <v>1</v>
      </c>
      <c r="J72" s="42" t="b">
        <f>FALSE()</f>
        <v>0</v>
      </c>
      <c r="K72" s="36" t="s">
        <v>723</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14" x14ac:dyDescent="0.15">
      <c r="C73" s="42"/>
      <c r="D73" s="42"/>
      <c r="E73" s="36"/>
      <c r="F73" s="36"/>
      <c r="G73" s="43" t="s">
        <v>388</v>
      </c>
      <c r="H73" s="36" t="str">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IF(Values!$B$36=Swedish!$B$2,  INDEX(Swedish!$B$20:$B$39,V73), IF(Values!$B$36=Polish!$B$2,  INDEX(Polish!$B$20:$B$39,V73), IF(Values!$B$36=Turkish!$B$2,  INDEX(Turkish!$B$20:$B$39,V73), 0))))))))))</f>
        <v>Danois</v>
      </c>
      <c r="I73" s="44" t="b">
        <f>TRUE()</f>
        <v>1</v>
      </c>
      <c r="J73" s="42" t="b">
        <f>FALSE()</f>
        <v>0</v>
      </c>
      <c r="K73" s="36" t="s">
        <v>724</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14" x14ac:dyDescent="0.15">
      <c r="C74" s="42"/>
      <c r="D74" s="42"/>
      <c r="E74" s="36"/>
      <c r="F74" s="36"/>
      <c r="G74" s="43" t="s">
        <v>390</v>
      </c>
      <c r="H74" s="36" t="str">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IF(Values!$B$36=Swedish!$B$2,  INDEX(Swedish!$B$20:$B$39,V74), IF(Values!$B$36=Polish!$B$2,  INDEX(Polish!$B$20:$B$39,V74), IF(Values!$B$36=Turkish!$B$2,  INDEX(Turkish!$B$20:$B$39,V74), 0))))))))))</f>
        <v>Hongrois</v>
      </c>
      <c r="I74" s="44" t="b">
        <f>TRUE()</f>
        <v>1</v>
      </c>
      <c r="J74" s="42" t="b">
        <f>FALSE()</f>
        <v>0</v>
      </c>
      <c r="K74" s="36" t="s">
        <v>725</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14" x14ac:dyDescent="0.15">
      <c r="C75" s="42"/>
      <c r="D75" s="42"/>
      <c r="E75" s="36"/>
      <c r="F75" s="36"/>
      <c r="G75" s="43" t="s">
        <v>391</v>
      </c>
      <c r="H75" s="36" t="str">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IF(Values!$B$36=Swedish!$B$2,  INDEX(Swedish!$B$20:$B$39,V75), IF(Values!$B$36=Polish!$B$2,  INDEX(Polish!$B$20:$B$39,V75), IF(Values!$B$36=Turkish!$B$2,  INDEX(Turkish!$B$20:$B$39,V75), 0))))))))))</f>
        <v>Néerlandais</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14" x14ac:dyDescent="0.15">
      <c r="C76" s="42"/>
      <c r="D76" s="42"/>
      <c r="E76" s="36"/>
      <c r="F76" s="36"/>
      <c r="G76" s="43" t="s">
        <v>393</v>
      </c>
      <c r="H76" s="36" t="str">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IF(Values!$B$36=Swedish!$B$2,  INDEX(Swedish!$B$20:$B$39,V76), IF(Values!$B$36=Polish!$B$2,  INDEX(Polish!$B$20:$B$39,V76), IF(Values!$B$36=Turkish!$B$2,  INDEX(Turkish!$B$20:$B$39,V76), 0))))))))))</f>
        <v>Norvégienne</v>
      </c>
      <c r="I76" s="44" t="b">
        <f>TRUE()</f>
        <v>1</v>
      </c>
      <c r="J76" s="42" t="b">
        <f>FALSE()</f>
        <v>0</v>
      </c>
      <c r="K76" s="36" t="s">
        <v>726</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14" x14ac:dyDescent="0.15">
      <c r="C77" s="42"/>
      <c r="D77" s="42"/>
      <c r="E77" s="36"/>
      <c r="F77" s="36"/>
      <c r="G77" s="43" t="s">
        <v>394</v>
      </c>
      <c r="H77" s="36" t="str">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IF(Values!$B$36=Swedish!$B$2,  INDEX(Swedish!$B$20:$B$39,V77), IF(Values!$B$36=Polish!$B$2,  INDEX(Polish!$B$20:$B$39,V77), IF(Values!$B$36=Turkish!$B$2,  INDEX(Turkish!$B$20:$B$39,V77), 0))))))))))</f>
        <v>Polonais</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14" x14ac:dyDescent="0.15">
      <c r="C78" s="42"/>
      <c r="D78" s="42"/>
      <c r="E78" s="36"/>
      <c r="F78" s="36"/>
      <c r="G78" s="43" t="s">
        <v>396</v>
      </c>
      <c r="H78" s="36" t="str">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IF(Values!$B$36=Swedish!$B$2,  INDEX(Swedish!$B$20:$B$39,V78), IF(Values!$B$36=Polish!$B$2,  INDEX(Polish!$B$20:$B$39,V78), IF(Values!$B$36=Turkish!$B$2,  INDEX(Turkish!$B$20:$B$39,V78), 0))))))))))</f>
        <v>Portugais</v>
      </c>
      <c r="I78" s="44" t="b">
        <f>TRUE()</f>
        <v>1</v>
      </c>
      <c r="J78" s="42" t="b">
        <f>FALSE()</f>
        <v>0</v>
      </c>
      <c r="K78" s="36" t="s">
        <v>739</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28" x14ac:dyDescent="0.15">
      <c r="C79" s="42"/>
      <c r="D79" s="42"/>
      <c r="E79" s="36"/>
      <c r="F79" s="36"/>
      <c r="G79" s="43" t="s">
        <v>397</v>
      </c>
      <c r="H79" s="36" t="str">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IF(Values!$B$36=Swedish!$B$2,  INDEX(Swedish!$B$20:$B$39,V79), IF(Values!$B$36=Polish!$B$2,  INDEX(Polish!$B$20:$B$39,V79), IF(Values!$B$36=Turkish!$B$2,  INDEX(Turkish!$B$20:$B$39,V79), 0))))))))))</f>
        <v>Suédois – Finlandais</v>
      </c>
      <c r="I79" s="44" t="b">
        <f>TRUE()</f>
        <v>1</v>
      </c>
      <c r="J79" s="42" t="b">
        <f>FALSE()</f>
        <v>0</v>
      </c>
      <c r="K79" s="36" t="s">
        <v>740</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14" x14ac:dyDescent="0.15">
      <c r="C80" s="42"/>
      <c r="D80" s="42"/>
      <c r="E80" s="36"/>
      <c r="F80" s="36"/>
      <c r="G80" s="43" t="s">
        <v>400</v>
      </c>
      <c r="H80" s="36" t="str">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IF(Values!$B$36=Swedish!$B$2,  INDEX(Swedish!$B$20:$B$39,V80), IF(Values!$B$36=Polish!$B$2,  INDEX(Polish!$B$20:$B$39,V80), IF(Values!$B$36=Turkish!$B$2,  INDEX(Turkish!$B$20:$B$39,V80), 0))))))))))</f>
        <v>Suisse</v>
      </c>
      <c r="I80" s="44" t="b">
        <f>TRUE()</f>
        <v>1</v>
      </c>
      <c r="J80" s="42" t="b">
        <f>FALSE()</f>
        <v>0</v>
      </c>
      <c r="K80" s="36" t="s">
        <v>741</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28" x14ac:dyDescent="0.15">
      <c r="C81" s="42"/>
      <c r="D81" s="42"/>
      <c r="E81" s="36"/>
      <c r="F81" s="36"/>
      <c r="G81" s="43" t="s">
        <v>401</v>
      </c>
      <c r="H81" s="36" t="str">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IF(Values!$B$36=Swedish!$B$2,  INDEX(Swedish!$B$20:$B$39,V81), IF(Values!$B$36=Polish!$B$2,  INDEX(Polish!$B$20:$B$39,V81), IF(Values!$B$36=Turkish!$B$2,  INDEX(Turkish!$B$20:$B$39,V81), 0))))))))))</f>
        <v>US international</v>
      </c>
      <c r="I81" s="44" t="b">
        <f>TRUE()</f>
        <v>1</v>
      </c>
      <c r="J81" s="42" t="b">
        <f>FALSE()</f>
        <v>0</v>
      </c>
      <c r="K81" s="36" t="s">
        <v>742</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14" x14ac:dyDescent="0.15">
      <c r="C82" s="42"/>
      <c r="D82" s="42"/>
      <c r="E82" s="36"/>
      <c r="F82" s="36"/>
      <c r="G82" s="43" t="s">
        <v>402</v>
      </c>
      <c r="H82" s="36" t="str">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IF(Values!$B$36=Swedish!$B$2,  INDEX(Swedish!$B$20:$B$39,V82), IF(Values!$B$36=Polish!$B$2,  INDEX(Polish!$B$20:$B$39,V82), IF(Values!$B$36=Turkish!$B$2,  INDEX(Turkish!$B$20:$B$39,V82), 0))))))))))</f>
        <v>Russe</v>
      </c>
      <c r="I82" s="44" t="b">
        <f>TRUE()</f>
        <v>1</v>
      </c>
      <c r="J82" s="42" t="b">
        <f>FALSE()</f>
        <v>0</v>
      </c>
      <c r="K82" s="36" t="s">
        <v>731</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14" x14ac:dyDescent="0.15">
      <c r="C83" s="42"/>
      <c r="D83" s="42"/>
      <c r="E83" s="36"/>
      <c r="F83" s="36"/>
      <c r="G83" s="43" t="s">
        <v>404</v>
      </c>
      <c r="H83" s="36" t="str">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IF(Values!$B$36=Swedish!$B$2,  INDEX(Swedish!$B$20:$B$39,V83), IF(Values!$B$36=Polish!$B$2,  INDEX(Polish!$B$20:$B$39,V83), IF(Values!$B$36=Turkish!$B$2,  INDEX(Turkish!$B$20:$B$39,V83), 0))))))))))</f>
        <v>US</v>
      </c>
      <c r="I83" s="44" t="b">
        <f>TRUE()</f>
        <v>1</v>
      </c>
      <c r="J83" s="42" t="b">
        <f>FALSE()</f>
        <v>0</v>
      </c>
      <c r="K83" s="36" t="s">
        <v>740</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588</v>
      </c>
    </row>
    <row r="9" spans="1:7" x14ac:dyDescent="0.15">
      <c r="D9" s="43" t="s">
        <v>388</v>
      </c>
      <c r="E9" t="s">
        <v>426</v>
      </c>
      <c r="F9" t="s">
        <v>589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tabSelected="1" zoomScaleNormal="100" workbookViewId="0">
      <selection activeCell="G27" sqref="G27"/>
    </sheetView>
  </sheetViews>
  <sheetFormatPr baseColWidth="10" defaultColWidth="12.1640625" defaultRowHeight="13" x14ac:dyDescent="0.15"/>
  <sheetData>
    <row r="2" spans="2:2" x14ac:dyDescent="0.15">
      <c r="B2" t="s">
        <v>372</v>
      </c>
    </row>
    <row r="3" spans="2:2" x14ac:dyDescent="0.15">
      <c r="B3" t="s">
        <v>761</v>
      </c>
    </row>
    <row r="4" spans="2:2" x14ac:dyDescent="0.15">
      <c r="B4" t="s">
        <v>509</v>
      </c>
    </row>
    <row r="5" spans="2:2" x14ac:dyDescent="0.15">
      <c r="B5" t="s">
        <v>510</v>
      </c>
    </row>
    <row r="6" spans="2:2" x14ac:dyDescent="0.15">
      <c r="B6" t="s">
        <v>511</v>
      </c>
    </row>
    <row r="7" spans="2:2" x14ac:dyDescent="0.15">
      <c r="B7" t="s">
        <v>762</v>
      </c>
    </row>
    <row r="8" spans="2:2" ht="16" x14ac:dyDescent="0.2">
      <c r="B8" s="58" t="s">
        <v>512</v>
      </c>
    </row>
    <row r="9" spans="2:2" x14ac:dyDescent="0.15">
      <c r="B9" t="s">
        <v>513</v>
      </c>
    </row>
    <row r="10" spans="2:2" x14ac:dyDescent="0.15">
      <c r="B10" s="40" t="s">
        <v>514</v>
      </c>
    </row>
    <row r="11" spans="2:2" x14ac:dyDescent="0.15">
      <c r="B11" s="40" t="s">
        <v>515</v>
      </c>
    </row>
    <row r="14" spans="2:2" x14ac:dyDescent="0.15">
      <c r="B14" t="s">
        <v>516</v>
      </c>
    </row>
    <row r="20" spans="2:2" x14ac:dyDescent="0.15">
      <c r="B20" t="s">
        <v>517</v>
      </c>
    </row>
    <row r="21" spans="2:2" x14ac:dyDescent="0.15">
      <c r="B21" t="s">
        <v>518</v>
      </c>
    </row>
    <row r="22" spans="2:2" x14ac:dyDescent="0.15">
      <c r="B22" t="s">
        <v>519</v>
      </c>
    </row>
    <row r="23" spans="2:2" x14ac:dyDescent="0.15">
      <c r="B23" t="s">
        <v>520</v>
      </c>
    </row>
    <row r="24" spans="2:2" x14ac:dyDescent="0.15">
      <c r="B24" t="s">
        <v>379</v>
      </c>
    </row>
    <row r="25" spans="2:2" x14ac:dyDescent="0.15">
      <c r="B25" t="s">
        <v>521</v>
      </c>
    </row>
    <row r="26" spans="2:2" x14ac:dyDescent="0.15">
      <c r="B26" t="s">
        <v>522</v>
      </c>
    </row>
    <row r="27" spans="2:2" x14ac:dyDescent="0.15">
      <c r="B27" t="s">
        <v>523</v>
      </c>
    </row>
    <row r="28" spans="2:2" x14ac:dyDescent="0.15">
      <c r="B28" t="s">
        <v>524</v>
      </c>
    </row>
    <row r="29" spans="2:2" x14ac:dyDescent="0.15">
      <c r="B29" t="s">
        <v>525</v>
      </c>
    </row>
    <row r="30" spans="2:2" x14ac:dyDescent="0.15">
      <c r="B30" t="s">
        <v>526</v>
      </c>
    </row>
    <row r="31" spans="2:2" x14ac:dyDescent="0.15">
      <c r="B31" t="s">
        <v>527</v>
      </c>
    </row>
    <row r="32" spans="2:2" x14ac:dyDescent="0.15">
      <c r="B32" t="s">
        <v>528</v>
      </c>
    </row>
    <row r="33" spans="2:2" x14ac:dyDescent="0.15">
      <c r="B33" t="s">
        <v>529</v>
      </c>
    </row>
    <row r="34" spans="2:2" x14ac:dyDescent="0.15">
      <c r="B34" t="s">
        <v>530</v>
      </c>
    </row>
    <row r="35" spans="2:2" x14ac:dyDescent="0.15">
      <c r="B35" t="s">
        <v>531</v>
      </c>
    </row>
    <row r="36" spans="2:2" x14ac:dyDescent="0.15">
      <c r="B36" t="s">
        <v>532</v>
      </c>
    </row>
    <row r="37" spans="2:2" x14ac:dyDescent="0.15">
      <c r="B37" t="s">
        <v>404</v>
      </c>
    </row>
    <row r="38" spans="2:2" x14ac:dyDescent="0.15">
      <c r="B38" t="s">
        <v>533</v>
      </c>
    </row>
    <row r="39" spans="2:2" x14ac:dyDescent="0.15">
      <c r="B39" t="s">
        <v>534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535</v>
      </c>
    </row>
    <row r="4" spans="2:2" ht="16" x14ac:dyDescent="0.2">
      <c r="B4" s="58" t="s">
        <v>536</v>
      </c>
    </row>
    <row r="5" spans="2:2" x14ac:dyDescent="0.15">
      <c r="B5" t="s">
        <v>537</v>
      </c>
    </row>
    <row r="6" spans="2:2" ht="16" x14ac:dyDescent="0.2">
      <c r="B6" s="58" t="s">
        <v>538</v>
      </c>
    </row>
    <row r="7" spans="2:2" ht="16" x14ac:dyDescent="0.2">
      <c r="B7" s="58" t="s">
        <v>539</v>
      </c>
    </row>
    <row r="8" spans="2:2" x14ac:dyDescent="0.15">
      <c r="B8" t="s">
        <v>540</v>
      </c>
    </row>
    <row r="9" spans="2:2" x14ac:dyDescent="0.15">
      <c r="B9" t="s">
        <v>541</v>
      </c>
    </row>
    <row r="10" spans="2:2" x14ac:dyDescent="0.15">
      <c r="B10" t="s">
        <v>542</v>
      </c>
    </row>
    <row r="11" spans="2:2" x14ac:dyDescent="0.15">
      <c r="B11" t="s">
        <v>543</v>
      </c>
    </row>
    <row r="14" spans="2:2" ht="16" x14ac:dyDescent="0.2">
      <c r="B14" s="58" t="s">
        <v>544</v>
      </c>
    </row>
    <row r="20" spans="2:2" x14ac:dyDescent="0.15">
      <c r="B20" t="s">
        <v>545</v>
      </c>
    </row>
    <row r="21" spans="2:2" x14ac:dyDescent="0.15">
      <c r="B21" t="s">
        <v>546</v>
      </c>
    </row>
    <row r="22" spans="2:2" x14ac:dyDescent="0.15">
      <c r="B22" t="s">
        <v>492</v>
      </c>
    </row>
    <row r="23" spans="2:2" x14ac:dyDescent="0.15">
      <c r="B23" t="s">
        <v>547</v>
      </c>
    </row>
    <row r="24" spans="2:2" x14ac:dyDescent="0.15">
      <c r="B24" t="s">
        <v>379</v>
      </c>
    </row>
    <row r="25" spans="2:2" x14ac:dyDescent="0.15">
      <c r="B25" t="s">
        <v>548</v>
      </c>
    </row>
    <row r="26" spans="2:2" x14ac:dyDescent="0.15">
      <c r="B26" t="s">
        <v>496</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531</v>
      </c>
    </row>
    <row r="36" spans="2:2" x14ac:dyDescent="0.15">
      <c r="B36" t="s">
        <v>557</v>
      </c>
    </row>
    <row r="37" spans="2:2" x14ac:dyDescent="0.15">
      <c r="B37" t="s">
        <v>477</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560</v>
      </c>
    </row>
    <row r="4" spans="2:2" x14ac:dyDescent="0.15">
      <c r="B4" t="s">
        <v>561</v>
      </c>
    </row>
    <row r="5" spans="2:2" x14ac:dyDescent="0.15">
      <c r="B5" t="s">
        <v>562</v>
      </c>
    </row>
    <row r="6" spans="2:2" x14ac:dyDescent="0.15">
      <c r="B6" t="s">
        <v>563</v>
      </c>
    </row>
    <row r="7" spans="2:2" x14ac:dyDescent="0.15">
      <c r="B7" t="s">
        <v>564</v>
      </c>
    </row>
    <row r="8" spans="2:2" x14ac:dyDescent="0.15">
      <c r="B8" t="s">
        <v>565</v>
      </c>
    </row>
    <row r="9" spans="2:2" x14ac:dyDescent="0.15">
      <c r="B9" t="s">
        <v>566</v>
      </c>
    </row>
    <row r="10" spans="2:2" x14ac:dyDescent="0.15">
      <c r="B10" t="s">
        <v>567</v>
      </c>
    </row>
    <row r="11" spans="2:2" x14ac:dyDescent="0.15">
      <c r="B11" t="s">
        <v>568</v>
      </c>
    </row>
    <row r="14" spans="2:2" x14ac:dyDescent="0.15">
      <c r="B14" t="s">
        <v>569</v>
      </c>
    </row>
    <row r="20" spans="2:2" x14ac:dyDescent="0.15">
      <c r="B20" t="s">
        <v>570</v>
      </c>
    </row>
    <row r="21" spans="2:2" x14ac:dyDescent="0.15">
      <c r="B21" t="s">
        <v>571</v>
      </c>
    </row>
    <row r="22" spans="2:2" x14ac:dyDescent="0.15">
      <c r="B22" t="s">
        <v>572</v>
      </c>
    </row>
    <row r="23" spans="2:2" x14ac:dyDescent="0.15">
      <c r="B23" t="s">
        <v>573</v>
      </c>
    </row>
    <row r="24" spans="2:2" x14ac:dyDescent="0.15">
      <c r="B24" t="s">
        <v>379</v>
      </c>
    </row>
    <row r="25" spans="2:2" x14ac:dyDescent="0.15">
      <c r="B25" t="s">
        <v>574</v>
      </c>
    </row>
    <row r="26" spans="2:2" x14ac:dyDescent="0.15">
      <c r="B26" t="s">
        <v>575</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584</v>
      </c>
    </row>
    <row r="36" spans="2:2" x14ac:dyDescent="0.15">
      <c r="B36" t="s">
        <v>476</v>
      </c>
    </row>
    <row r="37" spans="2:2" x14ac:dyDescent="0.15">
      <c r="B37" t="s">
        <v>404</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Vibild</cp:lastModifiedBy>
  <cp:revision>196</cp:revision>
  <dcterms:created xsi:type="dcterms:W3CDTF">2020-07-27T15:42:24Z</dcterms:created>
  <dcterms:modified xsi:type="dcterms:W3CDTF">2024-04-08T08:56:27Z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