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<sst xmlns="http://schemas.openxmlformats.org/spreadsheetml/2006/main" count="783" uniqueCount="633">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</sst>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820 g1 parent</v>
      </c>
      <c r="C4" s="29" t="s">
        <v>345</v>
      </c>
      <c r="D4" s="30" t="n">
        <f aca="false">Values!B14</f>
        <v>5714401820994</v>
      </c>
      <c r="E4" s="31" t="s">
        <v>346</v>
      </c>
      <c r="F4" s="28" t="str">
        <f aca="false">SUBSTITUTE(Values!B1, "{language}", "") &amp; " " &amp; Values!B3</f>
        <v>sostituzione della tastiera  retroilluminata per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5" s="43" t="str">
        <f aca="false">CONCATENATE(IF(ISBLANK(Values!E4),"",Values!H4), "-Silver")</f>
        <v>Tedesco-Silver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6" s="43" t="str">
        <f aca="false">CONCATENATE(IF(ISBLANK(Values!E5),"",Values!H5), "-Silver")</f>
        <v>Francese-Silver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7" s="43" t="str">
        <f aca="false">CONCATENATE(IF(ISBLANK(Values!E6),"",Values!H6), "-Silver")</f>
        <v>Italiano-Silver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4"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8" s="43" t="str">
        <f aca="false">CONCATENATE(IF(ISBLANK(Values!E7),"",Values!H7), "-Silver")</f>
        <v>Spagnolo-Silver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4"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sostituzione della tastiera UK retroilluminata per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9" s="43" t="str">
        <f aca="false">CONCATENATE(IF(ISBLANK(Values!E8),"",Values!H8), "-Silver")</f>
        <v>UK-Silver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4"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sostituzione della tastiera Belga retroilluminata per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Belga retroilluminato. </v>
      </c>
      <c r="AM10" s="1" t="str">
        <f aca="false">SUBSTITUTE(IF(ISBLANK(Values!E9),"",Values!$B$27),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0" s="43" t="str">
        <f aca="false">CONCATENATE(IF(ISBLANK(Values!E9),"",Values!H9), "-Silver")</f>
        <v>Belga-Silver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4"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sostituzione della tastiera Svizzero retroilluminata per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Svizzero retroilluminato. </v>
      </c>
      <c r="AM11" s="1" t="str">
        <f aca="false">SUBSTITUTE(IF(ISBLANK(Values!E10),"",Values!$B$27),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1" s="43" t="str">
        <f aca="false">CONCATENATE(IF(ISBLANK(Values!E10),"",Values!H10), "-Silver")</f>
        <v>Svizzero-Silver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4"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sostituzione della tastiera US international retroilluminata per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HP,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with € symbol US international retroilluminato. </v>
      </c>
      <c r="AM12" s="1" t="str">
        <f aca="false">SUBSTITUTE(IF(ISBLANK(Values!E11),"",Values!$B$27),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2" s="43" t="str">
        <f aca="false">CONCATENATE(IF(ISBLANK(Values!E11),"",Values!H11), "-Silver")</f>
        <v>US international-Silver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4"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sostituzione della tastiera US  retroilluminata per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HP,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US  retroilluminato. </v>
      </c>
      <c r="AM13" s="1" t="str">
        <f aca="false">SUBSTITUTE(IF(ISBLANK(Values!E12),"",Values!$B$27),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3" s="43" t="str">
        <f aca="false">CONCATENATE(IF(ISBLANK(Values!E12),"",Values!H12), "-Silver")</f>
        <v>US -Silver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4"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sostituzione della tastiera US  retroilluminata per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n">
        <f aca="false">IF(ISBLANK(Values!E13),"",IF($CO14="DEFAULT", Values!$B$18, ""))</f>
        <v>5</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HP,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US  retroilluminato. </v>
      </c>
      <c r="AM14" s="1" t="str">
        <f aca="false">SUBSTITUTE(IF(ISBLANK(Values!E13),"",Values!$B$27),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4" s="43" t="str">
        <f aca="false">CONCATENATE(IF(ISBLANK(Values!E13),"",Values!H13), "-Silver")</f>
        <v>US -Silver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4"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sostituzione della tastiera Tedesco retroilluminata per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str">
        <f aca="false">IF(ISBLANK(Values!E14),"",IF($CO15="DEFAULT", Values!$B$18, ""))</f>
        <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HP,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Tedesco retroilluminato. </v>
      </c>
      <c r="AM15" s="1" t="str">
        <f aca="false">SUBSTITUTE(IF(ISBLANK(Values!E14),"",Values!$B$27),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5" s="43" t="str">
        <f aca="false">CONCATENATE(IF(ISBLANK(Values!E14),"",Values!H14), "-Black")</f>
        <v>Tedesco-Black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4"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sostituzione della tastiera Francese retroilluminata per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str">
        <f aca="false">IF(ISBLANK(Values!E15),"",IF($CO16="DEFAULT", Values!$B$18, ""))</f>
        <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HP,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Francese retroilluminato. </v>
      </c>
      <c r="AM16" s="1" t="str">
        <f aca="false">SUBSTITUTE(IF(ISBLANK(Values!E15),"",Values!$B$27),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6" s="43" t="str">
        <f aca="false">CONCATENATE(IF(ISBLANK(Values!E15),"",Values!H15), "-Black")</f>
        <v>Francese-Black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4"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sostituzione della tastiera Italiano retroilluminata per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str">
        <f aca="false">IF(ISBLANK(Values!E16),"",IF($CO17="DEFAULT", Values!$B$18, ""))</f>
        <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HP,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Italiano retroilluminato. </v>
      </c>
      <c r="AM17" s="1" t="str">
        <f aca="false">SUBSTITUTE(IF(ISBLANK(Values!E16),"",Values!$B$27),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7" s="43" t="str">
        <f aca="false">CONCATENATE(IF(ISBLANK(Values!E16),"",Values!H16), "-Black")</f>
        <v>Italiano-Black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4"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sostituzione della tastiera Spagnolo retroilluminata per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str">
        <f aca="false">IF(ISBLANK(Values!E17),"",IF($CO18="DEFAULT", Values!$B$18, ""))</f>
        <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HP,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Spagnolo retroilluminato. </v>
      </c>
      <c r="AM18" s="1" t="str">
        <f aca="false">SUBSTITUTE(IF(ISBLANK(Values!E17),"",Values!$B$27),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8" s="43" t="str">
        <f aca="false">CONCATENATE(IF(ISBLANK(Values!E17),"",Values!H17), "-Black")</f>
        <v>Spagnolo-Black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4"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sostituzione della tastiera UK retroilluminata per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str">
        <f aca="false">IF(ISBLANK(Values!E18),"",IF($CO19="DEFAULT", Values!$B$18, ""))</f>
        <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HP,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UK retroilluminato. </v>
      </c>
      <c r="AM19" s="1" t="str">
        <f aca="false">SUBSTITUTE(IF(ISBLANK(Values!E18),"",Values!$B$27),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19" s="43" t="str">
        <f aca="false">CONCATENATE(IF(ISBLANK(Values!E18),"",Values!H18), "-Black")</f>
        <v>UK-Black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4"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sostituzione della tastiera Scandinavo - Nordico retroilluminata per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HP,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 🇩🇰 Scandinavo - Nordico retroilluminato. </v>
      </c>
      <c r="AM20" s="1" t="str">
        <f aca="false">SUBSTITUTE(IF(ISBLANK(Values!E19),"",Values!$B$27),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20" s="43" t="str">
        <f aca="false">CONCATENATE(IF(ISBLANK(Values!E19),"",Values!H19), "-Black")</f>
        <v>Scandinavo - Nordico-Black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4"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sostituzione della tastiera Belga retroilluminata per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HP,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Belga retroilluminato. </v>
      </c>
      <c r="AM21" s="1" t="str">
        <f aca="false">SUBSTITUTE(IF(ISBLANK(Values!E20),"",Values!$B$27),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21" s="43" t="str">
        <f aca="false">CONCATENATE(IF(ISBLANK(Values!E20),"",Values!H20), "-Black")</f>
        <v>Belga-Black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4"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sostituzione della tastiera Svizzero retroilluminata per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HP,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Svizzero retroilluminato. </v>
      </c>
      <c r="AM22" s="1" t="str">
        <f aca="false">SUBSTITUTE(IF(ISBLANK(Values!E21),"",Values!$B$27),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T22" s="43" t="str">
        <f aca="false">CONCATENATE(IF(ISBLANK(Values!E21),"",Values!H21), "-Black")</f>
        <v>Svizzero-Black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4"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computercomponent</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sostituzione della tastiera US international retroilluminata per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HP,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with € symbol US international retroilluminato. </v>
      </c>
      <c r="AM23" s="1" t="str">
        <f aca="false">SUBSTITUTE(IF(ISBLANK(Values!E22),"",Values!$B$27),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43" t="str">
        <f aca="false">CONCATENATE(IF(ISBLANK(Values!E22),"",Values!H22), "-Black")</f>
        <v>US international-Black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computercomponent</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sostituzione della tastiera US  retroilluminata per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n">
        <f aca="false">IF(ISBLANK(Values!E23),"",IF($CO24="DEFAULT", Values!$B$18, ""))</f>
        <v>5</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HP,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retroilluminato. </v>
      </c>
      <c r="AM24" s="1" t="str">
        <f aca="false">SUBSTITUTE(IF(ISBLANK(Values!E23),"",Values!$B$27), "{model}", Values!$B$3)</f>
        <v>👉 COMPATIBILE CON - HP 720 G1, 720 G2, 725 G1, 725 G2, 820 G1, 820 G2.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43" t="str">
        <f aca="false">CONCATENATE(IF(ISBLANK(Values!E23),"",Values!H23), "-Black")</f>
        <v>US -Black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Svizzero</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382</v>
      </c>
      <c r="C36" s="53"/>
      <c r="D36" s="53"/>
      <c r="E36" s="68"/>
      <c r="F36" s="46"/>
      <c r="G36" s="62" t="s">
        <v>452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453</v>
      </c>
      <c r="B37" s="67" t="s">
        <v>454</v>
      </c>
      <c r="C37" s="53"/>
      <c r="D37" s="53"/>
      <c r="E37" s="68"/>
      <c r="F37" s="46"/>
      <c r="G37" s="62" t="s">
        <v>455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458</v>
      </c>
      <c r="D1" s="54" t="s">
        <v>373</v>
      </c>
      <c r="E1" s="0" t="s">
        <v>459</v>
      </c>
      <c r="F1" s="0" t="s">
        <v>460</v>
      </c>
      <c r="G1" s="0" t="s">
        <v>454</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452</v>
      </c>
      <c r="E12" s="0" t="s">
        <v>473</v>
      </c>
    </row>
    <row r="13" customFormat="false" ht="12.8" hidden="false" customHeight="false" outlineLevel="0" collapsed="false">
      <c r="D13" s="54" t="s">
        <v>455</v>
      </c>
      <c r="E13" s="0" t="s">
        <v>474</v>
      </c>
    </row>
    <row r="14" customFormat="false" ht="12.8" hidden="false" customHeight="false" outlineLevel="0" collapsed="false">
      <c r="D14" s="54" t="s">
        <v>456</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457</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452</v>
      </c>
    </row>
    <row r="32" customFormat="false" ht="12.8" hidden="false" customHeight="false" outlineLevel="0" collapsed="false">
      <c r="B32" s="54" t="s">
        <v>455</v>
      </c>
    </row>
    <row r="33" customFormat="false" ht="12.8" hidden="false" customHeight="false" outlineLevel="0" collapsed="false">
      <c r="B33" s="54" t="s">
        <v>456</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457</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2021-11-07T22:15:50Z</dcterms:modified>
  <cp:revision>230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