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<sst xmlns="http://schemas.openxmlformats.org/spreadsheetml/2006/main" count="783" uniqueCount="633">
  <si>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</si>
  <si>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</si>
  <si>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</si>
  <si>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</si>
  <si>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</si>
  <si>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</si>
  <si>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</si>
  <si>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</si>
  <si>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</si>
  <si>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</si>
  <si>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</si>
  <si>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</si>
  <si>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</si>
  <si>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</si>
  <si>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</si>
  <si>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</si>
  <si>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</si>
  <si>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</si>
  <si>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</si>
  <si>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</si>
  <si>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</si>
  <si>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</si>
  <si>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</si>
  <si>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</si>
  <si>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</si>
  <si>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</si>
  <si>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</si>
  <si>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</si>
  <si>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</si>
  <si>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</si>
  <si>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</si>
  <si>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</si>
  <si>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</si>
  <si>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</si>
  <si>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</si>
  <si>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</si>
  <si>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</si>
  <si>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</si>
  <si>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</si>
  <si>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</si>
  <si>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</si>
  <si>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</si>
  <si>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</si>
  <si>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</si>
  <si>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</si>
  <si>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</si>
  <si>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</si>
  <si>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</si>
  <si>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</si>
  <si>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</si>
  <si>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</si>
  <si>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</si>
  <si>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</si>
  <si>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</si>
  <si>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</si>
  <si>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</si>
  <si>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</si>
  <si>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</si>
  <si>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</si>
  <si>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</si>
  <si>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</si>
  <si>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</si>
  <si>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</si>
  <si>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</si>
  <si>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</si>
  <si>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</si>
  <si>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</si>
  <si>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</si>
  <si>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</si>
  <si>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</si>
  <si>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</si>
  <si>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</si>
  <si>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</si>
  <si>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</si>
  <si>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</si>
  <si>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</si>
  <si>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</si>
  <si>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</si>
  <si>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</si>
  <si>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</si>
  <si>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</si>
  <si>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</si>
  <si>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</si>
  <si>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</si>
  <si>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</si>
  <si>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</si>
  <si>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</si>
  <si>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</si>
  <si>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</si>
  <si>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</si>
  <si>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</si>
  <si>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</si>
  <si>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</si>
  <si>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</si>
  <si>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</si>
  <si>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</si>
  <si>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</si>
  <si>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</si>
  <si>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</si>
  <si>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</si>
  <si>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</si>
  <si>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</si>
  <si>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</si>
  <si>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</si>
  <si>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</si>
  <si>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</si>
  <si>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</si>
  <si>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</si>
  <si>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</si>
  <si>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</si>
  <si>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</si>
  <si>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</si>
  <si>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</si>
  <si>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</si>
  <si>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</si>
  <si>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</si>
  <si>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</si>
  <si>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</si>
  <si>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</si>
  <si>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</si>
  <si>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</si>
  <si>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</si>
  <si>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</si>
  <si>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</si>
  <si>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</si>
  <si>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</si>
  <si>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</si>
  <si>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</si>
  <si>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</si>
  <si>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</si>
  <si>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</si>
  <si>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</si>
  <si>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</si>
  <si>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</si>
  <si>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</si>
  <si>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</si>
  <si>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</si>
  <si>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</si>
  <si>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</si>
  <si>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</si>
  <si>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</si>
  <si>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</si>
  <si>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</si>
  <si>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</si>
  <si>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</si>
  <si>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</si>
  <si>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</si>
  <si>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</si>
  <si>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</si>
  <si>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</si>
  <si>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</si>
  <si>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</si>
  <si>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</si>
  <si>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</si>
  <si>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</si>
  <si>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</si>
  <si>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</si>
  <si>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</si>
  <si>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</si>
  <si>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</si>
  <si>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</si>
  <si>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</si>
  <si>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</si>
  <si>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</si>
  <si>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</si>
  <si>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</si>
  <si>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</si>
  <si>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</si>
  <si>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</si>
  <si>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</si>
  <si>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</si>
  <si>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</si>
  <si>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</si>
  <si>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</si>
  <si>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</si>
  <si>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</si>
  <si>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</si>
  <si>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</si>
  <si>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</si>
  <si>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</si>
  <si>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</si>
  <si>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</si>
  <si>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</si>
  <si>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</si>
  <si>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</si>
  <si>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</si>
  <si>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</si>
  <si>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</si>
  <si>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</si>
  <si>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</si>
  <si>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</si>
  <si>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</si>
  <si>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</si>
  <si>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</si>
  <si>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</si>
  <si>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</si>
  <si>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</si>
  <si>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</si>
  <si>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</si>
  <si>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</si>
  <si>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</si>
  <si>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</si>
  <si>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</si>
  <si>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</si>
  <si>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</si>
  <si>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</si>
  <si>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</si>
  <si>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</si>
  <si>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</si>
  <si>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</si>
  <si>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</si>
  <si>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</si>
  <si>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</si>
  <si>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</si>
  <si>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</si>
  <si>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</si>
  <si>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</si>
  <si>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</si>
  <si>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</si>
  <si>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</si>
  <si>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</si>
  <si>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</si>
  <si>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</si>
  <si>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</si>
  <si>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</si>
  <si>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</si>
  <si>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</si>
  <si>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</si>
  <si>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</si>
  <si>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</si>
  <si>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</si>
  <si>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</si>
  <si>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</si>
  <si>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</si>
  <si>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</si>
  <si>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</si>
  <si>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</si>
  <si>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</si>
  <si>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</si>
  <si>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</si>
  <si>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</si>
  <si>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</si>
  <si>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</si>
  <si>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</si>
  <si>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</si>
  <si>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</si>
  <si>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</si>
  <si>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</si>
  <si>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</si>
  <si>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</si>
  <si>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</si>
  <si>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</si>
  <si>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</si>
  <si>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</si>
  <si>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</si>
  <si>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</si>
  <si>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</si>
  <si>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</si>
  <si>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</si>
  <si>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</si>
  <si>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</si>
  <si>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</si>
  <si>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</si>
  <si>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</si>
  <si>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</si>
  <si>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</si>
  <si>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</si>
  <si>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</si>
  <si>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</si>
  <si>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</si>
  <si>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</si>
  <si>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</si>
  <si>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</si>
  <si>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</si>
  <si>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</si>
  <si>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</si>
  <si>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</si>
  <si>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</si>
  <si>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</si>
  <si>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</si>
  <si>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</si>
  <si>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</si>
  <si>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</si>
  <si>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</si>
  <si>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</si>
  <si>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</si>
  <si>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</si>
  <si>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</si>
  <si>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</si>
  <si>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</si>
  <si>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</si>
  <si>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</si>
  <si>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</si>
  <si>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</si>
  <si>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</si>
  <si>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</si>
  <si>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</si>
  <si>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</si>
  <si>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</si>
  <si>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</si>
  <si>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</si>
  <si>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</si>
  <si>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</si>
  <si>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</si>
  <si>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</si>
  <si>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</si>
  <si>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</si>
  <si>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</si>
  <si>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</si>
  <si>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</si>
  <si>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</si>
  <si>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</si>
  <si>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</si>
  <si>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</si>
  <si>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</si>
  <si>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</si>
  <si>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</si>
  <si>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</si>
  <si>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</si>
  <si>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</si>
  <si>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</si>
  <si>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</si>
  <si>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</si>
  <si>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</si>
  <si>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</si>
  <si>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</si>
  <si>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</si>
  <si>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</si>
  <si>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</si>
  <si>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</si>
  <si>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</si>
  <si>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</si>
  <si>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</si>
  <si>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</si>
  <si>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</si>
  <si>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</si>
  <si>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</si>
  <si>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</si>
  <si>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</si>
  <si>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</si>
  <si>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</si>
  <si>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</si>
  <si>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</si>
  <si>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</si>
  <si>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</si>
  <si>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</si>
  <si>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</si>
  <si>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</si>
  <si>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</si>
  <si>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</si>
  <si>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</si>
  <si>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</si>
  <si>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</si>
  <si>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</si>
  <si>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</si>
  <si>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</si>
  <si>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</si>
  <si>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</si>
  <si>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</si>
  <si>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</si>
  <si>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</si>
  <si>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</si>
  <si>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</si>
  <si>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</si>
  <si>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</si>
  <si>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</si>
  <si>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</si>
  <si>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</si>
  <si>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</si>
  <si>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</si>
  <si>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</si>
  <si>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</si>
  <si>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</si>
  <si>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</si>
  <si>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</si>
  <si>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</si>
  <si>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</si>
  <si>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</si>
  <si>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</si>
  <si>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</si>
  <si>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</si>
  <si>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</si>
  <si>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</si>
  <si>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</si>
  <si>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</si>
  <si>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</si>
  <si>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</si>
  <si>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</si>
  <si>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</si>
  <si>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</si>
  <si>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</si>
  <si>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</si>
  <si>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</si>
  <si>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</si>
  <si>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</si>
  <si>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</si>
  <si>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</si>
  <si>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</si>
  <si>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</si>
  <si>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</si>
  <si>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</si>
  <si>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</si>
  <si>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</si>
  <si>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</si>
  <si>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</si>
  <si>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</si>
  <si>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</si>
  <si>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</si>
  <si>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</si>
  <si>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</si>
  <si>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</si>
  <si>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</si>
  <si>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</si>
  <si>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</si>
  <si>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</si>
  <si>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</si>
  <si>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</si>
  <si>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</si>
  <si>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</si>
  <si>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</si>
  <si>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</si>
  <si>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</si>
  <si>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</si>
  <si>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</si>
  <si>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</si>
  <si>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</si>
  <si>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</si>
  <si>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</si>
  <si>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</si>
  <si>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</si>
  <si>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</si>
  <si>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</si>
  <si>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</si>
  <si>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</si>
  <si>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</si>
  <si>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</si>
  <si>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</si>
  <si>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</si>
  <si>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</si>
  <si>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</si>
  <si>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</si>
  <si>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</si>
  <si>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</si>
  <si>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</si>
  <si>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</si>
  <si>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</si>
  <si>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</si>
  <si>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</si>
  <si>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</si>
  <si>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</si>
  <si>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</si>
  <si>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</si>
  <si>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</si>
  <si>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</si>
  <si>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</si>
  <si>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Portuguese</t>
  </si>
  <si>
    <t xml:space="preserve">Swedish – Finnish</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</si>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</sst>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820 g1 parent</v>
      </c>
      <c r="C4" s="29" t="s">
        <v>345</v>
      </c>
      <c r="D4" s="30" t="n">
        <f aca="false">Values!B14</f>
        <v>5714401820994</v>
      </c>
      <c r="E4" s="31" t="s">
        <v>346</v>
      </c>
      <c r="F4" s="28" t="str">
        <f aca="false">SUBSTITUTE(Values!B1, "{language}", "") &amp; " " &amp; Values!B3</f>
        <v>New replacement  backlit keyboard for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New replacement German backlit keyboard for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n">
        <f aca="false">IF(ISBLANK(Values!E4),"",IF($CO5="DEFAULT", Values!$B$18, ""))</f>
        <v>5</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720 G1, 720 G2, 725 G1, 725 G2, 820 G1, 820 G2. Please check the picture and description carefully before purchasing any keyboard. This ensures that you get the correct laptop keyboard for your computer. Super easy installation.</v>
      </c>
      <c r="AT5" s="43" t="str">
        <f aca="false">CONCATENATE(IF(ISBLANK(Values!E4),"",Values!H4), "-Silver")</f>
        <v>German-Silver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New replacement French backlit keyboard for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n">
        <f aca="false">IF(ISBLANK(Values!E5),"",IF($CO6="DEFAULT", Values!$B$18, ""))</f>
        <v>5</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720 G1, 720 G2, 725 G1, 725 G2, 820 G1, 820 G2. Please check the picture and description carefully before purchasing any keyboard. This ensures that you get the correct laptop keyboard for your computer. Super easy installation.</v>
      </c>
      <c r="AT6" s="43" t="str">
        <f aca="false">CONCATENATE(IF(ISBLANK(Values!E5),"",Values!H5), "-Silver")</f>
        <v>French-Silver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New replacement Italian backlit keyboard for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n">
        <f aca="false">IF(ISBLANK(Values!E6),"",IF($CO7="DEFAULT", Values!$B$18, ""))</f>
        <v>5</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720 G1, 720 G2, 725 G1, 725 G2, 820 G1, 820 G2. Please check the picture and description carefully before purchasing any keyboard. This ensures that you get the correct laptop keyboard for your computer. Super easy installation.</v>
      </c>
      <c r="AT7" s="43" t="str">
        <f aca="false">CONCATENATE(IF(ISBLANK(Values!E6),"",Values!H6), "-Silver")</f>
        <v>Italian-Silver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4"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New replacement Spanish backlit keyboard for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n">
        <f aca="false">IF(ISBLANK(Values!E7),"",IF($CO8="DEFAULT", Values!$B$18, ""))</f>
        <v>5</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720 G1, 720 G2, 725 G1, 725 G2, 820 G1, 820 G2. Please check the picture and description carefully before purchasing any keyboard. This ensures that you get the correct laptop keyboard for your computer. Super easy installation.</v>
      </c>
      <c r="AT8" s="43" t="str">
        <f aca="false">CONCATENATE(IF(ISBLANK(Values!E7),"",Values!H7), "-Silver")</f>
        <v>Spanish-Silver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4"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New replacement UK backlit keyboard for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n">
        <f aca="false">IF(ISBLANK(Values!E8),"",IF($CO9="DEFAULT", Values!$B$18, ""))</f>
        <v>5</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720 G1, 720 G2, 725 G1, 725 G2, 820 G1, 820 G2. Please check the picture and description carefully before purchasing any keyboard. This ensures that you get the correct laptop keyboard for your computer. Super easy installation.</v>
      </c>
      <c r="AT9" s="43" t="str">
        <f aca="false">CONCATENATE(IF(ISBLANK(Values!E8),"",Values!H8), "-Silver")</f>
        <v>UK-Silver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4"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New replacement Belgian backlit keyboard for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backlit.</v>
      </c>
      <c r="AM10" s="1" t="str">
        <f aca="false">SUBSTITUTE(IF(ISBLANK(Values!E9),"",Values!$B$27), "{model}", Values!$B$3)</f>
        <v>👉 COMPATIBLE WITH - HP 720 G1, 720 G2, 725 G1, 725 G2, 820 G1, 820 G2. Please check the picture and description carefully before purchasing any keyboard. This ensures that you get the correct laptop keyboard for your computer. Super easy installation.</v>
      </c>
      <c r="AT10" s="43" t="str">
        <f aca="false">CONCATENATE(IF(ISBLANK(Values!E9),"",Values!H9), "-Silver")</f>
        <v>Belgian-Silver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4"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New replacement Swiss backlit keyboard for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backlit.</v>
      </c>
      <c r="AM11" s="1" t="str">
        <f aca="false">SUBSTITUTE(IF(ISBLANK(Values!E10),"",Values!$B$27), "{model}", Values!$B$3)</f>
        <v>👉 COMPATIBLE WITH - HP 720 G1, 720 G2, 725 G1, 725 G2, 820 G1, 820 G2. Please check the picture and description carefully before purchasing any keyboard. This ensures that you get the correct laptop keyboard for your computer. Super easy installation.</v>
      </c>
      <c r="AT11" s="43" t="str">
        <f aca="false">CONCATENATE(IF(ISBLANK(Values!E10),"",Values!H10), "-Silver")</f>
        <v>Swiss-Silver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4"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New replacement US International backlit keyboard for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with € symbol US International backlit.</v>
      </c>
      <c r="AM12" s="1" t="str">
        <f aca="false">SUBSTITUTE(IF(ISBLANK(Values!E11),"",Values!$B$27), "{model}", Values!$B$3)</f>
        <v>👉 COMPATIBLE WITH - HP 720 G1, 720 G2, 725 G1, 725 G2, 820 G1, 820 G2. Please check the picture and description carefully before purchasing any keyboard. This ensures that you get the correct laptop keyboard for your computer. Super easy installation.</v>
      </c>
      <c r="AT12" s="43" t="str">
        <f aca="false">CONCATENATE(IF(ISBLANK(Values!E11),"",Values!H11), "-Silver")</f>
        <v>US International-Silver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4"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New replacement US backlit keyboard for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backlit.</v>
      </c>
      <c r="AM13" s="1" t="str">
        <f aca="false">SUBSTITUTE(IF(ISBLANK(Values!E12),"",Values!$B$27), "{model}", Values!$B$3)</f>
        <v>👉 COMPATIBLE WITH - HP 720 G1, 720 G2, 725 G1, 725 G2, 820 G1, 820 G2. Please check the picture and description carefully before purchasing any keyboard. This ensures that you get the correct laptop keyboard for your computer. Super easy installation.</v>
      </c>
      <c r="AT13" s="43" t="str">
        <f aca="false">CONCATENATE(IF(ISBLANK(Values!E12),"",Values!H12), "-Silver")</f>
        <v>US-Silver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4"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New replacement US backlit keyboard for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str">
        <f aca="false">IF(ISBLANK(Values!E13),"",IF($CO14="DEFAULT", Values!$B$18, ""))</f>
        <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backlit.</v>
      </c>
      <c r="AM14" s="1" t="str">
        <f aca="false">SUBSTITUTE(IF(ISBLANK(Values!E13),"",Values!$B$27), "{model}", Values!$B$3)</f>
        <v>👉 COMPATIBLE WITH - HP 720 G1, 720 G2, 725 G1, 725 G2, 820 G1, 820 G2. Please check the picture and description carefully before purchasing any keyboard. This ensures that you get the correct laptop keyboard for your computer. Super easy installation.</v>
      </c>
      <c r="AT14" s="43" t="str">
        <f aca="false">CONCATENATE(IF(ISBLANK(Values!E13),"",Values!H13), "-Silver")</f>
        <v>US-Silver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AMAZON_NA</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4"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IF(ISBLANK(Values!E13),"",IF(CO14&lt;&gt;"DEFAULT", "", 3))</f>
        <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New replacement German backlit keyboard for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n">
        <f aca="false">IF(ISBLANK(Values!E14),"",IF($CO15="DEFAULT", Values!$B$18, ""))</f>
        <v>5</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German backlit.</v>
      </c>
      <c r="AM15" s="1" t="str">
        <f aca="false">SUBSTITUTE(IF(ISBLANK(Values!E14),"",Values!$B$27), "{model}", Values!$B$3)</f>
        <v>👉 COMPATIBLE WITH - HP 720 G1, 720 G2, 725 G1, 725 G2, 820 G1, 820 G2. Please check the picture and description carefully before purchasing any keyboard. This ensures that you get the correct laptop keyboard for your computer. Super easy installation.</v>
      </c>
      <c r="AT15" s="43" t="str">
        <f aca="false">CONCATENATE(IF(ISBLANK(Values!E14),"",Values!H14), "-Black")</f>
        <v>German-Black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4"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New replacement French backlit keyboard for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n">
        <f aca="false">IF(ISBLANK(Values!E15),"",IF($CO16="DEFAULT", Values!$B$18, ""))</f>
        <v>5</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French backlit.</v>
      </c>
      <c r="AM16" s="1" t="str">
        <f aca="false">SUBSTITUTE(IF(ISBLANK(Values!E15),"",Values!$B$27), "{model}", Values!$B$3)</f>
        <v>👉 COMPATIBLE WITH - HP 720 G1, 720 G2, 725 G1, 725 G2, 820 G1, 820 G2. Please check the picture and description carefully before purchasing any keyboard. This ensures that you get the correct laptop keyboard for your computer. Super easy installation.</v>
      </c>
      <c r="AT16" s="43" t="str">
        <f aca="false">CONCATENATE(IF(ISBLANK(Values!E15),"",Values!H15), "-Black")</f>
        <v>French-Black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4"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New replacement Italian backlit keyboard for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n">
        <f aca="false">IF(ISBLANK(Values!E16),"",IF($CO17="DEFAULT", Values!$B$18, ""))</f>
        <v>5</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Italian backlit.</v>
      </c>
      <c r="AM17" s="1" t="str">
        <f aca="false">SUBSTITUTE(IF(ISBLANK(Values!E16),"",Values!$B$27), "{model}", Values!$B$3)</f>
        <v>👉 COMPATIBLE WITH - HP 720 G1, 720 G2, 725 G1, 725 G2, 820 G1, 820 G2. Please check the picture and description carefully before purchasing any keyboard. This ensures that you get the correct laptop keyboard for your computer. Super easy installation.</v>
      </c>
      <c r="AT17" s="43" t="str">
        <f aca="false">CONCATENATE(IF(ISBLANK(Values!E16),"",Values!H16), "-Black")</f>
        <v>Italian-Black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4"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New replacement Spanish backlit keyboard for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n">
        <f aca="false">IF(ISBLANK(Values!E17),"",IF($CO18="DEFAULT", Values!$B$18, ""))</f>
        <v>5</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Spanish backlit.</v>
      </c>
      <c r="AM18" s="1" t="str">
        <f aca="false">SUBSTITUTE(IF(ISBLANK(Values!E17),"",Values!$B$27), "{model}", Values!$B$3)</f>
        <v>👉 COMPATIBLE WITH - HP 720 G1, 720 G2, 725 G1, 725 G2, 820 G1, 820 G2. Please check the picture and description carefully before purchasing any keyboard. This ensures that you get the correct laptop keyboard for your computer. Super easy installation.</v>
      </c>
      <c r="AT18" s="43" t="str">
        <f aca="false">CONCATENATE(IF(ISBLANK(Values!E17),"",Values!H17), "-Black")</f>
        <v>Spanish-Black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4"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New replacement UK backlit keyboard for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n">
        <f aca="false">IF(ISBLANK(Values!E18),"",IF($CO19="DEFAULT", Values!$B$18, ""))</f>
        <v>5</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UK backlit.</v>
      </c>
      <c r="AM19" s="1" t="str">
        <f aca="false">SUBSTITUTE(IF(ISBLANK(Values!E18),"",Values!$B$27), "{model}", Values!$B$3)</f>
        <v>👉 COMPATIBLE WITH - HP 720 G1, 720 G2, 725 G1, 725 G2, 820 G1, 820 G2. Please check the picture and description carefully before purchasing any keyboard. This ensures that you get the correct laptop keyboard for your computer. Super easy installation.</v>
      </c>
      <c r="AT19" s="43" t="str">
        <f aca="false">CONCATENATE(IF(ISBLANK(Values!E18),"",Values!H18), "-Black")</f>
        <v>UK-Black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4"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New replacement Scandinavian – Nordic backlit keyboard for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 🇩🇰 Scandinavian – Nordic backlit.</v>
      </c>
      <c r="AM20" s="1" t="str">
        <f aca="false">SUBSTITUTE(IF(ISBLANK(Values!E19),"",Values!$B$27), "{model}", Values!$B$3)</f>
        <v>👉 COMPATIBLE WITH - HP 720 G1, 720 G2, 725 G1, 725 G2, 820 G1, 820 G2. Please check the picture and description carefully before purchasing any keyboard. This ensures that you get the correct laptop keyboard for your computer. Super easy installation.</v>
      </c>
      <c r="AT20" s="43" t="str">
        <f aca="false">CONCATENATE(IF(ISBLANK(Values!E19),"",Values!H19), "-Black")</f>
        <v>Scandinavian – Nordic-Black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4"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New replacement Belgian backlit keyboard for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Belgian backlit.</v>
      </c>
      <c r="AM21" s="1" t="str">
        <f aca="false">SUBSTITUTE(IF(ISBLANK(Values!E20),"",Values!$B$27), "{model}", Values!$B$3)</f>
        <v>👉 COMPATIBLE WITH - HP 720 G1, 720 G2, 725 G1, 725 G2, 820 G1, 820 G2. Please check the picture and description carefully before purchasing any keyboard. This ensures that you get the correct laptop keyboard for your computer. Super easy installation.</v>
      </c>
      <c r="AT21" s="43" t="str">
        <f aca="false">CONCATENATE(IF(ISBLANK(Values!E20),"",Values!H20), "-Black")</f>
        <v>Belgian-Black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4"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New replacement Swiss backlit keyboard for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Swiss backlit.</v>
      </c>
      <c r="AM22" s="1" t="str">
        <f aca="false">SUBSTITUTE(IF(ISBLANK(Values!E21),"",Values!$B$27), "{model}", Values!$B$3)</f>
        <v>👉 COMPATIBLE WITH - HP 720 G1, 720 G2, 725 G1, 725 G2, 820 G1, 820 G2. Please check the picture and description carefully before purchasing any keyboard. This ensures that you get the correct laptop keyboard for your computer. Super easy installation.</v>
      </c>
      <c r="AT22" s="43" t="str">
        <f aca="false">CONCATENATE(IF(ISBLANK(Values!E21),"",Values!H21), "-Black")</f>
        <v>Swiss-Black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4"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New replacement US International backlit keyboard for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with € symbol US International backlit.</v>
      </c>
      <c r="AM23" s="1" t="str">
        <f aca="false">SUBSTITUTE(IF(ISBLANK(Values!E22),"",Values!$B$27), "{model}", Values!$B$3)</f>
        <v>👉 COMPATIBLE WITH - HP 720 G1, 720 G2, 725 G1, 725 G2, 820 G1, 820 G2. Please check the picture and description carefully before purchasing any keyboard. This ensures that you get the correct laptop keyboard for your computer. Super easy installation.</v>
      </c>
      <c r="AN23" s="1"/>
      <c r="AO23" s="1"/>
      <c r="AP23" s="1"/>
      <c r="AQ23" s="1"/>
      <c r="AR23" s="1"/>
      <c r="AS23" s="1"/>
      <c r="AT23" s="43" t="str">
        <f aca="false">CONCATENATE(IF(ISBLANK(Values!E22),"",Values!H22), "-Black")</f>
        <v>US International-Black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New replacement US backlit keyboard for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str">
        <f aca="false">IF(ISBLANK(Values!E23),"",IF($CO24="DEFAULT", Values!$B$18, ""))</f>
        <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HP 720 G1, 720 G2, 725 G1, 725 G2, 820 G1, 820 G2. Please check the picture and description carefully before purchasing any keyboard. This ensures that you get the correct laptop keyboard for your computer. Super easy installation.</v>
      </c>
      <c r="AN24" s="1"/>
      <c r="AO24" s="1"/>
      <c r="AP24" s="1"/>
      <c r="AQ24" s="1"/>
      <c r="AR24" s="1"/>
      <c r="AS24" s="1"/>
      <c r="AT24" s="43" t="str">
        <f aca="false">CONCATENATE(IF(ISBLANK(Values!E23),"",Values!H23), "-Black")</f>
        <v>US-Black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C11" activeCellId="0" sqref="C11"/>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452</v>
      </c>
      <c r="C36" s="53"/>
      <c r="D36" s="53"/>
      <c r="E36" s="68"/>
      <c r="F36" s="46"/>
      <c r="G36" s="62" t="s">
        <v>453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454</v>
      </c>
      <c r="B37" s="67" t="s">
        <v>405</v>
      </c>
      <c r="C37" s="53"/>
      <c r="D37" s="53"/>
      <c r="E37" s="68"/>
      <c r="F37" s="46"/>
      <c r="G37" s="62" t="s">
        <v>455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458</v>
      </c>
      <c r="D1" s="54" t="s">
        <v>373</v>
      </c>
      <c r="E1" s="0" t="s">
        <v>459</v>
      </c>
      <c r="F1" s="0" t="s">
        <v>452</v>
      </c>
      <c r="G1" s="0" t="s">
        <v>460</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453</v>
      </c>
      <c r="E12" s="0" t="s">
        <v>473</v>
      </c>
    </row>
    <row r="13" customFormat="false" ht="12.8" hidden="false" customHeight="false" outlineLevel="0" collapsed="false">
      <c r="D13" s="54" t="s">
        <v>455</v>
      </c>
      <c r="E13" s="0" t="s">
        <v>474</v>
      </c>
    </row>
    <row r="14" customFormat="false" ht="12.8" hidden="false" customHeight="false" outlineLevel="0" collapsed="false">
      <c r="D14" s="54" t="s">
        <v>456</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457</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452</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453</v>
      </c>
    </row>
    <row r="32" customFormat="false" ht="12.8" hidden="false" customHeight="false" outlineLevel="0" collapsed="false">
      <c r="B32" s="54" t="s">
        <v>455</v>
      </c>
    </row>
    <row r="33" customFormat="false" ht="12.8" hidden="false" customHeight="false" outlineLevel="0" collapsed="false">
      <c r="B33" s="54" t="s">
        <v>456</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457</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1238</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2021-11-07T22:14:55Z</dcterms:modified>
  <cp:revision>226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