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10A91E80-009F-FB48-91FA-6B4BC5C91F1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A22" i="1"/>
  <c r="Z22" i="1"/>
  <c r="Y22" i="1"/>
  <c r="X22" i="1"/>
  <c r="W22" i="1"/>
  <c r="U22" i="1"/>
  <c r="Q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23" i="1" l="1"/>
  <c r="FE22" i="1"/>
  <c r="L10" i="1"/>
  <c r="L13"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<sst xmlns="http://schemas.openxmlformats.org/spreadsheetml/2006/main" count="804" uniqueCount="647">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</sst>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f>IF(ISBLANK(Values!F4),"",IF($CO5="DEFAULT", Values!$B$18, ""))</f>
        <v>5</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f>IF(ISBLANK(Values!F5),"",IF($CO6="DEFAULT", Values!$B$18, ""))</f>
        <v>5</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f>IF(ISBLANK(Values!F6),"",IF($CO7="DEFAULT", Values!$B$18, ""))</f>
        <v>5</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f>IF(ISBLANK(Values!F7),"",IF($CO8="DEFAULT", Values!$B$18, ""))</f>
        <v>5</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f>IF(ISBLANK(Values!F8),"",IF($CO9="DEFAULT", Values!$B$18, ""))</f>
        <v>5</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f>IF(ISBLANK(Values!F9),"",IF($CO10="DEFAULT", Values!$B$18, ""))</f>
        <v>5</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f>IF(ISBLANK(Values!F10),"",IF($CO11="DEFAULT", Values!$B$18, ""))</f>
        <v>5</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f>IF(ISBLANK(Values!F11),"",IF($CO12="DEFAULT", Values!$B$18, ""))</f>
        <v>5</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f>IF(ISBLANK(Values!F12),"",IF($CO13="DEFAULT", Values!$B$18, ""))</f>
        <v>5</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t="str">
        <f>IF(ISBLANK(Values!F13),"",IF($CO14="DEFAULT", Values!$B$18, ""))</f>
        <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f>IF(ISBLANK(Values!F14),"",IF($CO15="DEFAULT", Values!$B$18, ""))</f>
        <v>5</v>
      </c>
      <c r="M15" s="28" t="str">
        <f>IF(ISBLANK(Values!F14),"",Values!$N14)</f>
        <v>https://raw.githubusercontent.com/PatrickVibild/TellusAmazonPictures/master/pictures/01EN776/1.jpg</v>
      </c>
      <c r="N15" s="28" t="str">
        <f>IF(ISBLANK(Values!$G14),"",Values!O14)</f>
        <v>https://raw.githubusercontent.com/PatrickVibild/TellusAmazonPictures/master/pictures/01EN776/2.jpg</v>
      </c>
      <c r="O15" s="28" t="str">
        <f>IF(ISBLANK(Values!$G14),"",Values!P14)</f>
        <v>https://raw.githubusercontent.com/PatrickVibild/TellusAmazonPictures/master/pictures/01EN776/3.jpg</v>
      </c>
      <c r="P15" s="28" t="str">
        <f>IF(ISBLANK(Values!$G14),"",Values!Q14)</f>
        <v>https://raw.githubusercontent.com/PatrickVibild/TellusAmazonPictures/master/pictures/01EN776/4.jpg</v>
      </c>
      <c r="Q15" s="28" t="str">
        <f>IF(ISBLANK(Values!$G14),"",Values!R14)</f>
        <v>https://raw.githubusercontent.com/PatrickVibild/TellusAmazonPictures/master/pictures/01EN776/5.jpg</v>
      </c>
      <c r="R15" s="28" t="str">
        <f>IF(ISBLANK(Values!$G14),"",Values!S14)</f>
        <v>https://raw.githubusercontent.com/PatrickVibild/TellusAmazonPictures/master/pictures/01EN776/6.jpg</v>
      </c>
      <c r="S15" s="28" t="str">
        <f>IF(ISBLANK(Values!$G14),"",Values!T14)</f>
        <v>https://raw.githubusercontent.com/PatrickVibild/TellusAmazonPictures/master/pictures/01EN776/7.jpg</v>
      </c>
      <c r="T15" s="28" t="str">
        <f>IF(ISBLANK(Values!$G14),"",Values!U14)</f>
        <v>https://raw.githubusercontent.com/PatrickVibild/TellusAmazonPictures/master/pictures/01EN776/8.jpg</v>
      </c>
      <c r="U15" s="28" t="str">
        <f>IF(ISBLANK(Values!$G14),"",Values!V14)</f>
        <v>https://raw.githubusercontent.com/PatrickVibild/TellusAmazonPictures/master/pictures/01EN776/9.jpg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f>IF(ISBLANK(Values!F15),"",IF($CO16="DEFAULT", Values!$B$18, ""))</f>
        <v>5</v>
      </c>
      <c r="M16" s="28" t="str">
        <f>IF(ISBLANK(Values!F15),"",Values!$N15)</f>
        <v>https://raw.githubusercontent.com/PatrickVibild/TellusAmazonPictures/master/pictures/Lenovo/T13/BL/DE/1.jpg</v>
      </c>
      <c r="N16" s="28" t="str">
        <f>IF(ISBLANK(Values!$G15),"",Values!O15)</f>
        <v>https://raw.githubusercontent.com/PatrickVibild/TellusAmazonPictures/master/pictures/Lenovo/T13/BL/DE/2.jpg</v>
      </c>
      <c r="O16" s="28" t="str">
        <f>IF(ISBLANK(Values!$G15),"",Values!P15)</f>
        <v>https://raw.githubusercontent.com/PatrickVibild/TellusAmazonPictures/master/pictures/Lenovo/T13/BL/DE/3.jpg</v>
      </c>
      <c r="P16" s="28" t="str">
        <f>IF(ISBLANK(Values!$G15),"",Values!Q15)</f>
        <v>https://raw.githubusercontent.com/PatrickVibild/TellusAmazonPictures/master/pictures/Lenovo/T13/BL/DE/4.jpg</v>
      </c>
      <c r="Q16" s="28" t="str">
        <f>IF(ISBLANK(Values!$G15),"",Values!R15)</f>
        <v>https://raw.githubusercontent.com/PatrickVibild/TellusAmazonPictures/master/pictures/Lenovo/T13/BL/DE/5.jpg</v>
      </c>
      <c r="R16" s="28" t="str">
        <f>IF(ISBLANK(Values!$G15),"",Values!S15)</f>
        <v>https://raw.githubusercontent.com/PatrickVibild/TellusAmazonPictures/master/pictures/Lenovo/T13/BL/DE/6.jpg</v>
      </c>
      <c r="S16" s="28" t="str">
        <f>IF(ISBLANK(Values!$G15),"",Values!T15)</f>
        <v>https://raw.githubusercontent.com/PatrickVibild/TellusAmazonPictures/master/pictures/Lenovo/T13/BL/DE/7.jpg</v>
      </c>
      <c r="T16" s="28" t="str">
        <f>IF(ISBLANK(Values!$G15),"",Values!U15)</f>
        <v>https://raw.githubusercontent.com/PatrickVibild/TellusAmazonPictures/master/pictures/Lenovo/T13/BL/DE/8.jpg</v>
      </c>
      <c r="U16" s="28" t="str">
        <f>IF(ISBLANK(Values!$G15),"",Values!V15)</f>
        <v>https://raw.githubusercontent.com/PatrickVibild/TellusAmazonPictures/master/pictures/Lenovo/T13/BL/DE/9.jpg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f>IF(ISBLANK(Values!F16),"",IF($CO17="DEFAULT", Values!$B$18, ""))</f>
        <v>5</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f>IF(ISBLANK(Values!F17),"",IF($CO18="DEFAULT", Values!$B$18, ""))</f>
        <v>5</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f>IF(ISBLANK(Values!F18),"",IF($CO19="DEFAULT", Values!$B$18, ""))</f>
        <v>5</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f>IF(ISBLANK(Values!F19),"",IF($CO20="DEFAULT", Values!$B$18, ""))</f>
        <v>5</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f>IF(ISBLANK(Values!F20),"",IF($CO21="DEFAULT", Values!$B$18, ""))</f>
        <v>5</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f>IF(ISBLANK(Values!F21),"",IF($CO22="DEFAULT", Values!$B$18, ""))</f>
        <v>5</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f>IF(ISBLANK(Values!F22),"",IF($CO23="DEFAULT", Values!$B$18, ""))</f>
        <v>5</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t="str">
        <f>IF(ISBLANK(Values!F23),"",IF($CO24="DEFAULT", Values!$B$18, ""))</f>
        <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AMAZON_NA</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t="str">
        <f>IF(ISBLANK(Values!F23),"",IF(CO24&lt;&gt;"DEFAULT", "", 3))</f>
        <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4" zoomScaleNormal="100" workbookViewId="0">
      <selection activeCell="B37" sqref="B37"/>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7" t="b">
        <f>TRUE()</f>
        <v>1</v>
      </c>
      <c r="K14" s="48" t="b">
        <f>TRUE()</f>
        <v>1</v>
      </c>
      <c r="L14" s="39" t="s">
        <v>375</v>
      </c>
      <c r="M14" s="49" t="b">
        <v>1</v>
      </c>
      <c r="N14" s="50" t="str">
        <f t="shared" si="0"/>
        <v>https://raw.githubusercontent.com/PatrickVibild/TellusAmazonPictures/master/pictures/01EN776/1.jpg</v>
      </c>
      <c r="O14" s="50" t="str">
        <f t="shared" si="1"/>
        <v>https://raw.githubusercontent.com/PatrickVibild/TellusAmazonPictures/master/pictures/01EN776/2.jpg</v>
      </c>
      <c r="P14" s="51" t="str">
        <f t="shared" si="2"/>
        <v>https://raw.githubusercontent.com/PatrickVibild/TellusAmazonPictures/master/pictures/01EN776/3.jpg</v>
      </c>
      <c r="Q14" t="str">
        <f t="shared" si="3"/>
        <v>https://raw.githubusercontent.com/PatrickVibild/TellusAmazonPictures/master/pictures/01EN776/4.jpg</v>
      </c>
      <c r="R14" t="str">
        <f t="shared" si="4"/>
        <v>https://raw.githubusercontent.com/PatrickVibild/TellusAmazonPictures/master/pictures/01EN776/5.jpg</v>
      </c>
      <c r="S14" t="str">
        <f t="shared" si="5"/>
        <v>https://raw.githubusercontent.com/PatrickVibild/TellusAmazonPictures/master/pictures/01EN776/6.jpg</v>
      </c>
      <c r="T14" t="str">
        <f t="shared" si="6"/>
        <v>https://raw.githubusercontent.com/PatrickVibild/TellusAmazonPictures/master/pictures/01EN776/7.jpg</v>
      </c>
      <c r="U14" t="str">
        <f t="shared" si="7"/>
        <v>https://raw.githubusercontent.com/PatrickVibild/TellusAmazonPictures/master/pictures/01EN776/8.jpg</v>
      </c>
      <c r="V14" t="str">
        <f t="shared" si="8"/>
        <v>https://raw.githubusercontent.com/PatrickVibild/TellusAmazonPictures/master/pictures/01EN776/9.jpg</v>
      </c>
      <c r="W14" s="46">
        <f>MATCH(H14,options!$D$1:$D$20,0)</f>
        <v>1</v>
      </c>
    </row>
    <row r="15" spans="1:23" ht="28"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7" t="b">
        <f>TRUE()</f>
        <v>1</v>
      </c>
      <c r="K15" s="48" t="b">
        <f>TRUE()</f>
        <v>1</v>
      </c>
      <c r="L15" s="39" t="s">
        <v>643</v>
      </c>
      <c r="M15" s="49" t="b">
        <v>1</v>
      </c>
      <c r="N15" s="50" t="str">
        <f t="shared" si="0"/>
        <v>https://raw.githubusercontent.com/PatrickVibild/TellusAmazonPictures/master/pictures/Lenovo/T13/BL/DE/1.jpg</v>
      </c>
      <c r="O15" s="50" t="str">
        <f t="shared" si="1"/>
        <v>https://raw.githubusercontent.com/PatrickVibild/TellusAmazonPictures/master/pictures/Lenovo/T13/BL/DE/2.jpg</v>
      </c>
      <c r="P15" s="51" t="str">
        <f t="shared" si="2"/>
        <v>https://raw.githubusercontent.com/PatrickVibild/TellusAmazonPictures/master/pictures/Lenovo/T13/BL/DE/3.jpg</v>
      </c>
      <c r="Q15" t="str">
        <f t="shared" si="3"/>
        <v>https://raw.githubusercontent.com/PatrickVibild/TellusAmazonPictures/master/pictures/Lenovo/T13/BL/DE/4.jpg</v>
      </c>
      <c r="R15" t="str">
        <f t="shared" si="4"/>
        <v>https://raw.githubusercontent.com/PatrickVibild/TellusAmazonPictures/master/pictures/Lenovo/T13/BL/DE/5.jpg</v>
      </c>
      <c r="S15" t="str">
        <f t="shared" si="5"/>
        <v>https://raw.githubusercontent.com/PatrickVibild/TellusAmazonPictures/master/pictures/Lenovo/T13/BL/DE/6.jpg</v>
      </c>
      <c r="T15" t="str">
        <f t="shared" si="6"/>
        <v>https://raw.githubusercontent.com/PatrickVibild/TellusAmazonPictures/master/pictures/Lenovo/T13/BL/DE/7.jpg</v>
      </c>
      <c r="U15" t="str">
        <f t="shared" si="7"/>
        <v>https://raw.githubusercontent.com/PatrickVibild/TellusAmazonPictures/master/pictures/Lenovo/T13/BL/DE/8.jpg</v>
      </c>
      <c r="V15" t="str">
        <f t="shared" si="8"/>
        <v>https://raw.githubusercontent.com/PatrickVibild/TellusAmazonPictures/master/pictures/Lenovo/T13/BL/DE/9.jpg</v>
      </c>
      <c r="W15" s="46">
        <f>MATCH(H15,options!$D$1:$D$20,0)</f>
        <v>2</v>
      </c>
    </row>
    <row r="16" spans="1:23" ht="28"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7" t="b">
        <f>TRUE()</f>
        <v>1</v>
      </c>
      <c r="K16" s="48" t="b">
        <f>TRUE()</f>
        <v>1</v>
      </c>
      <c r="L16" s="39" t="s">
        <v>644</v>
      </c>
      <c r="M16" s="49" t="b">
        <v>1</v>
      </c>
      <c r="N16" s="50" t="str">
        <f t="shared" si="0"/>
        <v>https://raw.githubusercontent.com/PatrickVibild/TellusAmazonPictures/master/pictures/Lenovo/T13/BL/IT/1.jpg</v>
      </c>
      <c r="O16" s="50" t="str">
        <f t="shared" si="1"/>
        <v>https://raw.githubusercontent.com/PatrickVibild/TellusAmazonPictures/master/pictures/Lenovo/T13/BL/IT/2.jpg</v>
      </c>
      <c r="P16" s="51"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28"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7" t="b">
        <f>TRUE()</f>
        <v>1</v>
      </c>
      <c r="K18" s="48" t="b">
        <f>TRUE()</f>
        <v>1</v>
      </c>
      <c r="L18" s="39" t="s">
        <v>645</v>
      </c>
      <c r="M18" s="49" t="b">
        <v>1</v>
      </c>
      <c r="N18" s="50" t="str">
        <f t="shared" si="0"/>
        <v>https://raw.githubusercontent.com/PatrickVibild/TellusAmazonPictures/master/pictures/Lenovo/T13/BL/UK/1.jpg</v>
      </c>
      <c r="O18" s="50" t="str">
        <f t="shared" si="1"/>
        <v>https://raw.githubusercontent.com/PatrickVibild/TellusAmazonPictures/master/pictures/Lenovo/T13/BL/UK/2.jpg</v>
      </c>
      <c r="P18" s="51"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6">
        <f>MATCH(H18,options!$D$1:$D$20,0)</f>
        <v>5</v>
      </c>
    </row>
    <row r="19" spans="1:23" ht="28"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7" t="b">
        <f>TRUE()</f>
        <v>1</v>
      </c>
      <c r="K19" s="48" t="b">
        <f>TRUE()</f>
        <v>1</v>
      </c>
      <c r="L19" s="39" t="s">
        <v>646</v>
      </c>
      <c r="M19" s="49" t="b">
        <v>1</v>
      </c>
      <c r="N19" s="50" t="str">
        <f t="shared" si="0"/>
        <v>https://raw.githubusercontent.com/PatrickVibild/TellusAmazonPictures/master/pictures/Lenovo/T13/BL/NOR/1.jpg</v>
      </c>
      <c r="O19" s="50" t="str">
        <f t="shared" si="1"/>
        <v>https://raw.githubusercontent.com/PatrickVibild/TellusAmazonPictures/master/pictures/Lenovo/T13/BL/NOR/2.jpg</v>
      </c>
      <c r="P19" s="51"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LAYOUT – {flag} {language} backlit.</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471</v>
      </c>
      <c r="C36" s="45"/>
      <c r="D36" s="45"/>
      <c r="E36" s="45"/>
      <c r="F36" s="39"/>
      <c r="G36" s="39"/>
      <c r="H36" s="46"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7" t="b">
        <f>TRUE()</f>
        <v>1</v>
      </c>
      <c r="K36" s="48" t="b">
        <f>TRUE()</f>
        <v>1</v>
      </c>
      <c r="L36" s="39" t="s">
        <v>455</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456</v>
      </c>
      <c r="B37" s="56" t="s">
        <v>411</v>
      </c>
      <c r="C37" s="45"/>
      <c r="D37" s="45"/>
      <c r="E37" s="45"/>
      <c r="F37" s="39"/>
      <c r="G37" s="39"/>
      <c r="H37" s="46"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7" t="b">
        <f>TRUE()</f>
        <v>1</v>
      </c>
      <c r="K38" s="48" t="b">
        <f>TRUE()</f>
        <v>1</v>
      </c>
      <c r="L38" s="39" t="s">
        <v>460</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7" t="b">
        <f>TRUE()</f>
        <v>1</v>
      </c>
      <c r="K42" s="48" t="b">
        <f>TRUE()</f>
        <v>1</v>
      </c>
      <c r="L42" s="39" t="s">
        <v>466</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467</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5" t="b">
        <f>TRUE()</f>
        <v>1</v>
      </c>
      <c r="C1" t="s">
        <v>469</v>
      </c>
      <c r="D1" s="46" t="s">
        <v>374</v>
      </c>
      <c r="E1" t="s">
        <v>470</v>
      </c>
      <c r="F1" t="s">
        <v>471</v>
      </c>
      <c r="G1" t="s">
        <v>457</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454</v>
      </c>
      <c r="E11" t="s">
        <v>482</v>
      </c>
    </row>
    <row r="12" spans="1:7" x14ac:dyDescent="0.15">
      <c r="D12" s="46" t="s">
        <v>458</v>
      </c>
      <c r="E12" t="s">
        <v>483</v>
      </c>
    </row>
    <row r="13" spans="1:7" x14ac:dyDescent="0.15">
      <c r="D13" s="46" t="s">
        <v>459</v>
      </c>
      <c r="E13" t="s">
        <v>484</v>
      </c>
    </row>
    <row r="14" spans="1:7" x14ac:dyDescent="0.15">
      <c r="D14" s="46" t="s">
        <v>461</v>
      </c>
      <c r="E14" t="s">
        <v>485</v>
      </c>
    </row>
    <row r="15" spans="1:7" x14ac:dyDescent="0.15">
      <c r="D15" s="46" t="s">
        <v>403</v>
      </c>
      <c r="E15" t="s">
        <v>486</v>
      </c>
    </row>
    <row r="16" spans="1:7" x14ac:dyDescent="0.15">
      <c r="D16" s="46" t="s">
        <v>406</v>
      </c>
      <c r="E16" s="60" t="s">
        <v>487</v>
      </c>
    </row>
    <row r="17" spans="4:5" x14ac:dyDescent="0.15">
      <c r="D17" s="46" t="s">
        <v>465</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454</v>
      </c>
    </row>
    <row r="31" spans="2:2" x14ac:dyDescent="0.15">
      <c r="B31" s="46" t="s">
        <v>458</v>
      </c>
    </row>
    <row r="32" spans="2:2" x14ac:dyDescent="0.15">
      <c r="B32" s="46" t="s">
        <v>459</v>
      </c>
    </row>
    <row r="33" spans="2:4" x14ac:dyDescent="0.15">
      <c r="B33" s="46" t="s">
        <v>461</v>
      </c>
    </row>
    <row r="34" spans="2:4" x14ac:dyDescent="0.15">
      <c r="B34" s="46" t="s">
        <v>403</v>
      </c>
      <c r="D34" s="43"/>
    </row>
    <row r="35" spans="2:4" x14ac:dyDescent="0.15">
      <c r="B35" s="46" t="s">
        <v>406</v>
      </c>
      <c r="D35" s="43"/>
    </row>
    <row r="36" spans="2:4" x14ac:dyDescent="0.15">
      <c r="B36" s="46" t="s">
        <v>465</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2022-12-22T06:47:12Z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