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<sst xmlns="http://schemas.openxmlformats.org/spreadsheetml/2006/main" count="821" uniqueCount="662">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</sst>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clavier de remplacement  rétroéclairé pour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T460s.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T460s.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T460s.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T460s.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T460s.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clavier de remplacement Scandinave - nordique non rétroéclairé pour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Lenovo T460s.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Lenovo T460s.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clavier de remplacement Bulgare non rétroéclairé pour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non rétroéclairé.</v>
      </c>
      <c r="AM12" s="1" t="str">
        <f aca="false">SUBSTITUTE(IF(ISBLANK(Values!E11),"",Values!$B$27), "{model}", Values!$B$3)</f>
        <v>👉 COMPATIBLE AVEC - Lenovo T460s.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clavier de remplacement Tchèque non rétroéclairé pour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non rétroéclairé.</v>
      </c>
      <c r="AM13" s="1" t="str">
        <f aca="false">SUBSTITUTE(IF(ISBLANK(Values!E12),"",Values!$B$27), "{model}", Values!$B$3)</f>
        <v>👉 COMPATIBLE AVEC - Lenovo T460s.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clavier de remplacement Danois non rétroéclairé pour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non rétroéclairé.</v>
      </c>
      <c r="AM14" s="1" t="str">
        <f aca="false">SUBSTITUTE(IF(ISBLANK(Values!E13),"",Values!$B$27), "{model}", Values!$B$3)</f>
        <v>👉 COMPATIBLE AVEC - Lenovo T460s.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clavier de remplacement Hongrois non rétroéclairé pour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non rétroéclairé.</v>
      </c>
      <c r="AM15" s="1" t="str">
        <f aca="false">SUBSTITUTE(IF(ISBLANK(Values!E14),"",Values!$B$27), "{model}", Values!$B$3)</f>
        <v>👉 COMPATIBLE AVEC - Lenovo T460s.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clavier de remplacement Néerlandais non rétroéclairé pour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non rétroéclairé.</v>
      </c>
      <c r="AM16" s="1" t="str">
        <f aca="false">SUBSTITUTE(IF(ISBLANK(Values!E15),"",Values!$B$27), "{model}", Values!$B$3)</f>
        <v>👉 COMPATIBLE AVEC - Lenovo T460s.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clavier de remplacement Norvégienne non rétroéclairé pour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non rétroéclairé.</v>
      </c>
      <c r="AM17" s="1" t="str">
        <f aca="false">SUBSTITUTE(IF(ISBLANK(Values!E16),"",Values!$B$27), "{model}", Values!$B$3)</f>
        <v>👉 COMPATIBLE AVEC - Lenovo T460s.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clavier de remplacement Polonais non rétroéclairé pour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non rétroéclairé.</v>
      </c>
      <c r="AM18" s="1" t="str">
        <f aca="false">SUBSTITUTE(IF(ISBLANK(Values!E17),"",Values!$B$27), "{model}", Values!$B$3)</f>
        <v>👉 COMPATIBLE AVEC - Lenovo T460s.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clavier de remplacement Portugais non rétroéclairé pour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non rétroéclairé.</v>
      </c>
      <c r="AM19" s="1" t="str">
        <f aca="false">SUBSTITUTE(IF(ISBLANK(Values!E18),"",Values!$B$27), "{model}", Values!$B$3)</f>
        <v>👉 COMPATIBLE AVEC - Lenovo T460s.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clavier de remplacement Suédois – Finlandais non rétroéclairé pour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non rétroéclairé.</v>
      </c>
      <c r="AM20" s="1" t="str">
        <f aca="false">SUBSTITUTE(IF(ISBLANK(Values!E19),"",Values!$B$27), "{model}", Values!$B$3)</f>
        <v>👉 COMPATIBLE AVEC - Lenovo T460s.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clavier de remplacement Suisse non rétroéclairé pour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non rétroéclairé.</v>
      </c>
      <c r="AM21" s="1" t="str">
        <f aca="false">SUBSTITUTE(IF(ISBLANK(Values!E20),"",Values!$B$27), "{model}", Values!$B$3)</f>
        <v>👉 COMPATIBLE AVEC - Lenovo T460s.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clavier de remplacement US international non rétroéclairé pour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non rétroéclairé.</v>
      </c>
      <c r="AM22" s="1" t="str">
        <f aca="false">SUBSTITUTE(IF(ISBLANK(Values!E21),"",Values!$B$27), "{model}", Values!$B$3)</f>
        <v>👉 COMPATIBLE AVEC - Lenovo T460s.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clavier de remplacement Russe non rétroéclairé pour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non rétroéclairé.</v>
      </c>
      <c r="AM23" s="1" t="str">
        <f aca="false">SUBSTITUTE(IF(ISBLANK(Values!E22),"",Values!$B$27), "{model}", Values!$B$3)</f>
        <v>👉 COMPATIBLE AVEC - Lenovo T460s.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clavier de remplacement US non rétroéclairé pour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non rétroéclairé.</v>
      </c>
      <c r="AM24" s="1" t="str">
        <f aca="false">SUBSTITUTE(IF(ISBLANK(Values!E23),"",Values!$B$27), "{model}", Values!$B$3)</f>
        <v>👉 COMPATIBLE AVEC - Lenovo T460s.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clavier de remplacement Allemand rétroéclairé pour Lenovo Thinkpad T460s</v>
      </c>
      <c r="G25" s="32" t="s">
        <v>352</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Allemand rétroéclairé.</v>
      </c>
      <c r="AM25" s="1" t="str">
        <f aca="false">SUBSTITUTE(IF(ISBLANK(Values!E24),"",Values!$B$27), "{model}", Values!$B$3)</f>
        <v>👉 COMPATIBLE AVEC - Lenovo T460s.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Allemand</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clavier de remplacement Français rétroéclairé pour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Français rétroéclairé.</v>
      </c>
      <c r="AM26" s="1" t="str">
        <f aca="false">SUBSTITUTE(IF(ISBLANK(Values!E25),"",Values!$B$27), "{model}", Values!$B$3)</f>
        <v>👉 COMPATIBLE AVEC - Lenovo T460s.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Français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clavier de remplacement Italien rétroéclairé pour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Italien rétroéclairé.</v>
      </c>
      <c r="AM27" s="1" t="str">
        <f aca="false">SUBSTITUTE(IF(ISBLANK(Values!E26),"",Values!$B$27), "{model}", Values!$B$3)</f>
        <v>👉 COMPATIBLE AVEC - Lenovo T460s.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Italien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clavier de remplacement Espagnol rétroéclairé pour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Espagnol rétroéclairé.</v>
      </c>
      <c r="AM28" s="1" t="str">
        <f aca="false">SUBSTITUTE(IF(ISBLANK(Values!E27),"",Values!$B$27), "{model}", Values!$B$3)</f>
        <v>👉 COMPATIBLE AVEC - Lenovo T460s.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Espagnol</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clavier de remplacement UK rétroéclairé pour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UK rétroéclairé.</v>
      </c>
      <c r="AM29" s="1" t="str">
        <f aca="false">SUBSTITUTE(IF(ISBLANK(Values!E28),"",Values!$B$27), "{model}", Values!$B$3)</f>
        <v>👉 COMPATIBLE AVEC - Lenovo T460s.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clavier de remplacement Scandinave - nordique rétroéclairé pour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 🇳🇴 🇩🇰 Scandinave - nordique rétroéclairé.</v>
      </c>
      <c r="AM30" s="1" t="str">
        <f aca="false">SUBSTITUTE(IF(ISBLANK(Values!E29),"",Values!$B$27), "{model}", Values!$B$3)</f>
        <v>👉 COMPATIBLE AVEC - Lenovo T460s.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Scandinave - nordique</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clavier de remplacement Belge rétroéclairé pour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Belge rétroéclairé.</v>
      </c>
      <c r="AM31" s="1" t="str">
        <f aca="false">SUBSTITUTE(IF(ISBLANK(Values!E30),"",Values!$B$27), "{model}", Values!$B$3)</f>
        <v>👉 COMPATIBLE AVEC - Lenovo T460s.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Belge</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clavier de remplacement Bulgare rétroéclairé pour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Bulgare rétroéclairé.</v>
      </c>
      <c r="AM32" s="1" t="str">
        <f aca="false">SUBSTITUTE(IF(ISBLANK(Values!E31),"",Values!$B$27), "{model}", Values!$B$3)</f>
        <v>👉 COMPATIBLE AVEC - Lenovo T460s.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Bulgare</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clavier de remplacement Tchèque rétroéclairé pour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Tchèque rétroéclairé.</v>
      </c>
      <c r="AM33" s="1" t="str">
        <f aca="false">SUBSTITUTE(IF(ISBLANK(Values!E32),"",Values!$B$27), "{model}", Values!$B$3)</f>
        <v>👉 COMPATIBLE AVEC - Lenovo T460s.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Tchèque</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clavier de remplacement Danois rétroéclairé pour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Danois rétroéclairé.</v>
      </c>
      <c r="AM34" s="1" t="str">
        <f aca="false">SUBSTITUTE(IF(ISBLANK(Values!E33),"",Values!$B$27), "{model}", Values!$B$3)</f>
        <v>👉 COMPATIBLE AVEC - Lenovo T460s.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Danois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clavier de remplacement Hongrois rétroéclairé pour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Hongrois rétroéclairé.</v>
      </c>
      <c r="AM35" s="1" t="str">
        <f aca="false">SUBSTITUTE(IF(ISBLANK(Values!E34),"",Values!$B$27), "{model}", Values!$B$3)</f>
        <v>👉 COMPATIBLE AVEC - Lenovo T460s.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Hongrois</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clavier de remplacement Néerlandais rétroéclairé pour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Néerlandais rétroéclairé.</v>
      </c>
      <c r="AM36" s="1" t="str">
        <f aca="false">SUBSTITUTE(IF(ISBLANK(Values!E35),"",Values!$B$27), "{model}", Values!$B$3)</f>
        <v>👉 COMPATIBLE AVEC - Lenovo T460s.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Néerlandais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clavier de remplacement Norvégienne rétroéclairé pour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Norvégienne rétroéclairé.</v>
      </c>
      <c r="AM37" s="1" t="str">
        <f aca="false">SUBSTITUTE(IF(ISBLANK(Values!E36),"",Values!$B$27), "{model}", Values!$B$3)</f>
        <v>👉 COMPATIBLE AVEC - Lenovo T460s.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Norvégienne</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clavier de remplacement Polonais rétroéclairé pour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Polonais rétroéclairé.</v>
      </c>
      <c r="AM38" s="1" t="str">
        <f aca="false">SUBSTITUTE(IF(ISBLANK(Values!E37),"",Values!$B$27), "{model}", Values!$B$3)</f>
        <v>👉 COMPATIBLE AVEC - Lenovo T460s.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Polonais</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clavier de remplacement Portugais rétroéclairé pour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Portugais rétroéclairé.</v>
      </c>
      <c r="AM39" s="1" t="str">
        <f aca="false">SUBSTITUTE(IF(ISBLANK(Values!E38),"",Values!$B$27), "{model}", Values!$B$3)</f>
        <v>👉 COMPATIBLE AVEC - Lenovo T460s.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Portugais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clavier de remplacement Suédois – Finlandais rétroéclairé pour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 Suédois – Finlandais rétroéclairé.</v>
      </c>
      <c r="AM40" s="1" t="str">
        <f aca="false">SUBSTITUTE(IF(ISBLANK(Values!E39),"",Values!$B$27), "{model}", Values!$B$3)</f>
        <v>👉 COMPATIBLE AVEC - Lenovo T460s.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Suédois – Finlandais</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clavier de remplacement Suisse rétroéclairé pour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Suisse rétroéclairé.</v>
      </c>
      <c r="AM41" s="1" t="str">
        <f aca="false">SUBSTITUTE(IF(ISBLANK(Values!E40),"",Values!$B$27), "{model}", Values!$B$3)</f>
        <v>👉 COMPATIBLE AVEC - Lenovo T460s.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Suisse</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clavier de remplacement US international rétroéclairé pour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with € symbol US international rétroéclairé.</v>
      </c>
      <c r="AM42" s="1" t="str">
        <f aca="false">SUBSTITUTE(IF(ISBLANK(Values!E41),"",Values!$B$27), "{model}", Values!$B$3)</f>
        <v>👉 COMPATIBLE AVEC - Lenovo T460s. Veuillez vérifier attentivement l'image et la description avant d'acheter un clavier. Cela garantit que vous obtenez le bon clavier d'ordinateur portable pour votre ordinateur. Installation super facile.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43" t="str">
        <f aca="false">IF(ISBLANK(Values!$E41), "", "not_applicable")</f>
        <v>not_applicable</v>
      </c>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clavier de remplacement Russe rétroéclairé pour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3" s="1" t="str">
        <f aca="false">IF(ISBLANK(Values!E42),"",Values!$B$25)</f>
        <v>♻️ PRODUIT ÉCOLOGIQUE - Achetez remis à neuf, ACHETEZ VERT! Réduisez plus de 80% de dioxyde de carbone en achetant nos claviers remis à neuf, par rapport à l'achat d'un nouveau clavier! </v>
      </c>
      <c r="AL43" s="1" t="str">
        <f aca="false">IF(ISBLANK(Values!E42),"",SUBSTITUTE(SUBSTITUTE(IF(Values!$J42, Values!$B$26, Values!$B$33), "{language}", Values!$H42), "{flag}", INDEX(options!$E$1:$E$20, Values!$V42)))</f>
        <v>👉  DISPOSITION - 🇷🇺 Russe rétroéclairé.</v>
      </c>
      <c r="AM43" s="1" t="str">
        <f aca="false">SUBSTITUTE(IF(ISBLANK(Values!E42),"",Values!$B$27), "{model}", Values!$B$3)</f>
        <v>👉 COMPATIBLE AVEC - Lenovo T460s. Veuillez vérifier attentivement l'image et la description avant d'acheter un clavier. Cela garantit que vous obtenez le bon clavier d'ordinateur portable pour votre ordinateur. Installation super facile. </v>
      </c>
      <c r="AT43" s="28" t="str">
        <f aca="false">IF(ISBLANK(Values!E42),"",Values!H42)</f>
        <v>Russe</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43" t="str">
        <f aca="false">IF(ISBLANK(Values!$E42), "", "not_applicable")</f>
        <v>not_applicable</v>
      </c>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clavier de remplacement US rétroéclairé pour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v>
      </c>
      <c r="AK44" s="1" t="str">
        <f aca="false">IF(ISBLANK(Values!E43),"",Values!$B$25)</f>
        <v>♻️ PRODUIT ÉCOLOGIQUE - Achetez remis à neuf, ACHETEZ VERT! Réduisez plus de 80% de dioxyde de carbone en achetant nos claviers remis à neuf, par rapport à l'achat d'un nouveau clavier! </v>
      </c>
      <c r="AL44" s="1" t="str">
        <f aca="false">IF(ISBLANK(Values!E43),"",SUBSTITUTE(SUBSTITUTE(IF(Values!$J43, Values!$B$26, Values!$B$33), "{language}", Values!$H43), "{flag}", INDEX(options!$E$1:$E$20, Values!$V43)))</f>
        <v>👉  DISPOSITION - 🇺🇸 US rétroéclairé.</v>
      </c>
      <c r="AM44" s="1" t="str">
        <f aca="false">SUBSTITUTE(IF(ISBLANK(Values!E43),"",Values!$B$27), "{model}", Values!$B$3)</f>
        <v>👉 COMPATIBLE AVEC - Lenovo T460s. Veuillez vérifier attentivement l'image et la description avant d'acheter un clavier. Cela garantit que vous obtenez le bon clavier d'ordinateur portable pour votre ordinateur. Installation super facile. </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43" t="str">
        <f aca="false">IF(ISBLANK(Values!$E43), "", "not_applicable")</f>
        <v>not_applicable</v>
      </c>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6" activeCellId="0" sqref="B36"/>
    </sheetView>
  </sheetViews>
  <sheetFormatPr defaultColWidth="12.03906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378</v>
      </c>
      <c r="C36" s="53" t="n">
        <f aca="false">FALSE()</f>
        <v>0</v>
      </c>
      <c r="D36" s="53" t="n">
        <f aca="false">FALSE()</f>
        <v>0</v>
      </c>
      <c r="E36" s="54" t="n">
        <v>5714401460138</v>
      </c>
      <c r="F36" s="54" t="s">
        <v>471</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6" t="n">
        <f aca="false">TRUE()</f>
        <v>1</v>
      </c>
      <c r="J36" s="57" t="n">
        <f aca="false">TRUE()</f>
        <v>1</v>
      </c>
      <c r="K36" s="54" t="s">
        <v>472</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473</v>
      </c>
      <c r="B37" s="66" t="s">
        <v>474</v>
      </c>
      <c r="C37" s="53" t="n">
        <f aca="false">FALSE()</f>
        <v>0</v>
      </c>
      <c r="D37" s="53" t="n">
        <f aca="false">FALSE()</f>
        <v>0</v>
      </c>
      <c r="E37" s="54" t="n">
        <v>5714401460145</v>
      </c>
      <c r="F37" s="54" t="s">
        <v>475</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476</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6" t="n">
        <f aca="false">TRUE()</f>
        <v>1</v>
      </c>
      <c r="J38" s="57" t="n">
        <f aca="false">TRUE()</f>
        <v>1</v>
      </c>
      <c r="K38" s="54" t="s">
        <v>477</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478</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6" t="n">
        <f aca="false">TRUE()</f>
        <v>1</v>
      </c>
      <c r="J39" s="57" t="n">
        <f aca="false">TRUE()</f>
        <v>1</v>
      </c>
      <c r="K39" s="54" t="s">
        <v>479</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480</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6" t="n">
        <f aca="false">TRUE()</f>
        <v>1</v>
      </c>
      <c r="J40" s="57" t="n">
        <f aca="false">TRUE()</f>
        <v>1</v>
      </c>
      <c r="K40" s="54" t="s">
        <v>481</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482</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483</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6" t="n">
        <f aca="false">TRUE()</f>
        <v>1</v>
      </c>
      <c r="J42" s="57" t="n">
        <f aca="false">TRUE()</f>
        <v>1</v>
      </c>
      <c r="K42" s="54" t="s">
        <v>484</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485</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TRUE()</f>
        <v>1</v>
      </c>
      <c r="K43" s="54" t="s">
        <v>486</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487</v>
      </c>
      <c r="D1" s="55" t="s">
        <v>374</v>
      </c>
      <c r="E1" s="0" t="s">
        <v>488</v>
      </c>
      <c r="F1" s="0" t="s">
        <v>489</v>
      </c>
      <c r="G1" s="0" t="s">
        <v>474</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546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489</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5468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546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546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2021-02-02T23:13:25Z</dcterms:modified>
  <cp:revision>140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