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A41C2FD6-A20E-8640-AEB8-C670D4BEE89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W23" i="2"/>
  <c r="U23" i="2"/>
  <c r="T23" i="2"/>
  <c r="R23" i="2"/>
  <c r="O23" i="2"/>
  <c r="M23" i="2"/>
  <c r="Q23" i="2" s="1"/>
  <c r="P24" i="1" s="1"/>
  <c r="K23" i="2"/>
  <c r="J23" i="2"/>
  <c r="I23" i="2"/>
  <c r="B23" i="2"/>
  <c r="W22" i="2"/>
  <c r="V22" i="2"/>
  <c r="U22" i="2"/>
  <c r="T22" i="2"/>
  <c r="S22" i="2"/>
  <c r="R22" i="2"/>
  <c r="Q22" i="2"/>
  <c r="O22" i="2"/>
  <c r="N22" i="2"/>
  <c r="M22" i="2"/>
  <c r="P22" i="2" s="1"/>
  <c r="O23" i="1" s="1"/>
  <c r="K22" i="2"/>
  <c r="J22" i="2"/>
  <c r="I22" i="2"/>
  <c r="W21" i="2"/>
  <c r="I21" i="2" s="1"/>
  <c r="M21" i="2"/>
  <c r="T21" i="2" s="1"/>
  <c r="S22" i="1" s="1"/>
  <c r="K21" i="2"/>
  <c r="J21" i="2"/>
  <c r="W20" i="2"/>
  <c r="V20" i="2"/>
  <c r="T20" i="2"/>
  <c r="S20" i="2"/>
  <c r="Q20" i="2"/>
  <c r="N20" i="2"/>
  <c r="M20" i="2"/>
  <c r="P20" i="2" s="1"/>
  <c r="O21" i="1" s="1"/>
  <c r="K20" i="2"/>
  <c r="J20" i="2"/>
  <c r="I20" i="2"/>
  <c r="W19" i="2"/>
  <c r="I19" i="2" s="1"/>
  <c r="O19" i="2"/>
  <c r="M19" i="2"/>
  <c r="V19" i="2" s="1"/>
  <c r="U20" i="1" s="1"/>
  <c r="K19" i="2"/>
  <c r="J19" i="2"/>
  <c r="W18" i="2"/>
  <c r="I18" i="2" s="1"/>
  <c r="V18" i="2"/>
  <c r="U18" i="2"/>
  <c r="S18" i="2"/>
  <c r="P18" i="2"/>
  <c r="O18" i="2"/>
  <c r="N18" i="2"/>
  <c r="M18" i="2"/>
  <c r="R18" i="2" s="1"/>
  <c r="Q19" i="1" s="1"/>
  <c r="K18" i="2"/>
  <c r="J18" i="2"/>
  <c r="W17" i="2"/>
  <c r="V17" i="2"/>
  <c r="U17" i="2"/>
  <c r="T17" i="2"/>
  <c r="S17" i="2"/>
  <c r="R17" i="2"/>
  <c r="Q17" i="2"/>
  <c r="O17" i="2"/>
  <c r="N17" i="2"/>
  <c r="M17" i="2"/>
  <c r="P17" i="2" s="1"/>
  <c r="O18" i="1" s="1"/>
  <c r="K17" i="2"/>
  <c r="J17" i="2"/>
  <c r="I17" i="2"/>
  <c r="W16" i="2"/>
  <c r="I16" i="2" s="1"/>
  <c r="M16" i="2"/>
  <c r="T16" i="2" s="1"/>
  <c r="S17" i="1" s="1"/>
  <c r="K16" i="2"/>
  <c r="J16" i="2"/>
  <c r="W15" i="2"/>
  <c r="V15" i="2"/>
  <c r="T15" i="2"/>
  <c r="S15" i="2"/>
  <c r="Q15" i="2"/>
  <c r="N15" i="2"/>
  <c r="M15" i="2"/>
  <c r="P15" i="2" s="1"/>
  <c r="O16" i="1" s="1"/>
  <c r="K15" i="2"/>
  <c r="J15" i="2"/>
  <c r="I15" i="2"/>
  <c r="W14" i="2"/>
  <c r="I14" i="2" s="1"/>
  <c r="O14" i="2"/>
  <c r="M14" i="2"/>
  <c r="V14" i="2" s="1"/>
  <c r="U15" i="1" s="1"/>
  <c r="K14" i="2"/>
  <c r="J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S16" i="1"/>
  <c r="R16" i="1"/>
  <c r="P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S11" i="1"/>
  <c r="R11" i="1"/>
  <c r="P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S8" i="1"/>
  <c r="R8" i="1"/>
  <c r="P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FE23" i="1" l="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<sst xmlns="http://schemas.openxmlformats.org/spreadsheetml/2006/main" count="794" uniqueCount="632">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</sst>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computercomponent</v>
      </c>
      <c r="B4" s="28" t="str">
        <f>Values!B13</f>
        <v>Dell 5550 parent</v>
      </c>
      <c r="C4" s="28" t="s">
        <v>345</v>
      </c>
      <c r="D4" s="29">
        <f>Values!B14</f>
        <v>5714401559979</v>
      </c>
      <c r="E4" s="2" t="s">
        <v>346</v>
      </c>
      <c r="F4" s="28" t="str">
        <f>SUBSTITUTE(Values!B1, "{language}", "") &amp; " " &amp; Values!B3</f>
        <v>replacement  backlit keyboard for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replacement German backlit keyboard for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48"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replacement French backlit keyboard for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48"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replacement Italian backlit keyboard for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48"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replacement Spanish backlit keyboard for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48"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replacement UK backlit keyboard for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t="str">
        <f>IF(ISBLANK(Values!F8),"",IF($CO9="DEFAULT", Values!$B$18, ""))</f>
        <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48"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replacement Scandinavian – Nordic backlit keyboard for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48"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replacement Belgian backlit keyboard for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48"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replacement Swiss backlit keyboard for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48"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replacement US International backlit keyboard for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48"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replacement US backlit keyboard for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5714401559016</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5714401559023</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5714401559030</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5714401559047</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v>1</v>
      </c>
      <c r="E8" s="42"/>
      <c r="F8" s="38">
        <v>5714401559054</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5714401559061</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v>0</v>
      </c>
      <c r="E10" s="42"/>
      <c r="F10" s="38">
        <v>5714401559078</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v>0</v>
      </c>
      <c r="E11" s="42"/>
      <c r="F11" s="38">
        <v>5714401559078</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v>0</v>
      </c>
      <c r="E12" s="42"/>
      <c r="F12" s="38">
        <v>5714401559092</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5714401559108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5714401559979</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441</v>
      </c>
      <c r="C36" s="42"/>
      <c r="D36" s="42"/>
      <c r="E36" s="42"/>
      <c r="F36" s="38"/>
      <c r="G36" s="38"/>
      <c r="H36" s="43"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4" t="b">
        <f>TRUE()</f>
        <v>1</v>
      </c>
      <c r="K36" s="45" t="b">
        <f>TRUE()</f>
        <v>1</v>
      </c>
      <c r="L36" s="38" t="s">
        <v>443</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444</v>
      </c>
      <c r="B37" s="53" t="s">
        <v>445</v>
      </c>
      <c r="C37" s="42"/>
      <c r="D37" s="42"/>
      <c r="E37" s="42"/>
      <c r="F37" s="38"/>
      <c r="G37" s="38"/>
      <c r="H37" s="43" t="s">
        <v>446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4" t="b">
        <f>TRUE()</f>
        <v>1</v>
      </c>
      <c r="K38" s="45" t="b">
        <f>TRUE()</f>
        <v>1</v>
      </c>
      <c r="L38" s="38" t="s">
        <v>448</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4" t="b">
        <f>TRUE()</f>
        <v>1</v>
      </c>
      <c r="K39" s="45" t="b">
        <f>TRUE()</f>
        <v>1</v>
      </c>
      <c r="L39" s="38" t="s">
        <v>450</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4" t="b">
        <f>TRUE()</f>
        <v>1</v>
      </c>
      <c r="K40" s="45" t="b">
        <f>TRUE()</f>
        <v>1</v>
      </c>
      <c r="L40" s="38" t="s">
        <v>451</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4" t="b">
        <f>TRUE()</f>
        <v>1</v>
      </c>
      <c r="K41" s="45" t="b">
        <f>TRUE()</f>
        <v>1</v>
      </c>
      <c r="L41" s="38" t="s">
        <v>452</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4" t="b">
        <f>TRUE()</f>
        <v>1</v>
      </c>
      <c r="K42" s="45" t="b">
        <f>TRUE()</f>
        <v>1</v>
      </c>
      <c r="L42" s="38" t="s">
        <v>454</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455</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456</v>
      </c>
      <c r="B1" s="42" t="b">
        <f>TRUE()</f>
        <v>1</v>
      </c>
      <c r="C1" t="s">
        <v>457</v>
      </c>
      <c r="D1" s="43" t="s">
        <v>373</v>
      </c>
      <c r="E1" t="s">
        <v>458</v>
      </c>
      <c r="F1" t="s">
        <v>441</v>
      </c>
      <c r="G1" t="s">
        <v>445</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442</v>
      </c>
      <c r="E11" t="s">
        <v>469</v>
      </c>
    </row>
    <row r="12" spans="1:7" x14ac:dyDescent="0.15">
      <c r="D12" s="43" t="s">
        <v>446</v>
      </c>
      <c r="E12" t="s">
        <v>470</v>
      </c>
    </row>
    <row r="13" spans="1:7" x14ac:dyDescent="0.15">
      <c r="D13" s="43" t="s">
        <v>447</v>
      </c>
      <c r="E13" t="s">
        <v>471</v>
      </c>
    </row>
    <row r="14" spans="1:7" x14ac:dyDescent="0.15">
      <c r="D14" s="43" t="s">
        <v>449</v>
      </c>
      <c r="E14" t="s">
        <v>472</v>
      </c>
    </row>
    <row r="15" spans="1:7" x14ac:dyDescent="0.15">
      <c r="D15" s="43" t="s">
        <v>402</v>
      </c>
      <c r="E15" t="s">
        <v>473</v>
      </c>
    </row>
    <row r="16" spans="1:7" x14ac:dyDescent="0.15">
      <c r="D16" s="43" t="s">
        <v>405</v>
      </c>
      <c r="E16" s="57" t="s">
        <v>474</v>
      </c>
    </row>
    <row r="17" spans="4:5" x14ac:dyDescent="0.15">
      <c r="D17" s="43" t="s">
        <v>453</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442</v>
      </c>
    </row>
    <row r="31" spans="2:2" x14ac:dyDescent="0.15">
      <c r="B31" s="43" t="s">
        <v>446</v>
      </c>
    </row>
    <row r="32" spans="2:2" x14ac:dyDescent="0.15">
      <c r="B32" s="43" t="s">
        <v>447</v>
      </c>
    </row>
    <row r="33" spans="2:4" x14ac:dyDescent="0.15">
      <c r="B33" s="43" t="s">
        <v>449</v>
      </c>
    </row>
    <row r="34" spans="2:4" x14ac:dyDescent="0.15">
      <c r="B34" s="43" t="s">
        <v>402</v>
      </c>
      <c r="D34" s="59"/>
    </row>
    <row r="35" spans="2:4" x14ac:dyDescent="0.15">
      <c r="B35" s="43" t="s">
        <v>405</v>
      </c>
      <c r="D35" s="59"/>
    </row>
    <row r="36" spans="2:4" x14ac:dyDescent="0.15">
      <c r="B36" s="43" t="s">
        <v>453</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2024-07-25T02:25:27Z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