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0 G2/"/>
    </mc:Choice>
  </mc:AlternateContent>
  <xr:revisionPtr revIDLastSave="0" documentId="13_ncr:1_{842A188F-E5A1-1B45-B062-22CA12E7DE1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I23" i="2"/>
  <c r="H23" i="2"/>
  <c r="B23" i="2"/>
  <c r="V22" i="2"/>
  <c r="H22" i="2" s="1"/>
  <c r="U22" i="2"/>
  <c r="T22" i="2"/>
  <c r="S22" i="2"/>
  <c r="R22" i="2"/>
  <c r="Q22" i="2"/>
  <c r="P22" i="2"/>
  <c r="O22" i="2"/>
  <c r="N22" i="2"/>
  <c r="M22" i="2"/>
  <c r="I22" i="2"/>
  <c r="V21" i="2"/>
  <c r="H21" i="2" s="1"/>
  <c r="U21" i="2"/>
  <c r="T21" i="2"/>
  <c r="S21" i="2"/>
  <c r="R21" i="2"/>
  <c r="Q21" i="2"/>
  <c r="P21" i="2"/>
  <c r="O21" i="2"/>
  <c r="N21" i="2"/>
  <c r="M21" i="2"/>
  <c r="I21" i="2"/>
  <c r="V20" i="2"/>
  <c r="U20" i="2"/>
  <c r="T20" i="2"/>
  <c r="S20" i="2"/>
  <c r="R20" i="2"/>
  <c r="Q20" i="2"/>
  <c r="P20" i="2"/>
  <c r="O20" i="2"/>
  <c r="N20" i="2"/>
  <c r="M20" i="2"/>
  <c r="I20" i="2"/>
  <c r="H20" i="2"/>
  <c r="V19" i="2"/>
  <c r="H19" i="2" s="1"/>
  <c r="U19" i="2"/>
  <c r="T19" i="2"/>
  <c r="S19" i="2"/>
  <c r="R19" i="2"/>
  <c r="Q19" i="2"/>
  <c r="P19" i="2"/>
  <c r="O19" i="2"/>
  <c r="N19" i="2"/>
  <c r="M19" i="2"/>
  <c r="I19" i="2"/>
  <c r="V18" i="2"/>
  <c r="H18" i="2" s="1"/>
  <c r="U18" i="2"/>
  <c r="T18" i="2"/>
  <c r="S18" i="2"/>
  <c r="R18" i="2"/>
  <c r="Q18" i="2"/>
  <c r="P18" i="2"/>
  <c r="O18" i="2"/>
  <c r="N18" i="2"/>
  <c r="M18" i="2"/>
  <c r="I18" i="2"/>
  <c r="V17" i="2"/>
  <c r="H17" i="2" s="1"/>
  <c r="U17" i="2"/>
  <c r="T17" i="2"/>
  <c r="S17" i="2"/>
  <c r="R17" i="2"/>
  <c r="Q17" i="2"/>
  <c r="P17" i="2"/>
  <c r="O17" i="2"/>
  <c r="N17" i="2"/>
  <c r="M17" i="2"/>
  <c r="I17" i="2"/>
  <c r="V16" i="2"/>
  <c r="H16" i="2" s="1"/>
  <c r="U16" i="2"/>
  <c r="T16" i="2"/>
  <c r="S16" i="2"/>
  <c r="R16" i="2"/>
  <c r="Q16" i="2"/>
  <c r="P16" i="2"/>
  <c r="O16" i="2"/>
  <c r="N16" i="2"/>
  <c r="M16" i="2"/>
  <c r="I16" i="2"/>
  <c r="V15" i="2"/>
  <c r="U15" i="2"/>
  <c r="T15" i="2"/>
  <c r="S15" i="2"/>
  <c r="R15" i="2"/>
  <c r="Q15" i="2"/>
  <c r="P15" i="2"/>
  <c r="O15" i="2"/>
  <c r="N15" i="2"/>
  <c r="M15" i="2"/>
  <c r="I15" i="2"/>
  <c r="H15" i="2"/>
  <c r="V14" i="2"/>
  <c r="H14" i="2" s="1"/>
  <c r="U14" i="2"/>
  <c r="T14" i="2"/>
  <c r="S14" i="2"/>
  <c r="R14" i="2"/>
  <c r="Q14" i="2"/>
  <c r="P14" i="2"/>
  <c r="O14" i="2"/>
  <c r="N14" i="2"/>
  <c r="M14" i="2"/>
  <c r="I14" i="2"/>
  <c r="V13" i="2"/>
  <c r="H13" i="2" s="1"/>
  <c r="U13" i="2"/>
  <c r="T13" i="2"/>
  <c r="S13" i="2"/>
  <c r="R13" i="2"/>
  <c r="Q13" i="2"/>
  <c r="P13" i="2"/>
  <c r="O13" i="2"/>
  <c r="N13" i="2"/>
  <c r="M13" i="2"/>
  <c r="I13" i="2"/>
  <c r="D13" i="2"/>
  <c r="V12" i="2"/>
  <c r="U12" i="2"/>
  <c r="T12" i="2"/>
  <c r="S12" i="2"/>
  <c r="R12" i="2"/>
  <c r="Q12" i="2"/>
  <c r="P12" i="2"/>
  <c r="O12" i="2"/>
  <c r="N12" i="2"/>
  <c r="M12" i="2"/>
  <c r="I12" i="2"/>
  <c r="H12" i="2"/>
  <c r="C12" i="2"/>
  <c r="V11" i="2"/>
  <c r="U11" i="2"/>
  <c r="T11" i="2"/>
  <c r="S11" i="2"/>
  <c r="R11" i="2"/>
  <c r="Q11" i="2"/>
  <c r="P11" i="2"/>
  <c r="O11" i="2"/>
  <c r="N11" i="2"/>
  <c r="M11" i="2"/>
  <c r="I11" i="2"/>
  <c r="H11" i="2"/>
  <c r="V10" i="2"/>
  <c r="H10" i="2" s="1"/>
  <c r="U10" i="2"/>
  <c r="T10" i="2"/>
  <c r="S10" i="2"/>
  <c r="R10" i="2"/>
  <c r="Q10" i="2"/>
  <c r="P10" i="2"/>
  <c r="O10" i="2"/>
  <c r="N10" i="2"/>
  <c r="M10" i="2"/>
  <c r="I10" i="2"/>
  <c r="V9" i="2"/>
  <c r="H9" i="2" s="1"/>
  <c r="U9" i="2"/>
  <c r="T9" i="2"/>
  <c r="S9" i="2"/>
  <c r="R9" i="2"/>
  <c r="Q9" i="2"/>
  <c r="P9" i="2"/>
  <c r="O9" i="2"/>
  <c r="N9" i="2"/>
  <c r="M9" i="2"/>
  <c r="I9" i="2"/>
  <c r="D9" i="2"/>
  <c r="C9" i="2"/>
  <c r="B9" i="2"/>
  <c r="V8" i="2"/>
  <c r="U8" i="2"/>
  <c r="T8" i="2"/>
  <c r="S8" i="2"/>
  <c r="R8" i="2"/>
  <c r="Q8" i="2"/>
  <c r="P8" i="2"/>
  <c r="O8" i="2"/>
  <c r="N8" i="2"/>
  <c r="M8" i="2"/>
  <c r="I8" i="2"/>
  <c r="H8" i="2"/>
  <c r="D8" i="2"/>
  <c r="C8" i="2"/>
  <c r="B8" i="2"/>
  <c r="V7" i="2"/>
  <c r="H7" i="2" s="1"/>
  <c r="U7" i="2"/>
  <c r="T7" i="2"/>
  <c r="S7" i="2"/>
  <c r="R7" i="2"/>
  <c r="Q7" i="2"/>
  <c r="P7" i="2"/>
  <c r="O7" i="2"/>
  <c r="N7" i="2"/>
  <c r="M7" i="2"/>
  <c r="I7" i="2"/>
  <c r="D7" i="2"/>
  <c r="C7" i="2"/>
  <c r="B7" i="2"/>
  <c r="V6" i="2"/>
  <c r="U6" i="2"/>
  <c r="T6" i="2"/>
  <c r="S6" i="2"/>
  <c r="R6" i="2"/>
  <c r="Q6" i="2"/>
  <c r="P6" i="2"/>
  <c r="O6" i="2"/>
  <c r="N6" i="2"/>
  <c r="M6" i="2"/>
  <c r="I6" i="2"/>
  <c r="H6" i="2"/>
  <c r="D6" i="2"/>
  <c r="C6" i="2"/>
  <c r="V5" i="2"/>
  <c r="U5" i="2"/>
  <c r="T5" i="2"/>
  <c r="S5" i="2"/>
  <c r="R5" i="2"/>
  <c r="Q5" i="2"/>
  <c r="P5" i="2"/>
  <c r="O5" i="2"/>
  <c r="N5" i="2"/>
  <c r="M5" i="2"/>
  <c r="I5" i="2"/>
  <c r="H5" i="2"/>
  <c r="D5" i="2"/>
  <c r="C5" i="2"/>
  <c r="V4" i="2"/>
  <c r="U4" i="2"/>
  <c r="T4" i="2"/>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GK205"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GK204" i="1" s="1"/>
  <c r="J204" i="1"/>
  <c r="I204" i="1"/>
  <c r="H204" i="1"/>
  <c r="G204" i="1"/>
  <c r="F204" i="1"/>
  <c r="E204" i="1"/>
  <c r="D204" i="1"/>
  <c r="C204" i="1"/>
  <c r="B204" i="1"/>
  <c r="A204" i="1"/>
  <c r="GK203"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GK202"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GK201"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GK200"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GK199" i="1" s="1"/>
  <c r="J199" i="1"/>
  <c r="I199" i="1"/>
  <c r="H199" i="1"/>
  <c r="G199" i="1"/>
  <c r="F199" i="1"/>
  <c r="E199" i="1"/>
  <c r="D199" i="1"/>
  <c r="C199" i="1"/>
  <c r="B199" i="1"/>
  <c r="A199" i="1"/>
  <c r="GK198"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GK197"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GK196"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GK195"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GK194" i="1" s="1"/>
  <c r="J194" i="1"/>
  <c r="I194" i="1"/>
  <c r="H194" i="1"/>
  <c r="G194" i="1"/>
  <c r="F194" i="1"/>
  <c r="E194" i="1"/>
  <c r="D194" i="1"/>
  <c r="C194" i="1"/>
  <c r="B194" i="1"/>
  <c r="A194" i="1"/>
  <c r="GK193"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GK192"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GK191"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GK190"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GK189"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GK188"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GK187"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GK186"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GK185"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GK184"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GK183"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GK182"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GK181"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GK180"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GK179"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GK178"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GK177"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GK176"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GK175"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GK174"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GK173"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GK172"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GK171"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GK170"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GK169"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GK168"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GK167"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GK166"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GK165"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GK164"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GK163"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GK162"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GK161"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GK160"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GK159"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GK158"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GK157"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GK156"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GK155"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GK154"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GK153"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GK152"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GK151"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GK150"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GK149"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GK148"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GK147"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GK146"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GK145"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GK144"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GK143"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GK142"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GK141" i="1" s="1"/>
  <c r="J141" i="1"/>
  <c r="I141" i="1"/>
  <c r="H141" i="1"/>
  <c r="G141" i="1"/>
  <c r="F141" i="1"/>
  <c r="E141" i="1"/>
  <c r="D141" i="1"/>
  <c r="C141" i="1"/>
  <c r="B141" i="1"/>
  <c r="A141" i="1"/>
  <c r="GK140"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GK139"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GK138"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GK137"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GK136" i="1" s="1"/>
  <c r="J136" i="1"/>
  <c r="I136" i="1"/>
  <c r="H136" i="1"/>
  <c r="G136" i="1"/>
  <c r="F136" i="1"/>
  <c r="E136" i="1"/>
  <c r="D136" i="1"/>
  <c r="C136" i="1"/>
  <c r="B136" i="1"/>
  <c r="A136" i="1"/>
  <c r="GK135"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GK134"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GK133"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GK132"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GK131"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M131" i="1"/>
  <c r="L131" i="1"/>
  <c r="K131" i="1"/>
  <c r="J131" i="1"/>
  <c r="I131" i="1"/>
  <c r="H131" i="1"/>
  <c r="G131" i="1"/>
  <c r="F131" i="1"/>
  <c r="E131" i="1"/>
  <c r="D131" i="1"/>
  <c r="C131" i="1"/>
  <c r="B131" i="1"/>
  <c r="A131" i="1"/>
  <c r="GK130"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M130" i="1"/>
  <c r="L130" i="1"/>
  <c r="K130" i="1"/>
  <c r="J130" i="1"/>
  <c r="I130" i="1"/>
  <c r="H130" i="1"/>
  <c r="G130" i="1"/>
  <c r="F130" i="1"/>
  <c r="E130" i="1"/>
  <c r="D130" i="1"/>
  <c r="C130" i="1"/>
  <c r="B130" i="1"/>
  <c r="A130" i="1"/>
  <c r="GK129"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M128" i="1"/>
  <c r="L128" i="1"/>
  <c r="K128" i="1"/>
  <c r="GK128" i="1" s="1"/>
  <c r="J128" i="1"/>
  <c r="I128" i="1"/>
  <c r="H128" i="1"/>
  <c r="G128" i="1"/>
  <c r="F128" i="1"/>
  <c r="E128" i="1"/>
  <c r="D128" i="1"/>
  <c r="C128" i="1"/>
  <c r="B128" i="1"/>
  <c r="A128" i="1"/>
  <c r="GK127"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M127" i="1"/>
  <c r="L127" i="1"/>
  <c r="K127" i="1"/>
  <c r="J127" i="1"/>
  <c r="I127" i="1"/>
  <c r="H127" i="1"/>
  <c r="G127" i="1"/>
  <c r="F127" i="1"/>
  <c r="E127" i="1"/>
  <c r="D127" i="1"/>
  <c r="C127" i="1"/>
  <c r="B127" i="1"/>
  <c r="A127" i="1"/>
  <c r="GK126"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M126" i="1"/>
  <c r="L126" i="1"/>
  <c r="K126" i="1"/>
  <c r="J126" i="1"/>
  <c r="I126" i="1"/>
  <c r="H126" i="1"/>
  <c r="G126" i="1"/>
  <c r="F126" i="1"/>
  <c r="E126" i="1"/>
  <c r="D126" i="1"/>
  <c r="C126" i="1"/>
  <c r="B126" i="1"/>
  <c r="A126" i="1"/>
  <c r="GK125"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M125" i="1"/>
  <c r="L125" i="1"/>
  <c r="K125" i="1"/>
  <c r="J125" i="1"/>
  <c r="I125" i="1"/>
  <c r="H125" i="1"/>
  <c r="G125" i="1"/>
  <c r="F125" i="1"/>
  <c r="E125" i="1"/>
  <c r="D125" i="1"/>
  <c r="C125" i="1"/>
  <c r="B125" i="1"/>
  <c r="A125" i="1"/>
  <c r="GK124"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M123" i="1"/>
  <c r="L123" i="1"/>
  <c r="K123" i="1"/>
  <c r="GK123" i="1" s="1"/>
  <c r="J123" i="1"/>
  <c r="I123" i="1"/>
  <c r="H123" i="1"/>
  <c r="G123" i="1"/>
  <c r="F123" i="1"/>
  <c r="E123" i="1"/>
  <c r="D123" i="1"/>
  <c r="C123" i="1"/>
  <c r="B123" i="1"/>
  <c r="A123" i="1"/>
  <c r="GK122"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GK121"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GK120"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GK119" i="1" s="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GK118" i="1" s="1"/>
  <c r="J118" i="1"/>
  <c r="I118" i="1"/>
  <c r="H118" i="1"/>
  <c r="G118" i="1"/>
  <c r="F118" i="1"/>
  <c r="E118" i="1"/>
  <c r="D118" i="1"/>
  <c r="C118" i="1"/>
  <c r="B118" i="1"/>
  <c r="A118" i="1"/>
  <c r="GK117"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GK116"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GK115"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GK114" i="1" s="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GK113" i="1" s="1"/>
  <c r="J113" i="1"/>
  <c r="I113" i="1"/>
  <c r="H113" i="1"/>
  <c r="G113" i="1"/>
  <c r="F113" i="1"/>
  <c r="E113" i="1"/>
  <c r="D113" i="1"/>
  <c r="C113" i="1"/>
  <c r="B113" i="1"/>
  <c r="A113" i="1"/>
  <c r="GK112"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GK111"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GK110"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GK109" i="1" s="1"/>
  <c r="J109" i="1"/>
  <c r="I109" i="1"/>
  <c r="H109" i="1"/>
  <c r="G109" i="1"/>
  <c r="F109" i="1"/>
  <c r="E109" i="1"/>
  <c r="D109" i="1"/>
  <c r="C109" i="1"/>
  <c r="B109" i="1"/>
  <c r="A109" i="1"/>
  <c r="GK108"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GK107"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GK106"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GK105"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GK104"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GK103" i="1" s="1"/>
  <c r="J103" i="1"/>
  <c r="I103" i="1"/>
  <c r="H103" i="1"/>
  <c r="G103" i="1"/>
  <c r="F103" i="1"/>
  <c r="E103" i="1"/>
  <c r="D103" i="1"/>
  <c r="C103" i="1"/>
  <c r="B103" i="1"/>
  <c r="A103" i="1"/>
  <c r="GK102"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GK101"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U10" i="1"/>
  <c r="T10" i="1"/>
  <c r="S10" i="1"/>
  <c r="R10" i="1"/>
  <c r="Q10" i="1"/>
  <c r="P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T8" i="1"/>
  <c r="S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AL14" i="1" l="1"/>
  <c r="AT14" i="1"/>
  <c r="F14" i="1"/>
  <c r="F10" i="1"/>
  <c r="AT10" i="1"/>
  <c r="AL10" i="1"/>
  <c r="AT8" i="1"/>
  <c r="AL8" i="1"/>
  <c r="F8" i="1"/>
  <c r="AT11" i="1"/>
  <c r="AL11" i="1"/>
  <c r="F11"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<sst xmlns="http://schemas.openxmlformats.org/spreadsheetml/2006/main" count="867" uniqueCount="698">
  <si>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</si>
  <si>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</si>
  <si>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</si>
  <si>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</si>
  <si>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</si>
  <si>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</si>
  <si>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</si>
  <si>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</si>
  <si>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</si>
  <si>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</si>
  <si>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</si>
  <si>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</si>
  <si>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</si>
  <si>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</si>
  <si>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</si>
  <si>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</si>
  <si>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</si>
  <si>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</si>
  <si>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</si>
  <si>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</si>
  <si>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</si>
  <si>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</si>
  <si>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</si>
  <si>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</si>
  <si>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</si>
  <si>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</si>
  <si>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</si>
  <si>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</si>
  <si>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</si>
  <si>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</si>
  <si>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</si>
  <si>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</si>
  <si>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</si>
  <si>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</si>
  <si>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</si>
  <si>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</si>
  <si>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</si>
  <si>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</si>
  <si>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</si>
  <si>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</si>
  <si>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</si>
  <si>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</si>
  <si>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</si>
  <si>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</si>
  <si>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</si>
  <si>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</si>
  <si>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</si>
  <si>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</si>
  <si>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</si>
  <si>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</si>
  <si>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</si>
  <si>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</si>
  <si>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</si>
  <si>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</si>
  <si>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</si>
  <si>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</si>
  <si>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</si>
  <si>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</si>
  <si>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</si>
  <si>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</si>
  <si>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</si>
  <si>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</si>
  <si>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</si>
  <si>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</si>
  <si>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</si>
  <si>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</si>
  <si>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</si>
  <si>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</si>
  <si>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</si>
  <si>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</si>
  <si>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</si>
  <si>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</si>
  <si>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</si>
  <si>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</si>
  <si>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</si>
  <si>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</si>
  <si>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</si>
  <si>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</si>
  <si>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</si>
  <si>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</si>
  <si>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</si>
  <si>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</si>
  <si>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</si>
  <si>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</si>
  <si>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</si>
  <si>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</si>
  <si>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</si>
  <si>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</si>
  <si>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</si>
  <si>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</si>
  <si>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</si>
  <si>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</si>
  <si>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</si>
  <si>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</si>
  <si>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</si>
  <si>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</si>
  <si>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</si>
  <si>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</si>
  <si>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</si>
  <si>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</si>
  <si>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</si>
  <si>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</si>
  <si>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</si>
  <si>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</si>
  <si>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</si>
  <si>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</si>
  <si>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</si>
  <si>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</si>
  <si>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</si>
  <si>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</si>
  <si>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</si>
  <si>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</si>
  <si>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</si>
  <si>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</si>
  <si>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</si>
  <si>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</si>
  <si>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</si>
  <si>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</si>
  <si>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</si>
  <si>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</si>
  <si>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</si>
  <si>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</si>
  <si>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</si>
  <si>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</si>
  <si>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</si>
  <si>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</si>
  <si>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</si>
  <si>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</si>
  <si>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</si>
  <si>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</si>
  <si>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</si>
  <si>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</si>
  <si>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</si>
  <si>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</si>
  <si>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</si>
  <si>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</si>
  <si>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</si>
  <si>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</si>
  <si>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</si>
  <si>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</si>
  <si>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</si>
  <si>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</si>
  <si>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</si>
  <si>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</si>
  <si>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</si>
  <si>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</si>
  <si>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</si>
  <si>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</si>
  <si>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</si>
  <si>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</si>
  <si>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</si>
  <si>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</si>
  <si>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</si>
  <si>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</si>
  <si>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</si>
  <si>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</si>
  <si>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</si>
  <si>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</si>
  <si>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</si>
  <si>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</si>
  <si>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</si>
  <si>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</si>
  <si>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</si>
  <si>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</si>
  <si>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</si>
  <si>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</si>
  <si>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</si>
  <si>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</si>
  <si>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</si>
  <si>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</si>
  <si>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</si>
  <si>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</si>
  <si>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</si>
  <si>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</si>
  <si>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</si>
  <si>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</si>
  <si>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</si>
  <si>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</si>
  <si>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</si>
  <si>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</si>
  <si>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</si>
  <si>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</si>
  <si>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</si>
  <si>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</si>
  <si>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</si>
  <si>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</si>
  <si>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</si>
  <si>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</si>
  <si>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</si>
  <si>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</si>
  <si>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</si>
  <si>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</si>
  <si>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</si>
  <si>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</si>
  <si>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</si>
  <si>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</si>
  <si>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</si>
  <si>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</si>
  <si>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</si>
  <si>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</si>
  <si>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</si>
  <si>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</si>
  <si>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</si>
  <si>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</si>
  <si>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</si>
  <si>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</si>
  <si>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</si>
  <si>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</si>
  <si>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</si>
  <si>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</si>
  <si>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</si>
  <si>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</si>
  <si>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</si>
  <si>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</si>
  <si>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</si>
  <si>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</si>
  <si>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</si>
  <si>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</si>
  <si>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</si>
  <si>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</si>
  <si>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</si>
  <si>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</si>
  <si>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</si>
  <si>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</si>
  <si>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</si>
  <si>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</si>
  <si>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</si>
  <si>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</si>
  <si>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</si>
  <si>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</si>
  <si>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</si>
  <si>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</si>
  <si>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</si>
  <si>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</si>
  <si>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</si>
  <si>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</si>
  <si>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</si>
  <si>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</si>
  <si>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</si>
  <si>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</si>
  <si>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</si>
  <si>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</si>
  <si>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</si>
  <si>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</si>
  <si>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</si>
  <si>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</si>
  <si>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</si>
  <si>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</si>
  <si>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</si>
  <si>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</si>
  <si>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</si>
  <si>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</si>
  <si>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</si>
  <si>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</si>
  <si>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</si>
  <si>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</si>
  <si>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</si>
  <si>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</si>
  <si>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</si>
  <si>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</si>
  <si>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</si>
  <si>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</si>
  <si>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</si>
  <si>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</si>
  <si>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</si>
  <si>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</si>
  <si>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</si>
  <si>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</si>
  <si>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</si>
  <si>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</si>
  <si>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</si>
  <si>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</si>
  <si>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</si>
  <si>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</si>
  <si>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</si>
  <si>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</si>
  <si>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</si>
  <si>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</si>
  <si>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</si>
  <si>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</si>
  <si>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</si>
  <si>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</si>
  <si>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</si>
  <si>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</si>
  <si>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</si>
  <si>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</si>
  <si>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</si>
  <si>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</si>
  <si>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</si>
  <si>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</si>
  <si>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</si>
  <si>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</si>
  <si>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</si>
  <si>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</si>
  <si>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</si>
  <si>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</si>
  <si>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</si>
  <si>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</si>
  <si>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</si>
  <si>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</si>
  <si>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</si>
  <si>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</si>
  <si>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</si>
  <si>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</si>
  <si>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</si>
  <si>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</si>
  <si>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</si>
  <si>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</si>
  <si>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</si>
  <si>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</si>
  <si>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</si>
  <si>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</si>
  <si>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</si>
  <si>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</si>
  <si>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</si>
  <si>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</si>
  <si>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</si>
  <si>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</si>
  <si>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</si>
  <si>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</si>
  <si>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</si>
  <si>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</si>
  <si>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</si>
  <si>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</si>
  <si>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</si>
  <si>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</si>
  <si>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</si>
  <si>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</si>
  <si>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</si>
  <si>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</si>
  <si>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</si>
  <si>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</si>
  <si>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</si>
  <si>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</si>
  <si>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</si>
  <si>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</si>
  <si>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</si>
  <si>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</si>
  <si>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</si>
  <si>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</si>
  <si>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</si>
  <si>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</si>
  <si>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</si>
  <si>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</si>
  <si>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</si>
  <si>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</si>
  <si>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</si>
  <si>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</si>
  <si>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</si>
  <si>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</si>
  <si>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</si>
  <si>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</si>
  <si>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</si>
  <si>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</si>
  <si>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</si>
  <si>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</si>
  <si>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</si>
  <si>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430 G3, 430 G4, 440 G3, 440 G4, 445 G3, 640 G2, 645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</si>
  <si>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</si>
  <si>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</si>
  <si>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</si>
  <si>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</si>
  <si>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</si>
  <si>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</si>
  <si>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</si>
  <si>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</si>
  <si>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</si>
  <si>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</si>
  <si>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</si>
  <si>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</si>
  <si>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</si>
  <si>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</si>
  <si>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</si>
  <si>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G2 RG - DE</t>
  </si>
  <si>
    <t>German</t>
  </si>
  <si>
    <t>HP/W.O. PS./640 G2/RG/DE</t>
  </si>
  <si>
    <t>Price – NON-Backlit</t>
  </si>
  <si>
    <t>HP 640 G2 RG - FR</t>
  </si>
  <si>
    <t>French</t>
  </si>
  <si>
    <t>HP/W.O. PS./640 G2/RG/FR</t>
  </si>
  <si>
    <t>Packing size</t>
  </si>
  <si>
    <t>Small</t>
  </si>
  <si>
    <t>HP 640 G2 RG - IT</t>
  </si>
  <si>
    <t>Italian</t>
  </si>
  <si>
    <t>HP/W.O. PS./640 G2/RG/IT</t>
  </si>
  <si>
    <t>Package height (CM)</t>
  </si>
  <si>
    <t>HP 640 G2 RG - ES</t>
  </si>
  <si>
    <t>Spanish</t>
  </si>
  <si>
    <t>HP/W.O. PS./640 G2/RG/ES</t>
  </si>
  <si>
    <t>Package width (CM)</t>
  </si>
  <si>
    <t>HP 640 G2 RG - UK</t>
  </si>
  <si>
    <t>UK</t>
  </si>
  <si>
    <t>HP/W.O. PS./640 G2/RG/UK</t>
  </si>
  <si>
    <t>Package length (CM)</t>
  </si>
  <si>
    <t>HP 640 G2 RG - NORDIC</t>
  </si>
  <si>
    <t>Scandinavian – Nordic</t>
  </si>
  <si>
    <t>HP/W.O. PS./640 G2/RG/NOR</t>
  </si>
  <si>
    <t>Origin of Product</t>
  </si>
  <si>
    <t>HP 640 G2 RG - BE</t>
  </si>
  <si>
    <t>Belgian</t>
  </si>
  <si>
    <t>Package weight (GR)</t>
  </si>
  <si>
    <t>HP 640 G2 RG - Swiss</t>
  </si>
  <si>
    <t>Swiss</t>
  </si>
  <si>
    <t>HP 640 G2 RG - US int</t>
  </si>
  <si>
    <t>US International</t>
  </si>
  <si>
    <t>HP/W.O. PS./640 G2/RG/USI</t>
  </si>
  <si>
    <t>Parent sku</t>
  </si>
  <si>
    <t>HP 640 G2 RG parent</t>
  </si>
  <si>
    <t>HP 640 G2 RG - US</t>
  </si>
  <si>
    <t>US</t>
  </si>
  <si>
    <t>HP/W.O. PS./640 G2/RG/US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</si>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</sst>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5"/>
      <color rgb="FFD1D2D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10" fontId="1" fillId="0" borderId="0" xfId="2" applyNumberFormat="1" applyProtection="1">
      <protection locked="0"/>
    </xf>
    <xf numFmtId="0" fontId="5" fillId="0" borderId="0" xfId="0" applyFont="1" applyAlignment="1">
      <alignment horizontal="center"/>
    </xf>
    <xf numFmtId="0" fontId="0" fillId="0" borderId="0" xfId="0"/>
    <xf numFmtId="0" fontId="1" fillId="0" borderId="0" xfId="2" applyNumberFormat="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H1" zoomScaleNormal="100" workbookViewId="0">
      <selection activeCell="GO9" sqref="GO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8"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8"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62" t="s">
        <v>160</v>
      </c>
    </row>
    <row r="3" spans="1:198" ht="19" customHeight="1"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s="62" t="s">
        <v>346</v>
      </c>
    </row>
    <row r="4" spans="1:198" ht="17" customHeight="1" x14ac:dyDescent="0.2">
      <c r="A4" s="1" t="str">
        <f>IF(ISBLANK(Values!E3),"",IF(Values!$B$37="EU","computercomponent","computer"))</f>
        <v>computercomponent</v>
      </c>
      <c r="B4" s="27" t="str">
        <f>Values!B13</f>
        <v>HP 640 G2 RG parent</v>
      </c>
      <c r="C4" s="27" t="s">
        <v>347</v>
      </c>
      <c r="D4" s="28">
        <f>Values!B14</f>
        <v>5714401672999</v>
      </c>
      <c r="E4" s="1" t="s">
        <v>348</v>
      </c>
      <c r="F4" s="27" t="str">
        <f>SUBSTITUTE(Values!B1, "{language}", "") &amp; " " &amp; Values!B3</f>
        <v>Teclado de respuesto  retroiluminado  para HP   430 G3, 430 G4, 440 G3, 440 G4, 445 G3, 640 G2, 645 G2</v>
      </c>
      <c r="G4" s="27" t="s">
        <v>347</v>
      </c>
      <c r="H4" s="1" t="str">
        <f>Values!B16</f>
        <v>computer-keyboards</v>
      </c>
      <c r="I4" s="1" t="str">
        <f>IF(ISBLANK(Values!E3),"","4730574031")</f>
        <v>4730574031</v>
      </c>
      <c r="J4" s="29" t="str">
        <f>Values!B13</f>
        <v>HP 640 G2 RG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2">
        <f>K4</f>
        <v>0</v>
      </c>
    </row>
    <row r="5" spans="1:198" ht="48" customHeight="1"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Teclado de respuesto Alemán sin retroiluminación  para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29.99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29.99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29.99</v>
      </c>
      <c r="GP5" s="63"/>
    </row>
    <row r="6" spans="1:198" ht="48" customHeight="1"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Teclado de respuesto Francés sin retroiluminación  para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29.99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29.99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29.99</v>
      </c>
    </row>
    <row r="7" spans="1:198" ht="48" customHeight="1"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Teclado de respuesto Italiano sin retroiluminación  para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29.99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29.99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29.99</v>
      </c>
    </row>
    <row r="8" spans="1:198" ht="48" customHeight="1"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Teclado de respuesto Español sin retroiluminación  para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29.99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29.99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29.99</v>
      </c>
    </row>
    <row r="9" spans="1:198" ht="48" customHeight="1"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Teclado de respuesto Ingles sin retroiluminación  para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29.99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29.99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29.99</v>
      </c>
    </row>
    <row r="10" spans="1:198" ht="48" customHeight="1"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29.99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29.99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29.99</v>
      </c>
    </row>
    <row r="11" spans="1:198" ht="48" customHeight="1"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Teclado de respuesto Belga sin retroiluminación  para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29.99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29.99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29.99</v>
      </c>
    </row>
    <row r="12" spans="1:198" ht="48" customHeight="1"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Teclado de respuesto Suizo sin retroiluminación  para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29.99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sin retroiluminación.</v>
      </c>
      <c r="AM12" s="1" t="str">
        <f>SUBSTITUTE(IF(ISBLANK(Values!E11),"",Values!$B$27),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29.99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29.99</v>
      </c>
    </row>
    <row r="13" spans="1:198" ht="48" customHeight="1"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29.99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29.99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29.99</v>
      </c>
    </row>
    <row r="14" spans="1:198" ht="48" customHeight="1"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Teclado de respuesto US sin retroiluminación  para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29.99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430 G3, 430 G4, 440 G3, 440 G4, 445 G3, 640 G2, 645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430 G3, 430 G4, 440 G3, 440 G4, 445 G3, 640 G2, 645 G2.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29.99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29.99</v>
      </c>
    </row>
    <row r="15" spans="1:198"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6" t="str">
        <f>K15</f>
        <v/>
      </c>
    </row>
    <row r="16" spans="1:198"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6"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6"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6"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6"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6"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6"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6"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s="1"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c r="GK101" s="2" t="str">
        <f t="shared" ref="GK101:GK131" si="2">K101</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c r="GK102" s="2" t="str">
        <f t="shared" si="2"/>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c r="GK103" s="2" t="str">
        <f t="shared" si="2"/>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c r="GK104" s="2" t="str">
        <f t="shared" si="2"/>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c r="GK105" s="2" t="str">
        <f t="shared" si="2"/>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c r="GK106" s="2" t="str">
        <f t="shared" si="2"/>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c r="GK107" s="2" t="str">
        <f t="shared" si="2"/>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c r="GK108" s="2" t="str">
        <f t="shared" si="2"/>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c r="GK109" s="2" t="str">
        <f t="shared" si="2"/>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c r="GK110" s="2" t="str">
        <f t="shared" si="2"/>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c r="GK111" s="2" t="str">
        <f t="shared" si="2"/>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c r="GK112" s="2" t="str">
        <f t="shared" si="2"/>
        <v/>
      </c>
    </row>
    <row r="113" spans="1:193"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c r="GK113" s="2" t="str">
        <f t="shared" si="2"/>
        <v/>
      </c>
    </row>
    <row r="114" spans="1:193"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c r="GK114" s="2" t="str">
        <f t="shared" si="2"/>
        <v/>
      </c>
    </row>
    <row r="115" spans="1:193"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c r="GK115" s="2" t="str">
        <f t="shared" si="2"/>
        <v/>
      </c>
    </row>
    <row r="116" spans="1:193"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c r="GK116" s="2" t="str">
        <f t="shared" si="2"/>
        <v/>
      </c>
    </row>
    <row r="117" spans="1:193"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c r="GK117" s="2" t="str">
        <f t="shared" si="2"/>
        <v/>
      </c>
    </row>
    <row r="118" spans="1:193"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c r="GK118" s="2" t="str">
        <f t="shared" si="2"/>
        <v/>
      </c>
    </row>
    <row r="119" spans="1:193"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c r="GK119" s="2" t="str">
        <f t="shared" si="2"/>
        <v/>
      </c>
    </row>
    <row r="120" spans="1:193"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c r="GK120" s="2" t="str">
        <f t="shared" si="2"/>
        <v/>
      </c>
    </row>
    <row r="121" spans="1:193"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c r="GK121" s="2" t="str">
        <f t="shared" si="2"/>
        <v/>
      </c>
    </row>
    <row r="122" spans="1:193"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K122" s="2" t="str">
        <f t="shared" si="2"/>
        <v/>
      </c>
    </row>
    <row r="123" spans="1:193"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K123" s="2" t="str">
        <f t="shared" si="2"/>
        <v/>
      </c>
    </row>
    <row r="124" spans="1:193"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K124" s="2" t="str">
        <f t="shared" si="2"/>
        <v/>
      </c>
    </row>
    <row r="125" spans="1:193"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K125" s="2" t="str">
        <f t="shared" si="2"/>
        <v/>
      </c>
    </row>
    <row r="126" spans="1:193"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K126" s="2" t="str">
        <f t="shared" si="2"/>
        <v/>
      </c>
    </row>
    <row r="127" spans="1:193"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K127" s="2" t="str">
        <f t="shared" si="2"/>
        <v/>
      </c>
    </row>
    <row r="128" spans="1:193"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K128" s="2" t="str">
        <f t="shared" si="2"/>
        <v/>
      </c>
    </row>
    <row r="129" spans="1:193"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K129" s="2" t="str">
        <f t="shared" si="2"/>
        <v/>
      </c>
    </row>
    <row r="130" spans="1:193"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K130" s="2" t="str">
        <f t="shared" si="2"/>
        <v/>
      </c>
    </row>
    <row r="131" spans="1:193"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K131" s="2" t="str">
        <f t="shared" si="2"/>
        <v/>
      </c>
    </row>
    <row r="132" spans="1:193"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K132" s="2" t="str">
        <f t="shared" ref="GK132:GK195" si="3">K132</f>
        <v/>
      </c>
    </row>
    <row r="133" spans="1:193"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K133" s="2" t="str">
        <f t="shared" si="3"/>
        <v/>
      </c>
    </row>
    <row r="134" spans="1:193"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K134" s="2" t="str">
        <f t="shared" si="3"/>
        <v/>
      </c>
    </row>
    <row r="135" spans="1:193"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K135" s="2" t="str">
        <f t="shared" si="3"/>
        <v/>
      </c>
    </row>
    <row r="136" spans="1:193"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K136" s="2" t="str">
        <f t="shared" si="3"/>
        <v/>
      </c>
    </row>
    <row r="137" spans="1:193"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K137" s="2" t="str">
        <f t="shared" si="3"/>
        <v/>
      </c>
    </row>
    <row r="138" spans="1:193"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K138" s="2" t="str">
        <f t="shared" si="3"/>
        <v/>
      </c>
    </row>
    <row r="139" spans="1:193"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K139" s="2" t="str">
        <f t="shared" si="3"/>
        <v/>
      </c>
    </row>
    <row r="140" spans="1:193"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K140" s="2" t="str">
        <f t="shared" si="3"/>
        <v/>
      </c>
    </row>
    <row r="141" spans="1:193"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K141" s="2" t="str">
        <f t="shared" si="3"/>
        <v/>
      </c>
    </row>
    <row r="142" spans="1:193"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K142" s="2" t="str">
        <f t="shared" si="3"/>
        <v/>
      </c>
    </row>
    <row r="143" spans="1:193"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K143" s="2" t="str">
        <f t="shared" si="3"/>
        <v/>
      </c>
    </row>
    <row r="144" spans="1:193"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K144" s="2" t="str">
        <f t="shared" si="3"/>
        <v/>
      </c>
    </row>
    <row r="145" spans="1:193"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K145" s="2" t="str">
        <f t="shared" si="3"/>
        <v/>
      </c>
    </row>
    <row r="146" spans="1:193"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K146" s="2" t="str">
        <f t="shared" si="3"/>
        <v/>
      </c>
    </row>
    <row r="147" spans="1:193"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K147" s="2" t="str">
        <f t="shared" si="3"/>
        <v/>
      </c>
    </row>
    <row r="148" spans="1:193"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K148" s="2" t="str">
        <f t="shared" si="3"/>
        <v/>
      </c>
    </row>
    <row r="149" spans="1:193"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K149" s="2" t="str">
        <f t="shared" si="3"/>
        <v/>
      </c>
    </row>
    <row r="150" spans="1:193"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K150" s="2" t="str">
        <f t="shared" si="3"/>
        <v/>
      </c>
    </row>
    <row r="151" spans="1:193"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K151" s="2" t="str">
        <f t="shared" si="3"/>
        <v/>
      </c>
    </row>
    <row r="152" spans="1:193"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K152" s="2" t="str">
        <f t="shared" si="3"/>
        <v/>
      </c>
    </row>
    <row r="153" spans="1:193"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K153" s="2" t="str">
        <f t="shared" si="3"/>
        <v/>
      </c>
    </row>
    <row r="154" spans="1:193"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K154" s="2" t="str">
        <f t="shared" si="3"/>
        <v/>
      </c>
    </row>
    <row r="155" spans="1:193"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K155" s="2" t="str">
        <f t="shared" si="3"/>
        <v/>
      </c>
    </row>
    <row r="156" spans="1:193"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K156" s="2" t="str">
        <f t="shared" si="3"/>
        <v/>
      </c>
    </row>
    <row r="157" spans="1:193"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K157" s="2" t="str">
        <f t="shared" si="3"/>
        <v/>
      </c>
    </row>
    <row r="158" spans="1:193"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K158" s="2" t="str">
        <f t="shared" si="3"/>
        <v/>
      </c>
    </row>
    <row r="159" spans="1:193"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K159" s="2" t="str">
        <f t="shared" si="3"/>
        <v/>
      </c>
    </row>
    <row r="160" spans="1:193"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K160" s="2" t="str">
        <f t="shared" si="3"/>
        <v/>
      </c>
    </row>
    <row r="161" spans="1:193"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K161" s="2" t="str">
        <f t="shared" si="3"/>
        <v/>
      </c>
    </row>
    <row r="162" spans="1:193"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K162" s="2" t="str">
        <f t="shared" si="3"/>
        <v/>
      </c>
    </row>
    <row r="163" spans="1:193"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K163" s="2" t="str">
        <f t="shared" si="3"/>
        <v/>
      </c>
    </row>
    <row r="164" spans="1:193"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K164" s="2" t="str">
        <f t="shared" si="3"/>
        <v/>
      </c>
    </row>
    <row r="165" spans="1:193"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K165" s="2" t="str">
        <f t="shared" si="3"/>
        <v/>
      </c>
    </row>
    <row r="166" spans="1:193"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K166" s="2" t="str">
        <f t="shared" si="3"/>
        <v/>
      </c>
    </row>
    <row r="167" spans="1:193"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K167" s="2" t="str">
        <f t="shared" si="3"/>
        <v/>
      </c>
    </row>
    <row r="168" spans="1:193"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K168" s="2" t="str">
        <f t="shared" si="3"/>
        <v/>
      </c>
    </row>
    <row r="169" spans="1:193"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K169" s="2" t="str">
        <f t="shared" si="3"/>
        <v/>
      </c>
    </row>
    <row r="170" spans="1:193"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K170" s="2" t="str">
        <f t="shared" si="3"/>
        <v/>
      </c>
    </row>
    <row r="171" spans="1:193"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K171" s="2" t="str">
        <f t="shared" si="3"/>
        <v/>
      </c>
    </row>
    <row r="172" spans="1:193"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K172" s="2" t="str">
        <f t="shared" si="3"/>
        <v/>
      </c>
    </row>
    <row r="173" spans="1:193"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K173" s="2" t="str">
        <f t="shared" si="3"/>
        <v/>
      </c>
    </row>
    <row r="174" spans="1:193"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K174" s="2" t="str">
        <f t="shared" si="3"/>
        <v/>
      </c>
    </row>
    <row r="175" spans="1:193"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K175" s="2" t="str">
        <f t="shared" si="3"/>
        <v/>
      </c>
    </row>
    <row r="176" spans="1:193"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K176" s="2" t="str">
        <f t="shared" si="3"/>
        <v/>
      </c>
    </row>
    <row r="177" spans="1:193"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K177" s="2" t="str">
        <f t="shared" si="3"/>
        <v/>
      </c>
    </row>
    <row r="178" spans="1:193"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K178" s="2" t="str">
        <f t="shared" si="3"/>
        <v/>
      </c>
    </row>
    <row r="179" spans="1:193"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K179" s="2" t="str">
        <f t="shared" si="3"/>
        <v/>
      </c>
    </row>
    <row r="180" spans="1:193"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K180" s="2" t="str">
        <f t="shared" si="3"/>
        <v/>
      </c>
    </row>
    <row r="181" spans="1:193"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K181" s="2" t="str">
        <f t="shared" si="3"/>
        <v/>
      </c>
    </row>
    <row r="182" spans="1:193"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K182" s="2" t="str">
        <f t="shared" si="3"/>
        <v/>
      </c>
    </row>
    <row r="183" spans="1:193"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K183" s="2" t="str">
        <f t="shared" si="3"/>
        <v/>
      </c>
    </row>
    <row r="184" spans="1:193"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K184" s="2" t="str">
        <f t="shared" si="3"/>
        <v/>
      </c>
    </row>
    <row r="185" spans="1:193"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K185" s="2" t="str">
        <f t="shared" si="3"/>
        <v/>
      </c>
    </row>
    <row r="186" spans="1:193"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K186" s="2" t="str">
        <f t="shared" si="3"/>
        <v/>
      </c>
    </row>
    <row r="187" spans="1:193"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K187" s="2" t="str">
        <f t="shared" si="3"/>
        <v/>
      </c>
    </row>
    <row r="188" spans="1:193"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K188" s="2" t="str">
        <f t="shared" si="3"/>
        <v/>
      </c>
    </row>
    <row r="189" spans="1:193"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K189" s="2" t="str">
        <f t="shared" si="3"/>
        <v/>
      </c>
    </row>
    <row r="190" spans="1:193"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K190" s="2" t="str">
        <f t="shared" si="3"/>
        <v/>
      </c>
    </row>
    <row r="191" spans="1:193"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K191" s="2" t="str">
        <f t="shared" si="3"/>
        <v/>
      </c>
    </row>
    <row r="192" spans="1:193"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K192" s="2" t="str">
        <f t="shared" si="3"/>
        <v/>
      </c>
    </row>
    <row r="193" spans="1:193"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K193" s="2" t="str">
        <f t="shared" si="3"/>
        <v/>
      </c>
    </row>
    <row r="194" spans="1:193"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K194" s="2" t="str">
        <f t="shared" si="3"/>
        <v/>
      </c>
    </row>
    <row r="195" spans="1:193"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K195" s="2" t="str">
        <f t="shared" si="3"/>
        <v/>
      </c>
    </row>
    <row r="196" spans="1:193"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K196" s="2" t="str">
        <f t="shared" ref="GK196:GK205" si="4">K196</f>
        <v/>
      </c>
    </row>
    <row r="197" spans="1:193"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K197" s="2" t="str">
        <f t="shared" si="4"/>
        <v/>
      </c>
    </row>
    <row r="198" spans="1:193"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c r="GK198" s="2" t="str">
        <f t="shared" si="4"/>
        <v/>
      </c>
    </row>
    <row r="199" spans="1:193"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c r="GK199" s="2" t="str">
        <f t="shared" si="4"/>
        <v/>
      </c>
    </row>
    <row r="200" spans="1:193"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c r="GK200" s="2" t="str">
        <f t="shared" si="4"/>
        <v/>
      </c>
    </row>
    <row r="201" spans="1:193"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c r="GK201" s="2" t="str">
        <f t="shared" si="4"/>
        <v/>
      </c>
    </row>
    <row r="202" spans="1:193"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c r="GK202" s="2" t="str">
        <f t="shared" si="4"/>
        <v/>
      </c>
    </row>
    <row r="203" spans="1:193"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c r="GK203" s="2" t="str">
        <f t="shared" si="4"/>
        <v/>
      </c>
    </row>
    <row r="204" spans="1:193"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c r="GK204" s="2" t="str">
        <f t="shared" si="4"/>
        <v/>
      </c>
    </row>
    <row r="205" spans="1:193"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GK205" s="2">
        <f t="shared" si="4"/>
        <v>0</v>
      </c>
    </row>
    <row r="206" spans="1:193"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3"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3"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417</v>
      </c>
    </row>
    <row r="3" spans="1:2" x14ac:dyDescent="0.15">
      <c r="B3" s="40" t="s">
        <v>614</v>
      </c>
    </row>
    <row r="4" spans="1:2" x14ac:dyDescent="0.15">
      <c r="B4" s="40" t="s">
        <v>615</v>
      </c>
    </row>
    <row r="5" spans="1:2" x14ac:dyDescent="0.15">
      <c r="B5" s="40" t="s">
        <v>616</v>
      </c>
    </row>
    <row r="6" spans="1:2" x14ac:dyDescent="0.15">
      <c r="A6" t="s">
        <v>466</v>
      </c>
      <c r="B6" s="40" t="s">
        <v>617</v>
      </c>
    </row>
    <row r="7" spans="1:2" x14ac:dyDescent="0.15">
      <c r="B7" s="40" t="s">
        <v>618</v>
      </c>
    </row>
    <row r="8" spans="1:2" x14ac:dyDescent="0.15">
      <c r="A8" t="s">
        <v>40</v>
      </c>
      <c r="B8" s="40" t="s">
        <v>619</v>
      </c>
    </row>
    <row r="9" spans="1:2" x14ac:dyDescent="0.15">
      <c r="A9" t="s">
        <v>470</v>
      </c>
      <c r="B9" s="40" t="s">
        <v>620</v>
      </c>
    </row>
    <row r="10" spans="1:2" x14ac:dyDescent="0.15">
      <c r="B10" t="s">
        <v>621</v>
      </c>
    </row>
    <row r="11" spans="1:2" x14ac:dyDescent="0.15">
      <c r="B11" t="s">
        <v>622</v>
      </c>
    </row>
    <row r="14" spans="1:2" x14ac:dyDescent="0.15">
      <c r="B14" s="40" t="s">
        <v>623</v>
      </c>
    </row>
    <row r="20" spans="2:2" x14ac:dyDescent="0.15">
      <c r="B20" s="43" t="s">
        <v>624</v>
      </c>
    </row>
    <row r="21" spans="2:2" x14ac:dyDescent="0.15">
      <c r="B21" s="43" t="s">
        <v>625</v>
      </c>
    </row>
    <row r="22" spans="2:2" x14ac:dyDescent="0.15">
      <c r="B22" s="43" t="s">
        <v>626</v>
      </c>
    </row>
    <row r="23" spans="2:2" x14ac:dyDescent="0.15">
      <c r="B23" s="43" t="s">
        <v>627</v>
      </c>
    </row>
    <row r="24" spans="2:2" x14ac:dyDescent="0.15">
      <c r="B24" s="43" t="s">
        <v>628</v>
      </c>
    </row>
    <row r="25" spans="2:2" x14ac:dyDescent="0.15">
      <c r="B25" s="43" t="s">
        <v>629</v>
      </c>
    </row>
    <row r="26" spans="2:2" x14ac:dyDescent="0.15">
      <c r="B26" s="43" t="s">
        <v>630</v>
      </c>
    </row>
    <row r="27" spans="2:2" x14ac:dyDescent="0.15">
      <c r="B27" s="43" t="s">
        <v>631</v>
      </c>
    </row>
    <row r="28" spans="2:2" x14ac:dyDescent="0.15">
      <c r="B28" s="43" t="s">
        <v>632</v>
      </c>
    </row>
    <row r="29" spans="2:2" x14ac:dyDescent="0.15">
      <c r="B29" s="43" t="s">
        <v>633</v>
      </c>
    </row>
    <row r="30" spans="2:2" x14ac:dyDescent="0.15">
      <c r="B30" s="43" t="s">
        <v>634</v>
      </c>
    </row>
    <row r="31" spans="2:2" x14ac:dyDescent="0.15">
      <c r="B31" s="43" t="s">
        <v>635</v>
      </c>
    </row>
    <row r="32" spans="2:2" x14ac:dyDescent="0.15">
      <c r="B32" s="43" t="s">
        <v>636</v>
      </c>
    </row>
    <row r="33" spans="2:4" x14ac:dyDescent="0.15">
      <c r="B33" s="43" t="s">
        <v>637</v>
      </c>
    </row>
    <row r="34" spans="2:4" x14ac:dyDescent="0.15">
      <c r="B34" s="43" t="s">
        <v>638</v>
      </c>
      <c r="D34" s="40"/>
    </row>
    <row r="35" spans="2:4" x14ac:dyDescent="0.15">
      <c r="B35" s="43" t="s">
        <v>558</v>
      </c>
      <c r="D35" s="40"/>
    </row>
    <row r="36" spans="2:4" x14ac:dyDescent="0.15">
      <c r="B36" s="43" t="s">
        <v>639</v>
      </c>
      <c r="D36" s="40"/>
    </row>
    <row r="37" spans="2:4" x14ac:dyDescent="0.15">
      <c r="B37" s="43" t="s">
        <v>409</v>
      </c>
      <c r="D37" s="40"/>
    </row>
    <row r="38" spans="2:4" x14ac:dyDescent="0.15">
      <c r="B38" s="43" t="s">
        <v>640</v>
      </c>
      <c r="D38" s="40"/>
    </row>
    <row r="39" spans="2:4" x14ac:dyDescent="0.15">
      <c r="B39" s="43" t="s">
        <v>431</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449</v>
      </c>
    </row>
    <row r="3" spans="1:2" x14ac:dyDescent="0.15">
      <c r="B3" s="40" t="s">
        <v>641</v>
      </c>
    </row>
    <row r="4" spans="1:2" x14ac:dyDescent="0.15">
      <c r="B4" s="40" t="s">
        <v>642</v>
      </c>
    </row>
    <row r="5" spans="1:2" x14ac:dyDescent="0.15">
      <c r="B5" s="40" t="s">
        <v>643</v>
      </c>
    </row>
    <row r="6" spans="1:2" x14ac:dyDescent="0.15">
      <c r="A6" t="s">
        <v>466</v>
      </c>
      <c r="B6" s="40" t="s">
        <v>644</v>
      </c>
    </row>
    <row r="7" spans="1:2" x14ac:dyDescent="0.15">
      <c r="B7" s="40" t="s">
        <v>645</v>
      </c>
    </row>
    <row r="8" spans="1:2" x14ac:dyDescent="0.15">
      <c r="A8" t="s">
        <v>40</v>
      </c>
      <c r="B8" s="40" t="s">
        <v>646</v>
      </c>
    </row>
    <row r="9" spans="1:2" x14ac:dyDescent="0.15">
      <c r="A9" t="s">
        <v>470</v>
      </c>
      <c r="B9" s="40" t="s">
        <v>647</v>
      </c>
    </row>
    <row r="10" spans="1:2" x14ac:dyDescent="0.15">
      <c r="B10" t="s">
        <v>648</v>
      </c>
    </row>
    <row r="11" spans="1:2" x14ac:dyDescent="0.15">
      <c r="B11" t="s">
        <v>649</v>
      </c>
    </row>
    <row r="14" spans="1:2" x14ac:dyDescent="0.15">
      <c r="B14" s="40" t="s">
        <v>650</v>
      </c>
    </row>
    <row r="20" spans="2:2" x14ac:dyDescent="0.15">
      <c r="B20" s="59" t="s">
        <v>651</v>
      </c>
    </row>
    <row r="21" spans="2:2" x14ac:dyDescent="0.15">
      <c r="B21" s="59" t="s">
        <v>652</v>
      </c>
    </row>
    <row r="22" spans="2:2" x14ac:dyDescent="0.15">
      <c r="B22" s="59" t="s">
        <v>653</v>
      </c>
    </row>
    <row r="23" spans="2:2" x14ac:dyDescent="0.15">
      <c r="B23" s="59" t="s">
        <v>654</v>
      </c>
    </row>
    <row r="24" spans="2:2" x14ac:dyDescent="0.15">
      <c r="B24" s="59" t="s">
        <v>655</v>
      </c>
    </row>
    <row r="25" spans="2:2" x14ac:dyDescent="0.15">
      <c r="B25" s="59" t="s">
        <v>656</v>
      </c>
    </row>
    <row r="26" spans="2:2" x14ac:dyDescent="0.15">
      <c r="B26" s="59" t="s">
        <v>657</v>
      </c>
    </row>
    <row r="27" spans="2:2" x14ac:dyDescent="0.15">
      <c r="B27" s="59" t="s">
        <v>658</v>
      </c>
    </row>
    <row r="28" spans="2:2" x14ac:dyDescent="0.15">
      <c r="B28" s="59" t="s">
        <v>659</v>
      </c>
    </row>
    <row r="29" spans="2:2" x14ac:dyDescent="0.15">
      <c r="B29" s="59" t="s">
        <v>660</v>
      </c>
    </row>
    <row r="30" spans="2:2" x14ac:dyDescent="0.15">
      <c r="B30" s="59" t="s">
        <v>661</v>
      </c>
    </row>
    <row r="31" spans="2:2" x14ac:dyDescent="0.15">
      <c r="B31" s="59" t="s">
        <v>662</v>
      </c>
    </row>
    <row r="32" spans="2:2" x14ac:dyDescent="0.15">
      <c r="B32" s="59" t="s">
        <v>663</v>
      </c>
    </row>
    <row r="33" spans="2:4" x14ac:dyDescent="0.15">
      <c r="B33" s="59" t="s">
        <v>664</v>
      </c>
    </row>
    <row r="34" spans="2:4" x14ac:dyDescent="0.15">
      <c r="B34" s="59" t="s">
        <v>665</v>
      </c>
      <c r="D34" s="40"/>
    </row>
    <row r="35" spans="2:4" x14ac:dyDescent="0.15">
      <c r="B35" s="59" t="s">
        <v>404</v>
      </c>
      <c r="D35" s="40"/>
    </row>
    <row r="36" spans="2:4" x14ac:dyDescent="0.15">
      <c r="B36" s="59" t="s">
        <v>666</v>
      </c>
      <c r="D36" s="40"/>
    </row>
    <row r="37" spans="2:4" x14ac:dyDescent="0.15">
      <c r="B37" s="59" t="s">
        <v>667</v>
      </c>
      <c r="D37" s="40"/>
    </row>
    <row r="38" spans="2:4" x14ac:dyDescent="0.15">
      <c r="B38" s="59" t="s">
        <v>668</v>
      </c>
      <c r="D38" s="40"/>
    </row>
    <row r="39" spans="2:4" x14ac:dyDescent="0.15">
      <c r="B39" s="59" t="s">
        <v>669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451</v>
      </c>
    </row>
    <row r="3" spans="1:2" x14ac:dyDescent="0.15">
      <c r="B3" s="40" t="s">
        <v>670</v>
      </c>
    </row>
    <row r="4" spans="1:2" x14ac:dyDescent="0.15">
      <c r="B4" s="40" t="s">
        <v>671</v>
      </c>
    </row>
    <row r="5" spans="1:2" x14ac:dyDescent="0.15">
      <c r="B5" s="40" t="s">
        <v>672</v>
      </c>
    </row>
    <row r="6" spans="1:2" x14ac:dyDescent="0.15">
      <c r="A6" t="s">
        <v>466</v>
      </c>
      <c r="B6" s="40" t="s">
        <v>673</v>
      </c>
    </row>
    <row r="7" spans="1:2" x14ac:dyDescent="0.15">
      <c r="B7" s="40" t="s">
        <v>674</v>
      </c>
    </row>
    <row r="8" spans="1:2" x14ac:dyDescent="0.15">
      <c r="A8" t="s">
        <v>40</v>
      </c>
      <c r="B8" s="40" t="s">
        <v>675</v>
      </c>
    </row>
    <row r="9" spans="1:2" x14ac:dyDescent="0.15">
      <c r="A9" t="s">
        <v>470</v>
      </c>
      <c r="B9" s="40" t="s">
        <v>676</v>
      </c>
    </row>
    <row r="10" spans="1:2" x14ac:dyDescent="0.15">
      <c r="B10" t="s">
        <v>677</v>
      </c>
    </row>
    <row r="11" spans="1:2" x14ac:dyDescent="0.15">
      <c r="B11" t="s">
        <v>678</v>
      </c>
    </row>
    <row r="14" spans="1:2" x14ac:dyDescent="0.15">
      <c r="B14" s="40" t="s">
        <v>679</v>
      </c>
    </row>
    <row r="20" spans="2:2" x14ac:dyDescent="0.15">
      <c r="B20" s="43" t="s">
        <v>680</v>
      </c>
    </row>
    <row r="21" spans="2:2" x14ac:dyDescent="0.15">
      <c r="B21" s="43" t="s">
        <v>681</v>
      </c>
    </row>
    <row r="22" spans="2:2" x14ac:dyDescent="0.15">
      <c r="B22" s="43" t="s">
        <v>682</v>
      </c>
    </row>
    <row r="23" spans="2:2" x14ac:dyDescent="0.15">
      <c r="B23" s="43" t="s">
        <v>683</v>
      </c>
    </row>
    <row r="24" spans="2:2" x14ac:dyDescent="0.15">
      <c r="B24" s="43" t="s">
        <v>684</v>
      </c>
    </row>
    <row r="25" spans="2:2" x14ac:dyDescent="0.15">
      <c r="B25" s="43" t="s">
        <v>685</v>
      </c>
    </row>
    <row r="26" spans="2:2" x14ac:dyDescent="0.15">
      <c r="B26" s="43" t="s">
        <v>686</v>
      </c>
    </row>
    <row r="27" spans="2:2" x14ac:dyDescent="0.15">
      <c r="B27" s="43" t="s">
        <v>687</v>
      </c>
    </row>
    <row r="28" spans="2:2" x14ac:dyDescent="0.15">
      <c r="B28" s="43" t="s">
        <v>688</v>
      </c>
    </row>
    <row r="29" spans="2:2" x14ac:dyDescent="0.15">
      <c r="B29" s="43" t="s">
        <v>689</v>
      </c>
    </row>
    <row r="30" spans="2:2" x14ac:dyDescent="0.15">
      <c r="B30" s="43" t="s">
        <v>690</v>
      </c>
    </row>
    <row r="31" spans="2:2" x14ac:dyDescent="0.15">
      <c r="B31" s="43" t="s">
        <v>691</v>
      </c>
    </row>
    <row r="32" spans="2:2" x14ac:dyDescent="0.15">
      <c r="B32" s="43" t="s">
        <v>692</v>
      </c>
    </row>
    <row r="33" spans="2:4" x14ac:dyDescent="0.15">
      <c r="B33" s="43" t="s">
        <v>693</v>
      </c>
    </row>
    <row r="34" spans="2:4" x14ac:dyDescent="0.15">
      <c r="B34" s="43" t="s">
        <v>694</v>
      </c>
      <c r="D34" s="40"/>
    </row>
    <row r="35" spans="2:4" x14ac:dyDescent="0.15">
      <c r="B35" s="43" t="s">
        <v>558</v>
      </c>
      <c r="D35" s="40"/>
    </row>
    <row r="36" spans="2:4" x14ac:dyDescent="0.15">
      <c r="B36" s="43" t="s">
        <v>695</v>
      </c>
      <c r="D36" s="40"/>
    </row>
    <row r="37" spans="2:4" x14ac:dyDescent="0.15">
      <c r="B37" s="43" t="s">
        <v>409</v>
      </c>
      <c r="D37" s="40"/>
    </row>
    <row r="38" spans="2:4" x14ac:dyDescent="0.15">
      <c r="B38" s="43" t="s">
        <v>696</v>
      </c>
      <c r="D38" s="40"/>
    </row>
    <row r="39" spans="2:4" x14ac:dyDescent="0.15">
      <c r="B39" s="43" t="s">
        <v>697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4" t="s">
        <v>354</v>
      </c>
      <c r="F1" s="65"/>
      <c r="G1" s="65"/>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row>
    <row r="4" spans="1:22" ht="42" customHeight="1" x14ac:dyDescent="0.15">
      <c r="A4" s="37" t="s">
        <v>372</v>
      </c>
      <c r="B4" s="41"/>
      <c r="C4" s="42" t="b">
        <f>FALSE()</f>
        <v>0</v>
      </c>
      <c r="D4" s="42" t="b">
        <f>TRUE()</f>
        <v>1</v>
      </c>
      <c r="E4" s="61">
        <v>5714401672005</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customHeight="1" x14ac:dyDescent="0.15">
      <c r="A5" s="37" t="s">
        <v>376</v>
      </c>
      <c r="B5" s="41">
        <v>29.99</v>
      </c>
      <c r="C5" s="42" t="b">
        <f>FALSE()</f>
        <v>0</v>
      </c>
      <c r="D5" s="42" t="b">
        <f>TRUE()</f>
        <v>1</v>
      </c>
      <c r="E5" s="61">
        <v>5714401672012</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379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customHeight="1" x14ac:dyDescent="0.15">
      <c r="A6" s="37" t="s">
        <v>380</v>
      </c>
      <c r="B6" s="49" t="s">
        <v>381</v>
      </c>
      <c r="C6" s="42" t="b">
        <f>FALSE()</f>
        <v>0</v>
      </c>
      <c r="D6" s="42" t="b">
        <f>TRUE()</f>
        <v>1</v>
      </c>
      <c r="E6" s="61">
        <v>5714401672029</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384</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customHeight="1" x14ac:dyDescent="0.15">
      <c r="A7" s="37" t="s">
        <v>385</v>
      </c>
      <c r="B7" s="50" t="str">
        <f>IF(B6=options!C1,"32","41")</f>
        <v>32</v>
      </c>
      <c r="C7" s="42" t="b">
        <f>FALSE()</f>
        <v>0</v>
      </c>
      <c r="D7" s="42" t="b">
        <f>TRUE()</f>
        <v>1</v>
      </c>
      <c r="E7" s="61">
        <v>5714401672036</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388</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customHeight="1" x14ac:dyDescent="0.15">
      <c r="A8" s="37" t="s">
        <v>389</v>
      </c>
      <c r="B8" s="50" t="str">
        <f>IF(B6=options!C1,"18","17")</f>
        <v>18</v>
      </c>
      <c r="C8" s="42" t="b">
        <f>FALSE()</f>
        <v>0</v>
      </c>
      <c r="D8" s="42" t="b">
        <f>TRUE()</f>
        <v>1</v>
      </c>
      <c r="E8" s="61">
        <v>5714401672043</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392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customHeight="1" x14ac:dyDescent="0.15">
      <c r="A9" s="37" t="s">
        <v>393</v>
      </c>
      <c r="B9" s="50" t="str">
        <f>IF(B6=options!C1,"2","5")</f>
        <v>2</v>
      </c>
      <c r="C9" s="42" t="b">
        <f>FALSE()</f>
        <v>0</v>
      </c>
      <c r="D9" s="42" t="b">
        <f>TRUE()</f>
        <v>1</v>
      </c>
      <c r="E9" s="61">
        <v>5714401672050</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396</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customHeight="1" x14ac:dyDescent="0.15">
      <c r="A10" t="s">
        <v>397</v>
      </c>
      <c r="B10" s="51"/>
      <c r="C10" s="42"/>
      <c r="D10" s="42"/>
      <c r="E10" s="61">
        <v>5714401672067</v>
      </c>
      <c r="F10" s="60"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customHeight="1" x14ac:dyDescent="0.15">
      <c r="A11" s="37" t="s">
        <v>400</v>
      </c>
      <c r="B11" s="52">
        <v>150</v>
      </c>
      <c r="C11" s="42"/>
      <c r="D11" s="42"/>
      <c r="E11" s="61">
        <v>5714401672074</v>
      </c>
      <c r="F11" s="60"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customHeight="1" x14ac:dyDescent="0.15">
      <c r="B12" s="51"/>
      <c r="C12" s="42" t="b">
        <f>FALSE()</f>
        <v>0</v>
      </c>
      <c r="D12" s="42" t="b">
        <v>1</v>
      </c>
      <c r="E12" s="61">
        <v>5714401672081</v>
      </c>
      <c r="F12" s="60" t="s">
        <v>403</v>
      </c>
      <c r="G12" s="43"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t="s">
        <v>405</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customHeight="1" x14ac:dyDescent="0.15">
      <c r="A13" s="37" t="s">
        <v>406</v>
      </c>
      <c r="B13" s="60" t="s">
        <v>407</v>
      </c>
      <c r="C13" s="42" t="b">
        <v>1</v>
      </c>
      <c r="D13" s="42" t="b">
        <f>FALSE()</f>
        <v>0</v>
      </c>
      <c r="E13" s="61">
        <v>5714401672098</v>
      </c>
      <c r="F13" s="60" t="s">
        <v>408</v>
      </c>
      <c r="G13" s="43"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410</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411</v>
      </c>
      <c r="B14" s="60">
        <v>5714401672999</v>
      </c>
      <c r="C14" s="42"/>
      <c r="D14" s="42"/>
      <c r="E14" s="36"/>
      <c r="F14" s="36"/>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413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414</v>
      </c>
      <c r="B16" s="38" t="s">
        <v>415</v>
      </c>
      <c r="C16" s="42"/>
      <c r="D16" s="42"/>
      <c r="E16" s="36"/>
      <c r="F16" s="36"/>
      <c r="G16" s="43"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418</v>
      </c>
      <c r="B18" s="52">
        <v>5</v>
      </c>
      <c r="C18" s="42"/>
      <c r="D18" s="42"/>
      <c r="E18" s="36"/>
      <c r="F18" s="36"/>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420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421</v>
      </c>
      <c r="B20" s="53" t="s">
        <v>422</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423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424</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customHeight="1" x14ac:dyDescent="0.15">
      <c r="A24" s="37" t="s">
        <v>425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426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427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426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428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429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430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431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432</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433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413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434</v>
      </c>
      <c r="B36" s="53" t="s">
        <v>387</v>
      </c>
      <c r="C36" s="42"/>
      <c r="D36" s="42"/>
      <c r="E36" s="36"/>
      <c r="F36" s="36"/>
      <c r="G36" s="43"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435</v>
      </c>
      <c r="B37" s="53" t="s">
        <v>436</v>
      </c>
      <c r="C37" s="42"/>
      <c r="D37" s="42"/>
      <c r="E37" s="36"/>
      <c r="F37" s="36"/>
      <c r="G37" s="43"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420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422</v>
      </c>
      <c r="B1" s="42" t="b">
        <f>TRUE()</f>
        <v>1</v>
      </c>
      <c r="C1" t="s">
        <v>381</v>
      </c>
      <c r="D1" s="43" t="s">
        <v>374</v>
      </c>
      <c r="E1" t="s">
        <v>437</v>
      </c>
      <c r="F1" t="s">
        <v>438</v>
      </c>
      <c r="G1" t="s">
        <v>436</v>
      </c>
    </row>
    <row r="2" spans="1:7" x14ac:dyDescent="0.15">
      <c r="A2" t="s">
        <v>439</v>
      </c>
      <c r="B2" s="42" t="b">
        <f>FALSE()</f>
        <v>0</v>
      </c>
      <c r="C2" t="s">
        <v>440</v>
      </c>
      <c r="D2" s="43" t="s">
        <v>378</v>
      </c>
      <c r="E2" t="s">
        <v>441</v>
      </c>
      <c r="F2" t="s">
        <v>378</v>
      </c>
      <c r="G2" t="s">
        <v>409</v>
      </c>
    </row>
    <row r="3" spans="1:7" x14ac:dyDescent="0.15">
      <c r="A3" t="s">
        <v>442</v>
      </c>
      <c r="D3" s="43" t="s">
        <v>383</v>
      </c>
      <c r="E3" t="s">
        <v>443</v>
      </c>
      <c r="F3" t="s">
        <v>374</v>
      </c>
    </row>
    <row r="4" spans="1:7" x14ac:dyDescent="0.15">
      <c r="D4" s="43" t="s">
        <v>387</v>
      </c>
      <c r="E4" t="s">
        <v>444</v>
      </c>
      <c r="F4" t="s">
        <v>383</v>
      </c>
    </row>
    <row r="5" spans="1:7" x14ac:dyDescent="0.15">
      <c r="D5" s="43" t="s">
        <v>391</v>
      </c>
      <c r="E5" t="s">
        <v>445</v>
      </c>
      <c r="F5" t="s">
        <v>387</v>
      </c>
    </row>
    <row r="6" spans="1:7" x14ac:dyDescent="0.15">
      <c r="D6" s="43" t="s">
        <v>395</v>
      </c>
      <c r="E6" t="s">
        <v>446</v>
      </c>
      <c r="F6" t="s">
        <v>413</v>
      </c>
    </row>
    <row r="7" spans="1:7" x14ac:dyDescent="0.15">
      <c r="D7" s="43" t="s">
        <v>399</v>
      </c>
      <c r="E7" t="s">
        <v>447</v>
      </c>
      <c r="F7" t="s">
        <v>417</v>
      </c>
    </row>
    <row r="8" spans="1:7" x14ac:dyDescent="0.15">
      <c r="D8" s="43" t="s">
        <v>430</v>
      </c>
      <c r="E8" t="s">
        <v>448</v>
      </c>
      <c r="F8" t="s">
        <v>449</v>
      </c>
    </row>
    <row r="9" spans="1:7" x14ac:dyDescent="0.15">
      <c r="D9" s="43" t="s">
        <v>433</v>
      </c>
      <c r="E9" t="s">
        <v>450</v>
      </c>
      <c r="F9" t="s">
        <v>451</v>
      </c>
    </row>
    <row r="10" spans="1:7" x14ac:dyDescent="0.15">
      <c r="D10" s="43" t="s">
        <v>413</v>
      </c>
      <c r="E10" t="s">
        <v>452</v>
      </c>
    </row>
    <row r="11" spans="1:7" x14ac:dyDescent="0.15">
      <c r="D11" s="43" t="s">
        <v>416</v>
      </c>
      <c r="E11" t="s">
        <v>453</v>
      </c>
    </row>
    <row r="12" spans="1:7" x14ac:dyDescent="0.15">
      <c r="D12" s="43" t="s">
        <v>417</v>
      </c>
      <c r="E12" t="s">
        <v>454</v>
      </c>
    </row>
    <row r="13" spans="1:7" x14ac:dyDescent="0.15">
      <c r="D13" s="43" t="s">
        <v>419</v>
      </c>
      <c r="E13" t="s">
        <v>455</v>
      </c>
    </row>
    <row r="14" spans="1:7" x14ac:dyDescent="0.15">
      <c r="D14" s="43" t="s">
        <v>420</v>
      </c>
      <c r="E14" t="s">
        <v>456</v>
      </c>
    </row>
    <row r="15" spans="1:7" x14ac:dyDescent="0.15">
      <c r="D15" s="43" t="s">
        <v>402</v>
      </c>
      <c r="E15" t="s">
        <v>457</v>
      </c>
    </row>
    <row r="16" spans="1:7" x14ac:dyDescent="0.15">
      <c r="D16" s="43" t="s">
        <v>404</v>
      </c>
      <c r="E16" s="57" t="s">
        <v>458</v>
      </c>
    </row>
    <row r="17" spans="4:5" x14ac:dyDescent="0.15">
      <c r="D17" s="43" t="s">
        <v>423</v>
      </c>
      <c r="E17" t="s">
        <v>459</v>
      </c>
    </row>
    <row r="18" spans="4:5" x14ac:dyDescent="0.15">
      <c r="D18" s="43" t="s">
        <v>409</v>
      </c>
      <c r="E18" t="s">
        <v>460</v>
      </c>
    </row>
    <row r="19" spans="4:5" x14ac:dyDescent="0.15">
      <c r="D19" s="43" t="s">
        <v>412</v>
      </c>
      <c r="E19" t="s">
        <v>461</v>
      </c>
    </row>
    <row r="20" spans="4:5" x14ac:dyDescent="0.15">
      <c r="D20" s="43" t="s">
        <v>431</v>
      </c>
      <c r="E20" t="s">
        <v>462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463</v>
      </c>
    </row>
    <row r="4" spans="1:2" x14ac:dyDescent="0.15">
      <c r="B4" s="40" t="s">
        <v>464</v>
      </c>
    </row>
    <row r="5" spans="1:2" x14ac:dyDescent="0.15">
      <c r="B5" s="40" t="s">
        <v>465</v>
      </c>
    </row>
    <row r="6" spans="1:2" x14ac:dyDescent="0.15">
      <c r="A6" t="s">
        <v>466</v>
      </c>
      <c r="B6" s="40" t="s">
        <v>467</v>
      </c>
    </row>
    <row r="7" spans="1:2" x14ac:dyDescent="0.15">
      <c r="B7" s="40" t="s">
        <v>468</v>
      </c>
    </row>
    <row r="8" spans="1:2" x14ac:dyDescent="0.15">
      <c r="A8" t="s">
        <v>40</v>
      </c>
      <c r="B8" s="40" t="s">
        <v>469</v>
      </c>
    </row>
    <row r="9" spans="1:2" x14ac:dyDescent="0.15">
      <c r="A9" t="s">
        <v>470</v>
      </c>
      <c r="B9" s="40" t="s">
        <v>471</v>
      </c>
    </row>
    <row r="10" spans="1:2" x14ac:dyDescent="0.15">
      <c r="B10" t="s">
        <v>472</v>
      </c>
    </row>
    <row r="11" spans="1:2" x14ac:dyDescent="0.15">
      <c r="B11" t="s">
        <v>473</v>
      </c>
    </row>
    <row r="14" spans="1:2" x14ac:dyDescent="0.15">
      <c r="B14" s="40" t="s">
        <v>474</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430</v>
      </c>
    </row>
    <row r="28" spans="2:2" x14ac:dyDescent="0.15">
      <c r="B28" s="43" t="s">
        <v>433</v>
      </c>
    </row>
    <row r="29" spans="2:2" x14ac:dyDescent="0.15">
      <c r="B29" s="43" t="s">
        <v>413</v>
      </c>
    </row>
    <row r="30" spans="2:2" x14ac:dyDescent="0.15">
      <c r="B30" s="43" t="s">
        <v>416</v>
      </c>
    </row>
    <row r="31" spans="2:2" x14ac:dyDescent="0.15">
      <c r="B31" s="43" t="s">
        <v>417</v>
      </c>
    </row>
    <row r="32" spans="2:2" x14ac:dyDescent="0.15">
      <c r="B32" s="43" t="s">
        <v>419</v>
      </c>
    </row>
    <row r="33" spans="2:4" x14ac:dyDescent="0.15">
      <c r="B33" s="43" t="s">
        <v>420</v>
      </c>
    </row>
    <row r="34" spans="2:4" x14ac:dyDescent="0.15">
      <c r="B34" s="43" t="s">
        <v>402</v>
      </c>
      <c r="D34" s="40"/>
    </row>
    <row r="35" spans="2:4" x14ac:dyDescent="0.15">
      <c r="B35" s="43" t="s">
        <v>404</v>
      </c>
      <c r="D35" s="40"/>
    </row>
    <row r="36" spans="2:4" x14ac:dyDescent="0.15">
      <c r="B36" s="43" t="s">
        <v>423</v>
      </c>
      <c r="D36" s="40"/>
    </row>
    <row r="37" spans="2:4" x14ac:dyDescent="0.15">
      <c r="B37" s="43" t="s">
        <v>409</v>
      </c>
      <c r="D37" s="40"/>
    </row>
    <row r="38" spans="2:4" x14ac:dyDescent="0.15">
      <c r="B38" s="43" t="s">
        <v>412</v>
      </c>
      <c r="D38" s="40"/>
    </row>
    <row r="39" spans="2:4" x14ac:dyDescent="0.15">
      <c r="B39" s="43" t="s">
        <v>431</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475</v>
      </c>
    </row>
    <row r="4" spans="1:2" ht="16" customHeight="1" x14ac:dyDescent="0.2">
      <c r="B4" s="58" t="s">
        <v>476</v>
      </c>
    </row>
    <row r="5" spans="1:2" ht="16" customHeight="1" x14ac:dyDescent="0.2">
      <c r="B5" s="58" t="s">
        <v>477</v>
      </c>
    </row>
    <row r="6" spans="1:2" ht="16" customHeight="1" x14ac:dyDescent="0.2">
      <c r="B6" s="58" t="s">
        <v>478</v>
      </c>
    </row>
    <row r="7" spans="1:2" ht="16" customHeight="1"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391</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404</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505</v>
      </c>
    </row>
    <row r="4" spans="1:2" x14ac:dyDescent="0.15">
      <c r="B4" s="40" t="s">
        <v>506</v>
      </c>
    </row>
    <row r="5" spans="1:2" x14ac:dyDescent="0.15">
      <c r="B5" s="40" t="s">
        <v>507</v>
      </c>
    </row>
    <row r="6" spans="1:2" x14ac:dyDescent="0.15">
      <c r="B6" s="40" t="s">
        <v>508</v>
      </c>
    </row>
    <row r="7" spans="1:2" x14ac:dyDescent="0.15">
      <c r="B7" s="40" t="s">
        <v>509</v>
      </c>
    </row>
    <row r="8" spans="1:2" x14ac:dyDescent="0.15">
      <c r="A8" t="s">
        <v>480</v>
      </c>
      <c r="B8" s="40" t="s">
        <v>510</v>
      </c>
    </row>
    <row r="9" spans="1:2" x14ac:dyDescent="0.15">
      <c r="A9" t="s">
        <v>482</v>
      </c>
      <c r="B9" s="40" t="s">
        <v>511</v>
      </c>
    </row>
    <row r="10" spans="1:2" x14ac:dyDescent="0.15">
      <c r="B10" s="40" t="s">
        <v>512</v>
      </c>
    </row>
    <row r="11" spans="1:2" x14ac:dyDescent="0.15">
      <c r="B11" s="40" t="s">
        <v>513</v>
      </c>
    </row>
    <row r="12" spans="1:2" x14ac:dyDescent="0.15">
      <c r="B12" s="40"/>
    </row>
    <row r="13" spans="1:2" x14ac:dyDescent="0.15">
      <c r="B13" s="40"/>
    </row>
    <row r="14" spans="1:2" x14ac:dyDescent="0.15">
      <c r="B14" s="40" t="s">
        <v>514</v>
      </c>
    </row>
    <row r="15" spans="1:2" x14ac:dyDescent="0.15">
      <c r="B15" s="40"/>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409</v>
      </c>
    </row>
    <row r="38" spans="2:2" x14ac:dyDescent="0.15">
      <c r="B38" t="s">
        <v>532</v>
      </c>
    </row>
    <row r="39" spans="2:2" x14ac:dyDescent="0.15">
      <c r="B39" t="s">
        <v>533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customHeight="1" x14ac:dyDescent="0.2">
      <c r="B8" s="58" t="s">
        <v>539</v>
      </c>
    </row>
    <row r="9" spans="2:2" x14ac:dyDescent="0.15">
      <c r="B9" t="s">
        <v>540</v>
      </c>
    </row>
    <row r="10" spans="2:2" x14ac:dyDescent="0.15">
      <c r="B10" s="40" t="s">
        <v>541</v>
      </c>
    </row>
    <row r="11" spans="2:2" x14ac:dyDescent="0.15">
      <c r="B11" s="40"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391</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409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562</v>
      </c>
    </row>
    <row r="4" spans="2:2" ht="16" customHeight="1" x14ac:dyDescent="0.2">
      <c r="B4" s="58" t="s">
        <v>563</v>
      </c>
    </row>
    <row r="5" spans="2:2" x14ac:dyDescent="0.15">
      <c r="B5" t="s">
        <v>564</v>
      </c>
    </row>
    <row r="6" spans="2:2" ht="16" customHeight="1" x14ac:dyDescent="0.2">
      <c r="B6" s="58" t="s">
        <v>565</v>
      </c>
    </row>
    <row r="7" spans="2:2" ht="16" customHeight="1"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customHeight="1"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391</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413</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391</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409</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2024-07-25T01:18:50Z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