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551D9018-06D0-B847-87F0-C7CEFF30A4F8}"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<sst xmlns="http://schemas.openxmlformats.org/spreadsheetml/2006/main" count="863" uniqueCount="694">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</sst>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850 G3 BL parent</v>
      </c>
      <c r="C4" s="27" t="s">
        <v>345</v>
      </c>
      <c r="D4" s="28">
        <f>Values!B14</f>
        <v>5714401852995</v>
      </c>
      <c r="E4" s="1" t="s">
        <v>346</v>
      </c>
      <c r="F4" s="27" t="str">
        <f>SUBSTITUTE(Values!B1, "{language}", "") &amp; " " &amp; Values!B3</f>
        <v>clavier de remplacement  rétroéclairé pour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clavier de remplacement Allemand rétroéclairé pour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t="str">
        <f>IF(ISBLANK(Values!E4),"",IF($CO5="DEFAULT", Values!$B$18, ""))</f>
        <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55.99</v>
      </c>
    </row>
    <row r="6" spans="1:193" ht="64" x14ac:dyDescent="0.2">
      <c r="A6" s="1" t="str">
        <f>IF(ISBLANK(Values!E5),"",IF(Values!$B$37="EU","computercomponent","computer"))</f>
        <v>computercomponent</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clavier de remplacement Français rétroéclairé pour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t="str">
        <f>IF(ISBLANK(Values!E5),"",IF($CO6="DEFAULT", Values!$B$18, ""))</f>
        <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55.99</v>
      </c>
    </row>
    <row r="7" spans="1:193" ht="64" x14ac:dyDescent="0.2">
      <c r="A7" s="1" t="str">
        <f>IF(ISBLANK(Values!E6),"",IF(Values!$B$37="EU","computercomponent","computer"))</f>
        <v>computercomponent</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clavier de remplacement Italien rétroéclairé pour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t="str">
        <f>IF(ISBLANK(Values!E6),"",IF($CO7="DEFAULT", Values!$B$18, ""))</f>
        <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55.99</v>
      </c>
    </row>
    <row r="8" spans="1:193" ht="64" x14ac:dyDescent="0.2">
      <c r="A8" s="1" t="str">
        <f>IF(ISBLANK(Values!E7),"",IF(Values!$B$37="EU","computercomponent","computer"))</f>
        <v>computercomponent</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clavier de remplacement Espagnol rétroéclairé pour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t="str">
        <f>IF(ISBLANK(Values!E7),"",IF($CO8="DEFAULT", Values!$B$18, ""))</f>
        <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55.99</v>
      </c>
    </row>
    <row r="9" spans="1:193" ht="64" x14ac:dyDescent="0.2">
      <c r="A9" s="1" t="str">
        <f>IF(ISBLANK(Values!E8),"",IF(Values!$B$37="EU","computercomponent","computer"))</f>
        <v>computercomponent</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clavier de remplacement UK rétroéclairé pour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t="str">
        <f>IF(ISBLANK(Values!E8),"",IF($CO9="DEFAULT", Values!$B$18, ""))</f>
        <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55.99</v>
      </c>
    </row>
    <row r="10" spans="1:193" ht="64" x14ac:dyDescent="0.2">
      <c r="A10" s="1" t="str">
        <f>IF(ISBLANK(Values!E9),"",IF(Values!$B$37="EU","computercomponent","computer"))</f>
        <v>computercomponent</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clavier de remplacement Scandinave - nordique rétroéclairé pour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t="str">
        <f>IF(ISBLANK(Values!E9),"",IF($CO10="DEFAULT", Values!$B$18, ""))</f>
        <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clavier de remplacement US international rétroéclairé pour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55.99</v>
      </c>
    </row>
    <row r="14" spans="1:193" ht="64" x14ac:dyDescent="0.2">
      <c r="A14" s="1" t="str">
        <f>IF(ISBLANK(Values!E13),"",IF(Values!$B$37="EU","computercomponent","computer"))</f>
        <v>computercomponent</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clavier de remplacement US rétroéclairé pour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55.99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2024-07-24T22:46:09Z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