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F059C68A-088A-5649-89D9-45D5027353E6}"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<sst xmlns="http://schemas.openxmlformats.org/spreadsheetml/2006/main" count="864" uniqueCount="695">
  <si>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</si>
  <si>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</si>
  <si>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</si>
  <si>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</si>
  <si>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</si>
  <si>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</si>
  <si>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</si>
  <si>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</si>
  <si>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</si>
  <si>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</si>
  <si>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</si>
  <si>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</si>
  <si>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</si>
  <si>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</si>
  <si>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</si>
  <si>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</si>
  <si>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</si>
  <si>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</si>
  <si>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</si>
  <si>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</si>
  <si>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</si>
  <si>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</si>
  <si>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</si>
  <si>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</si>
  <si>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</si>
  <si>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</si>
  <si>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</si>
  <si>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</si>
  <si>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</si>
  <si>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</si>
  <si>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</si>
  <si>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</si>
  <si>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</si>
  <si>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</si>
  <si>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</si>
  <si>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</si>
  <si>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</si>
  <si>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</si>
  <si>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</si>
  <si>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</si>
  <si>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</si>
  <si>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</si>
  <si>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</si>
  <si>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</si>
  <si>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</si>
  <si>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</si>
  <si>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</si>
  <si>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</si>
  <si>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</si>
  <si>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</si>
  <si>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</si>
  <si>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</si>
  <si>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</si>
  <si>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</si>
  <si>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</si>
  <si>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</si>
  <si>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</si>
  <si>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</si>
  <si>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</si>
  <si>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</si>
  <si>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</si>
  <si>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</si>
  <si>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</si>
  <si>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</si>
  <si>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</si>
  <si>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</si>
  <si>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</si>
  <si>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</si>
  <si>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</si>
  <si>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</si>
  <si>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</si>
  <si>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</si>
  <si>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</si>
  <si>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</si>
  <si>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</si>
  <si>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</si>
  <si>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</si>
  <si>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</si>
  <si>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</si>
  <si>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</si>
  <si>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</si>
  <si>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</si>
  <si>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</si>
  <si>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</si>
  <si>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</si>
  <si>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</si>
  <si>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</si>
  <si>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</si>
  <si>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</si>
  <si>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</si>
  <si>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</si>
  <si>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</si>
  <si>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</si>
  <si>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</si>
  <si>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</si>
  <si>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</si>
  <si>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</si>
  <si>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</si>
  <si>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</si>
  <si>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</si>
  <si>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</si>
  <si>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</si>
  <si>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</si>
  <si>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</si>
  <si>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</si>
  <si>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</si>
  <si>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</si>
  <si>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</si>
  <si>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</si>
  <si>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</si>
  <si>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</si>
  <si>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</si>
  <si>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</si>
  <si>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</si>
  <si>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</si>
  <si>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</si>
  <si>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</si>
  <si>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</si>
  <si>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</si>
  <si>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</si>
  <si>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</si>
  <si>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</si>
  <si>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</si>
  <si>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</si>
  <si>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</si>
  <si>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</si>
  <si>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</si>
  <si>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</si>
  <si>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</si>
  <si>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</si>
  <si>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</si>
  <si>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</si>
  <si>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</si>
  <si>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</si>
  <si>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</si>
  <si>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</si>
  <si>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</si>
  <si>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</si>
  <si>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</si>
  <si>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</si>
  <si>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</si>
  <si>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</si>
  <si>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</si>
  <si>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</si>
  <si>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</si>
  <si>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</si>
  <si>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</si>
  <si>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</si>
  <si>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</si>
  <si>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</si>
  <si>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</si>
  <si>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</si>
  <si>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</si>
  <si>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</si>
  <si>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</si>
  <si>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</si>
  <si>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</si>
  <si>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</si>
  <si>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</si>
  <si>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</si>
  <si>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</si>
  <si>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</si>
  <si>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</si>
  <si>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</si>
  <si>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</si>
  <si>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</si>
  <si>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</si>
  <si>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</si>
  <si>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</si>
  <si>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</si>
  <si>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</si>
  <si>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</si>
  <si>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</si>
  <si>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</si>
  <si>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</si>
  <si>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</si>
  <si>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</si>
  <si>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</si>
  <si>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</si>
  <si>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</si>
  <si>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</si>
  <si>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</si>
  <si>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</si>
  <si>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</si>
  <si>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</si>
  <si>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</si>
  <si>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</si>
  <si>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</si>
  <si>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</si>
  <si>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</si>
  <si>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</si>
  <si>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</si>
  <si>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</si>
  <si>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</si>
  <si>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</si>
  <si>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</si>
  <si>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</si>
  <si>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</si>
  <si>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</si>
  <si>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</si>
  <si>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</si>
  <si>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</si>
  <si>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</si>
  <si>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</si>
  <si>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</si>
  <si>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</si>
  <si>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</si>
  <si>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</si>
  <si>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</si>
  <si>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</si>
  <si>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</si>
  <si>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</si>
  <si>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</si>
  <si>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</si>
  <si>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</si>
  <si>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</si>
  <si>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</si>
  <si>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</si>
  <si>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</si>
  <si>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</si>
  <si>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</si>
  <si>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</si>
  <si>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</si>
  <si>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</si>
  <si>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</si>
  <si>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</si>
  <si>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</si>
  <si>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</si>
  <si>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</si>
  <si>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</si>
  <si>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</si>
  <si>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</si>
  <si>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</si>
  <si>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</si>
  <si>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</si>
  <si>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</si>
  <si>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</si>
  <si>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</si>
  <si>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</si>
  <si>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</si>
  <si>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</si>
  <si>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</si>
  <si>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</si>
  <si>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</si>
  <si>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</si>
  <si>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</si>
  <si>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</si>
  <si>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</si>
  <si>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</si>
  <si>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</si>
  <si>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</si>
  <si>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</si>
  <si>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</si>
  <si>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</si>
  <si>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</si>
  <si>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</si>
  <si>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</si>
  <si>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</si>
  <si>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</si>
  <si>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</si>
  <si>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</si>
  <si>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</si>
  <si>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</si>
  <si>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</si>
  <si>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</si>
  <si>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</si>
  <si>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</si>
  <si>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</si>
  <si>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</si>
  <si>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</si>
  <si>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</si>
  <si>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</si>
  <si>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</si>
  <si>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</si>
  <si>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</si>
  <si>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</si>
  <si>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</si>
  <si>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</si>
  <si>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</si>
  <si>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</si>
  <si>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</si>
  <si>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</si>
  <si>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</si>
  <si>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</si>
  <si>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</si>
  <si>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</si>
  <si>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</si>
  <si>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</si>
  <si>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</si>
  <si>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</si>
  <si>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</si>
  <si>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</si>
  <si>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</si>
  <si>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</si>
  <si>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</si>
  <si>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</si>
  <si>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</si>
  <si>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</si>
  <si>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</si>
  <si>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</si>
  <si>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</si>
  <si>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</si>
  <si>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</si>
  <si>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</si>
  <si>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</si>
  <si>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</si>
  <si>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</si>
  <si>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</si>
  <si>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</si>
  <si>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</si>
  <si>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</si>
  <si>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</si>
  <si>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</si>
  <si>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</si>
  <si>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</si>
  <si>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</si>
  <si>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</si>
  <si>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</si>
  <si>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</si>
  <si>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</si>
  <si>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</si>
  <si>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</si>
  <si>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</si>
  <si>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</si>
  <si>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</si>
  <si>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</si>
  <si>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</si>
  <si>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</si>
  <si>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</si>
  <si>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</si>
  <si>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</si>
  <si>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</si>
  <si>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</si>
  <si>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</si>
  <si>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</si>
  <si>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</si>
  <si>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</si>
  <si>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</si>
  <si>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</si>
  <si>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</si>
  <si>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</si>
  <si>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</si>
  <si>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</si>
  <si>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</si>
  <si>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</si>
  <si>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</si>
  <si>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</si>
  <si>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</si>
  <si>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</si>
  <si>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</si>
  <si>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</si>
  <si>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</si>
  <si>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</si>
  <si>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</si>
  <si>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</si>
  <si>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</si>
  <si>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</si>
  <si>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</si>
  <si>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</si>
  <si>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</si>
  <si>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</si>
  <si>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</si>
  <si>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</si>
  <si>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</si>
  <si>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</si>
  <si>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</si>
  <si>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</si>
  <si>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</si>
  <si>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</si>
  <si>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</si>
  <si>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</si>
  <si>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</si>
  <si>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</si>
  <si>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</si>
  <si>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</si>
  <si>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</si>
  <si>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</si>
  <si>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</si>
  <si>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</si>
  <si>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</si>
  <si>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</si>
  <si>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</si>
  <si>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</si>
  <si>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</si>
  <si>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</si>
  <si>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</si>
  <si>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</si>
  <si>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</si>
  <si>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</si>
  <si>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</si>
  <si>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</si>
  <si>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</si>
  <si>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</si>
  <si>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</si>
  <si>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</si>
  <si>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</si>
  <si>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</si>
  <si>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</si>
  <si>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</si>
  <si>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</si>
  <si>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</si>
  <si>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</si>
  <si>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</si>
  <si>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</si>
  <si>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</si>
  <si>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</si>
  <si>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</si>
  <si>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</si>
  <si>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</si>
  <si>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</si>
  <si>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</si>
  <si>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</si>
  <si>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</si>
  <si>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</si>
  <si>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</si>
  <si>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</si>
  <si>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</si>
  <si>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</si>
  <si>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</si>
  <si>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</si>
  <si>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</si>
  <si>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</si>
  <si>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</si>
  <si>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</si>
  <si>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</si>
  <si>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</si>
  <si>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</si>
  <si>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</si>
  <si>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</si>
  <si>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</si>
  <si>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</si>
  <si>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</si>
  <si>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</si>
  <si>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</si>
  <si>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</si>
  <si>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</si>
  <si>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</si>
  <si>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</si>
  <si>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</si>
  <si>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</si>
  <si>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</si>
  <si>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</si>
  <si>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</si>
  <si>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</si>
  <si>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</si>
  <si>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</si>
  <si>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</si>
  <si>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</si>
  <si>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</si>
  <si>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</si>
  <si>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</si>
  <si>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</si>
  <si>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</si>
  <si>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</si>
  <si>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</si>
  <si>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</si>
  <si>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</si>
  <si>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</si>
  <si>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</si>
  <si>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</si>
  <si>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</si>
  <si>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</si>
  <si>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</si>
  <si>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</si>
  <si>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</si>
  <si>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</si>
  <si>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</si>
  <si>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</si>
  <si>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</si>
  <si>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</si>
  <si>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</si>
  <si>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</si>
  <si>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</si>
  <si>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</si>
  <si>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</si>
  <si>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</si>
  <si>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</si>
  <si>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</si>
  <si>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</si>
  <si>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</si>
  <si>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</si>
  <si>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</si>
  <si>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</si>
  <si>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</si>
  <si>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</si>
  <si>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</si>
  <si>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</si>
  <si>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</si>
  <si>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</si>
  <si>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</si>
  <si>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</si>
  <si>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</si>
  <si>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</si>
  <si>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</si>
  <si>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</si>
  <si>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</si>
  <si>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</si>
  <si>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</si>
  <si>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</si>
  <si>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</si>
  <si>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</si>
  <si>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</si>
  <si>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</si>
  <si>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</si>
  <si>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</si>
  <si>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</si>
  <si>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</si>
  <si>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</si>
  <si>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</si>
  <si>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</si>
  <si>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</si>
  <si>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</si>
  <si>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</si>
  <si>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</si>
  <si>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</si>
  <si>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</si>
  <si>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</si>
  <si>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</si>
  <si>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</si>
  <si>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</si>
  <si>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</si>
  <si>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</si>
  <si>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</si>
  <si>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</si>
  <si>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</si>
  <si>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</si>
  <si>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</si>
  <si>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</si>
  <si>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</si>
  <si>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</si>
  <si>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</si>
  <si>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</si>
  <si>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</si>
  <si>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</si>
  <si>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</si>
  <si>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</si>
  <si>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</si>
  <si>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</si>
  <si>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</si>
  <si>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</si>
  <si>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</si>
  <si>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</si>
  <si>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</si>
  <si>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</si>
  <si>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</si>
  <si>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</si>
  <si>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</si>
  <si>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</si>
  <si>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</si>
  <si>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</si>
  <si>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</si>
  <si>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</si>
  <si>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</si>
  <si>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</si>
  <si>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</si>
  <si>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</si>
  <si>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</si>
  <si>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</si>
  <si>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</si>
  <si>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</si>
  <si>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</si>
  <si>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</si>
  <si>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</si>
  <si>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</si>
  <si>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</si>
  <si>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</si>
  <si>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</si>
  <si>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</si>
  <si>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</si>
  <si>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</si>
  <si>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</si>
  <si>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</si>
  <si>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</si>
  <si>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</si>
  <si>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</si>
  <si>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</si>
  <si>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</si>
  <si>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</si>
  <si>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</si>
  <si>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</si>
  <si>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</si>
  <si>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</si>
  <si>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</si>
  <si>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</si>
  <si>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</si>
  <si>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</si>
  <si>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</si>
  <si>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</si>
  <si>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</si>
  <si>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</si>
  <si>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</si>
  <si>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</si>
  <si>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</si>
  <si>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</si>
  <si>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</si>
  <si>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</si>
  <si>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</si>
  <si>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</si>
  <si>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</si>
  <si>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</si>
  <si>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</si>
  <si>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</si>
  <si>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</si>
  <si>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</si>
  <si>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</si>
  <si>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</si>
  <si>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</si>
  <si>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</si>
  <si>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</si>
  <si>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</si>
  <si>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</si>
  <si>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</si>
  <si>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</si>
  <si>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</si>
  <si>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</si>
  <si>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</si>
  <si>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</si>
  <si>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</si>
  <si>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</si>
  <si>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</si>
  <si>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</si>
  <si>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</si>
  <si>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</si>
  <si>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</si>
  <si>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</si>
  <si>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</si>
  <si>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</si>
  <si>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</si>
  <si>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</si>
  <si>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</si>
  <si>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</si>
  <si>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</si>
  <si>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</si>
  <si>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</si>
  <si>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</si>
  <si>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</si>
  <si>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</si>
  <si>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</si>
  <si>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</si>
  <si>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</si>
  <si>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</si>
  <si>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</si>
  <si>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</si>
  <si>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</si>
  <si>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</si>
  <si>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</si>
  <si>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</si>
  <si>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</si>
  <si>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</si>
  <si>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</si>
  <si>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</si>
  <si>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</si>
  <si>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</si>
  <si>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</si>
  <si>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</si>
  <si>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</si>
  <si>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</si>
  <si>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</si>
  <si>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</si>
  <si>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</si>
  <si>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</si>
  <si>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</si>
  <si>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</si>
  <si>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</si>
  <si>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</si>
  <si>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</si>
  <si>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</si>
  <si>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</si>
  <si>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</si>
  <si>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</si>
  <si>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</si>
  <si>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</si>
  <si>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</si>
  <si>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</si>
  <si>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</si>
  <si>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</si>
  <si>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</si>
  <si>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</si>
  <si>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</si>
  <si>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</si>
  <si>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</si>
  <si>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</si>
  <si>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</si>
  <si>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</si>
  <si>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</si>
  <si>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</si>
  <si>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</si>
  <si>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</si>
  <si>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</si>
  <si>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</si>
  <si>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</si>
  <si>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</si>
  <si>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HP/W. PS/850 G3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</si>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</sst>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694</v>
      </c>
    </row>
    <row r="4" spans="1:193" ht="17" x14ac:dyDescent="0.2">
      <c r="A4" s="1" t="str">
        <f>IF(ISBLANK(Values!E3),"",IF(Values!$B$37="EU","computercomponent","computer"))</f>
        <v>computer</v>
      </c>
      <c r="B4" s="27" t="str">
        <f>Values!B13</f>
        <v>HP 850 G3 BL parent</v>
      </c>
      <c r="C4" s="27" t="s">
        <v>345</v>
      </c>
      <c r="D4" s="28">
        <f>Values!B14</f>
        <v>5714401852995</v>
      </c>
      <c r="E4" s="1" t="s">
        <v>346</v>
      </c>
      <c r="F4" s="27" t="str">
        <f>SUBSTITUTE(Values!B1, "{language}", "") &amp; " " &amp; Values!B3</f>
        <v>replacement  backlit keyboard for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replacement German backlit keyboard for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f>IF(ISBLANK(Values!E4),"",IF($CO5="DEFAULT", Values!$B$18, ""))</f>
        <v>5</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850 G3, 850 G4, 755 G3, 755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replacement French backlit keyboard for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f>IF(ISBLANK(Values!E5),"",IF($CO6="DEFAULT", Values!$B$18, ""))</f>
        <v>5</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850 G3, 850 G4, 755 G3, 755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replacement Italian backlit keyboard for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f>IF(ISBLANK(Values!E6),"",IF($CO7="DEFAULT", Values!$B$18, ""))</f>
        <v>5</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850 G3, 850 G4, 755 G3, 755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replacement Spanish backlit keyboard for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f>IF(ISBLANK(Values!E7),"",IF($CO8="DEFAULT", Values!$B$18, ""))</f>
        <v>5</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850 G3, 850 G4, 755 G3, 755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replacement UK backlit keyboard for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f>IF(ISBLANK(Values!E8),"",IF($CO9="DEFAULT", Values!$B$18, ""))</f>
        <v>5</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850 G3, 850 G4, 755 G3, 755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replacement Scandinavian – Nordic backlit keyboard for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f>IF(ISBLANK(Values!E9),"",IF($CO10="DEFAULT", Values!$B$18, ""))</f>
        <v>5</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850 G3, 850 G4, 755 G3, 755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replacement US International backlit keyboard for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850 G3, 850 G4, 755 G3, 755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replacement US backlit keyboard for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t="str">
        <f>IF(ISBLANK(Values!E13),"",IF($CO14="DEFAULT", Values!$B$18, ""))</f>
        <v/>
      </c>
      <c r="M14" s="27" t="str">
        <f>IF(ISBLANK(Values!E13),"",Values!$M13)</f>
        <v>https://raw.githubusercontent.com/PatrickVibild/TellusAmazonPictures/master/pictures/HP/W. PS/850 G3 silver/BL/US/1.jpg</v>
      </c>
      <c r="N14" s="27" t="str">
        <f>IF(ISBLANK(Values!$F13),"",Values!N13)</f>
        <v>https://raw.githubusercontent.com/PatrickVibild/TellusAmazonPictures/master/pictures/HP/W. PS/850 G3 silver/BL/US/2.jpg</v>
      </c>
      <c r="O14" s="27" t="str">
        <f>IF(ISBLANK(Values!$F13),"",Values!O13)</f>
        <v>https://raw.githubusercontent.com/PatrickVibild/TellusAmazonPictures/master/pictures/HP/W. PS/850 G3 silver/BL/US/3.jpg</v>
      </c>
      <c r="P14" s="27" t="str">
        <f>IF(ISBLANK(Values!$F13),"",Values!P13)</f>
        <v>https://raw.githubusercontent.com/PatrickVibild/TellusAmazonPictures/master/pictures/HP/W. PS/850 G3 silver/BL/US/4.jpg</v>
      </c>
      <c r="Q14" s="27" t="str">
        <f>IF(ISBLANK(Values!$F13),"",Values!Q13)</f>
        <v>https://raw.githubusercontent.com/PatrickVibild/TellusAmazonPictures/master/pictures/HP/W. PS/850 G3 silver/BL/US/5.jpg</v>
      </c>
      <c r="R14" s="27" t="str">
        <f>IF(ISBLANK(Values!$F13),"",Values!R13)</f>
        <v>https://raw.githubusercontent.com/PatrickVibild/TellusAmazonPictures/master/pictures/HP/W. PS/850 G3 silver/BL/US/6.jpg</v>
      </c>
      <c r="S14" s="27" t="str">
        <f>IF(ISBLANK(Values!$F13),"",Values!S13)</f>
        <v>https://raw.githubusercontent.com/PatrickVibild/TellusAmazonPictures/master/pictures/HP/W. PS/850 G3 silver/BL/US/7.jpg</v>
      </c>
      <c r="T14" s="27" t="str">
        <f>IF(ISBLANK(Values!$F13),"",Values!T13)</f>
        <v>https://raw.githubusercontent.com/PatrickVibild/TellusAmazonPictures/master/pictures/HP/W. PS/850 G3 silver/BL/US/8.jpg</v>
      </c>
      <c r="U14" s="27" t="str">
        <f>IF(ISBLANK(Values!$F13),"",Values!U13)</f>
        <v>https://raw.githubusercontent.com/PatrickVibild/TellusAmazonPictures/master/pictures/HP/W. PS/850 G3 silver/BL/US/9.jpg</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850 G3, 850 G4, 755 G3, 755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850 G3, 850 G4, 755 G3, 755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13" sqref="M1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42"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692</v>
      </c>
      <c r="L13" s="46" t="b">
        <v>1</v>
      </c>
      <c r="M13" s="47" t="str">
        <f t="shared" si="0"/>
        <v>https://raw.githubusercontent.com/PatrickVibild/TellusAmazonPictures/master/pictures/HP/W. PS/850 G3 silver/BL/US/1.jpg</v>
      </c>
      <c r="N13" s="47" t="str">
        <f t="shared" si="1"/>
        <v>https://raw.githubusercontent.com/PatrickVibild/TellusAmazonPictures/master/pictures/HP/W. PS/850 G3 silver/BL/US/2.jpg</v>
      </c>
      <c r="O13" s="48" t="str">
        <f t="shared" si="2"/>
        <v>https://raw.githubusercontent.com/PatrickVibild/TellusAmazonPictures/master/pictures/HP/W. PS/850 G3 silver/BL/US/3.jpg</v>
      </c>
      <c r="P13" t="str">
        <f t="shared" si="3"/>
        <v>https://raw.githubusercontent.com/PatrickVibild/TellusAmazonPictures/master/pictures/HP/W. PS/850 G3 silver/BL/US/4.jpg</v>
      </c>
      <c r="Q13" t="str">
        <f t="shared" si="4"/>
        <v>https://raw.githubusercontent.com/PatrickVibild/TellusAmazonPictures/master/pictures/HP/W. PS/850 G3 silver/BL/US/5.jpg</v>
      </c>
      <c r="R13" t="str">
        <f t="shared" si="5"/>
        <v>https://raw.githubusercontent.com/PatrickVibild/TellusAmazonPictures/master/pictures/HP/W. PS/850 G3 silver/BL/US/6.jpg</v>
      </c>
      <c r="S13" t="str">
        <f t="shared" si="6"/>
        <v>https://raw.githubusercontent.com/PatrickVibild/TellusAmazonPictures/master/pictures/HP/W. PS/850 G3 silver/BL/US/7.jpg</v>
      </c>
      <c r="T13" t="str">
        <f t="shared" si="7"/>
        <v>https://raw.githubusercontent.com/PatrickVibild/TellusAmazonPictures/master/pictures/HP/W. PS/850 G3 silver/BL/US/8.jpg</v>
      </c>
      <c r="U13" t="str">
        <f t="shared" si="8"/>
        <v>https://raw.githubusercontent.com/PatrickVibild/TellusAmazonPictures/master/pictures/HP/W. PS/850 G3 silver/BL/US/9.jpg</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2024-07-24T22:59:57Z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