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607C1497-3E45-5A43-9189-B7794FE52DDA}"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AB18" i="1" s="1"/>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Q24" i="1" s="1"/>
  <c r="P23" i="2"/>
  <c r="O23" i="2"/>
  <c r="N23" i="2"/>
  <c r="M23" i="2"/>
  <c r="L23" i="2"/>
  <c r="I23" i="2"/>
  <c r="H23" i="2"/>
  <c r="D23" i="2"/>
  <c r="B23" i="2"/>
  <c r="V22" i="2"/>
  <c r="H22" i="2" s="1"/>
  <c r="U22" i="2"/>
  <c r="T22" i="2"/>
  <c r="S22" i="2"/>
  <c r="R22" i="2"/>
  <c r="Q22" i="2"/>
  <c r="P22" i="2"/>
  <c r="O22" i="2"/>
  <c r="N22" i="2"/>
  <c r="M22" i="2"/>
  <c r="L22" i="2"/>
  <c r="I22" i="2"/>
  <c r="D22" i="2"/>
  <c r="V21" i="2"/>
  <c r="U21" i="2"/>
  <c r="T21" i="2"/>
  <c r="S21" i="2"/>
  <c r="R21" i="2"/>
  <c r="Q21" i="2"/>
  <c r="P21" i="2"/>
  <c r="P22" i="1" s="1"/>
  <c r="O21" i="2"/>
  <c r="N21" i="2"/>
  <c r="N22" i="1" s="1"/>
  <c r="M21" i="2"/>
  <c r="L21" i="2"/>
  <c r="I21" i="2"/>
  <c r="H21" i="2"/>
  <c r="D21" i="2"/>
  <c r="V20" i="2"/>
  <c r="U20" i="2"/>
  <c r="T20" i="2"/>
  <c r="T21" i="1" s="1"/>
  <c r="S20" i="2"/>
  <c r="R20" i="2"/>
  <c r="R21" i="1" s="1"/>
  <c r="Q20" i="2"/>
  <c r="P20" i="2"/>
  <c r="O20" i="2"/>
  <c r="N20" i="2"/>
  <c r="M20" i="2"/>
  <c r="L20" i="2"/>
  <c r="I20" i="2"/>
  <c r="H20" i="2"/>
  <c r="F21" i="1" s="1"/>
  <c r="D20" i="2"/>
  <c r="C20" i="2"/>
  <c r="V19" i="2"/>
  <c r="U19" i="2"/>
  <c r="T19" i="2"/>
  <c r="S19" i="2"/>
  <c r="R19" i="2"/>
  <c r="Q19" i="2"/>
  <c r="P19" i="2"/>
  <c r="O19" i="2"/>
  <c r="O20" i="1" s="1"/>
  <c r="N19" i="2"/>
  <c r="M19" i="2"/>
  <c r="M20" i="1" s="1"/>
  <c r="L19" i="2"/>
  <c r="I19" i="2"/>
  <c r="H19" i="2"/>
  <c r="D19" i="2"/>
  <c r="C19" i="2"/>
  <c r="V18" i="2"/>
  <c r="U18" i="2"/>
  <c r="T18" i="2"/>
  <c r="T19" i="1" s="1"/>
  <c r="S18" i="2"/>
  <c r="R18" i="2"/>
  <c r="Q18" i="2"/>
  <c r="P18" i="2"/>
  <c r="O18" i="2"/>
  <c r="N18" i="2"/>
  <c r="M18" i="2"/>
  <c r="L18" i="2"/>
  <c r="I18" i="2"/>
  <c r="H18" i="2"/>
  <c r="AT19" i="1" s="1"/>
  <c r="D18" i="2"/>
  <c r="C18" i="2"/>
  <c r="V17" i="2"/>
  <c r="U17" i="2"/>
  <c r="T17" i="2"/>
  <c r="S17" i="2"/>
  <c r="R17" i="2"/>
  <c r="Q17" i="2"/>
  <c r="P17" i="2"/>
  <c r="O17" i="2"/>
  <c r="O18" i="1" s="1"/>
  <c r="N17" i="2"/>
  <c r="M17" i="2"/>
  <c r="L17" i="2"/>
  <c r="I17" i="2"/>
  <c r="H17" i="2"/>
  <c r="D17" i="2"/>
  <c r="C17" i="2"/>
  <c r="V16" i="2"/>
  <c r="U16" i="2"/>
  <c r="T16" i="2"/>
  <c r="T17" i="1" s="1"/>
  <c r="S16" i="2"/>
  <c r="R16" i="2"/>
  <c r="R17" i="1" s="1"/>
  <c r="Q16" i="2"/>
  <c r="P16" i="2"/>
  <c r="O16" i="2"/>
  <c r="N16" i="2"/>
  <c r="M16" i="2"/>
  <c r="L16" i="2"/>
  <c r="I16" i="2"/>
  <c r="H16" i="2"/>
  <c r="F17" i="1" s="1"/>
  <c r="D16" i="2"/>
  <c r="C16" i="2"/>
  <c r="V15" i="2"/>
  <c r="U15" i="2"/>
  <c r="T15" i="2"/>
  <c r="S15" i="2"/>
  <c r="R15" i="2"/>
  <c r="Q15" i="2"/>
  <c r="P15" i="2"/>
  <c r="O15" i="2"/>
  <c r="O16" i="1" s="1"/>
  <c r="N15" i="2"/>
  <c r="M15" i="2"/>
  <c r="M16" i="1" s="1"/>
  <c r="L15" i="2"/>
  <c r="I15" i="2"/>
  <c r="H15" i="2"/>
  <c r="D15" i="2"/>
  <c r="C15" i="2"/>
  <c r="V14" i="2"/>
  <c r="U14" i="2"/>
  <c r="T14" i="2"/>
  <c r="T15" i="1" s="1"/>
  <c r="S14" i="2"/>
  <c r="R14" i="2"/>
  <c r="R15" i="1" s="1"/>
  <c r="Q14" i="2"/>
  <c r="P14" i="2"/>
  <c r="O14" i="2"/>
  <c r="N14" i="2"/>
  <c r="M14" i="2"/>
  <c r="L14" i="2"/>
  <c r="I14" i="2"/>
  <c r="H14" i="2"/>
  <c r="F15" i="1" s="1"/>
  <c r="D14" i="2"/>
  <c r="C14" i="2"/>
  <c r="CO15" i="1" s="1"/>
  <c r="V13" i="2"/>
  <c r="T13" i="2"/>
  <c r="S13" i="2"/>
  <c r="R13" i="2"/>
  <c r="Q13" i="2"/>
  <c r="P13" i="2"/>
  <c r="O13" i="2"/>
  <c r="O14" i="1" s="1"/>
  <c r="M13" i="2"/>
  <c r="L13" i="2"/>
  <c r="U13" i="2" s="1"/>
  <c r="U14" i="1" s="1"/>
  <c r="I13" i="2"/>
  <c r="H13" i="2"/>
  <c r="D13" i="2"/>
  <c r="V12" i="2"/>
  <c r="U12" i="2"/>
  <c r="S12" i="2"/>
  <c r="S13" i="1" s="1"/>
  <c r="Q12" i="2"/>
  <c r="M12" i="2"/>
  <c r="L12" i="2"/>
  <c r="P12" i="2" s="1"/>
  <c r="P13" i="1" s="1"/>
  <c r="I12" i="2"/>
  <c r="H12" i="2"/>
  <c r="D12" i="2"/>
  <c r="V11" i="2"/>
  <c r="U11" i="2"/>
  <c r="T11" i="2"/>
  <c r="R11" i="2"/>
  <c r="Q11" i="2"/>
  <c r="P11" i="2"/>
  <c r="O11" i="2"/>
  <c r="N11" i="2"/>
  <c r="M11" i="2"/>
  <c r="M12" i="1" s="1"/>
  <c r="L11" i="2"/>
  <c r="S11" i="2" s="1"/>
  <c r="S12" i="1" s="1"/>
  <c r="I11" i="2"/>
  <c r="H11" i="2"/>
  <c r="D11" i="2"/>
  <c r="V10" i="2"/>
  <c r="U10" i="2"/>
  <c r="T10" i="2"/>
  <c r="S10" i="2"/>
  <c r="R10" i="2"/>
  <c r="Q10" i="2"/>
  <c r="Q11" i="1" s="1"/>
  <c r="O10" i="2"/>
  <c r="L10" i="2"/>
  <c r="N10" i="2" s="1"/>
  <c r="N11" i="1" s="1"/>
  <c r="I10" i="2"/>
  <c r="H10" i="2"/>
  <c r="D10" i="2"/>
  <c r="C10" i="2"/>
  <c r="V9" i="2"/>
  <c r="H9" i="2" s="1"/>
  <c r="L9" i="2"/>
  <c r="S9" i="2" s="1"/>
  <c r="S10" i="1" s="1"/>
  <c r="I9" i="2"/>
  <c r="D9" i="2"/>
  <c r="C9" i="2"/>
  <c r="B9" i="2"/>
  <c r="V8" i="2"/>
  <c r="H8" i="2" s="1"/>
  <c r="R8" i="2"/>
  <c r="R9" i="1" s="1"/>
  <c r="P8" i="2"/>
  <c r="P9" i="1" s="1"/>
  <c r="L8" i="2"/>
  <c r="O8" i="2" s="1"/>
  <c r="O9" i="1" s="1"/>
  <c r="I8" i="2"/>
  <c r="D8" i="2"/>
  <c r="C8" i="2"/>
  <c r="B8" i="2"/>
  <c r="V7" i="2"/>
  <c r="H7" i="2" s="1"/>
  <c r="N7" i="2"/>
  <c r="N8" i="1" s="1"/>
  <c r="L7" i="2"/>
  <c r="U7" i="2" s="1"/>
  <c r="U8" i="1" s="1"/>
  <c r="I7" i="2"/>
  <c r="D7" i="2"/>
  <c r="C7" i="2"/>
  <c r="B7" i="2"/>
  <c r="V6" i="2"/>
  <c r="T6" i="2"/>
  <c r="T7" i="1" s="1"/>
  <c r="R6" i="2"/>
  <c r="R7" i="1" s="1"/>
  <c r="L6" i="2"/>
  <c r="Q6" i="2" s="1"/>
  <c r="Q7" i="1" s="1"/>
  <c r="I6" i="2"/>
  <c r="H6" i="2"/>
  <c r="F7" i="1" s="1"/>
  <c r="D6" i="2"/>
  <c r="C6" i="2"/>
  <c r="V5" i="2"/>
  <c r="T5" i="2"/>
  <c r="S5" i="2"/>
  <c r="R5" i="2"/>
  <c r="Q5" i="2"/>
  <c r="P5" i="2"/>
  <c r="O5" i="2"/>
  <c r="O6" i="1" s="1"/>
  <c r="M5" i="2"/>
  <c r="M6" i="1" s="1"/>
  <c r="L5" i="2"/>
  <c r="U5" i="2" s="1"/>
  <c r="U6" i="1" s="1"/>
  <c r="I5" i="2"/>
  <c r="H5" i="2"/>
  <c r="D5" i="2"/>
  <c r="C5" i="2"/>
  <c r="V4" i="2"/>
  <c r="T4" i="2"/>
  <c r="T5" i="1" s="1"/>
  <c r="R4" i="2"/>
  <c r="R5" i="1" s="1"/>
  <c r="L4" i="2"/>
  <c r="Q4" i="2" s="1"/>
  <c r="Q5" i="1" s="1"/>
  <c r="I4" i="2"/>
  <c r="H4" i="2"/>
  <c r="F5" i="1" s="1"/>
  <c r="D4" i="2"/>
  <c r="C4" i="2"/>
  <c r="CO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A24" i="1"/>
  <c r="Z24" i="1"/>
  <c r="Y24" i="1"/>
  <c r="X24" i="1"/>
  <c r="W24" i="1"/>
  <c r="U24" i="1"/>
  <c r="T24" i="1"/>
  <c r="S24" i="1"/>
  <c r="R24" i="1"/>
  <c r="P24" i="1"/>
  <c r="O24" i="1"/>
  <c r="N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O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L21" i="1"/>
  <c r="AK21" i="1"/>
  <c r="AJ21" i="1"/>
  <c r="AI21" i="1"/>
  <c r="AA21" i="1"/>
  <c r="Z21" i="1"/>
  <c r="Y21" i="1"/>
  <c r="X21" i="1"/>
  <c r="W21" i="1"/>
  <c r="U21" i="1"/>
  <c r="S21" i="1"/>
  <c r="Q21" i="1"/>
  <c r="P21" i="1"/>
  <c r="O21" i="1"/>
  <c r="N21" i="1"/>
  <c r="M21" i="1"/>
  <c r="L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A20" i="1"/>
  <c r="Z20" i="1"/>
  <c r="Y20" i="1"/>
  <c r="X20" i="1"/>
  <c r="W20" i="1"/>
  <c r="U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M19" i="1"/>
  <c r="AK19" i="1"/>
  <c r="AJ19" i="1"/>
  <c r="AI19" i="1"/>
  <c r="AB19" i="1"/>
  <c r="AA19" i="1"/>
  <c r="Z19" i="1"/>
  <c r="Y19" i="1"/>
  <c r="X19" i="1"/>
  <c r="W19" i="1"/>
  <c r="U19" i="1"/>
  <c r="S19" i="1"/>
  <c r="R19" i="1"/>
  <c r="Q19" i="1"/>
  <c r="P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A17" i="1"/>
  <c r="Z17" i="1"/>
  <c r="Y17" i="1"/>
  <c r="X17" i="1"/>
  <c r="W17" i="1"/>
  <c r="U17" i="1"/>
  <c r="S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A16" i="1"/>
  <c r="Z16" i="1"/>
  <c r="Y16" i="1"/>
  <c r="X16" i="1"/>
  <c r="W16" i="1"/>
  <c r="U16" i="1"/>
  <c r="T16" i="1"/>
  <c r="S16" i="1"/>
  <c r="R16" i="1"/>
  <c r="Q16" i="1"/>
  <c r="P16" i="1"/>
  <c r="N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L15" i="1"/>
  <c r="CK15" i="1"/>
  <c r="CJ15" i="1"/>
  <c r="CI15" i="1"/>
  <c r="CH15" i="1"/>
  <c r="CG15" i="1"/>
  <c r="BH15" i="1"/>
  <c r="BG15" i="1"/>
  <c r="BF15" i="1"/>
  <c r="BE15" i="1"/>
  <c r="AV15" i="1"/>
  <c r="AM15" i="1"/>
  <c r="AK15" i="1"/>
  <c r="AJ15" i="1"/>
  <c r="AI15" i="1"/>
  <c r="AB15" i="1"/>
  <c r="AA15" i="1"/>
  <c r="Z15" i="1"/>
  <c r="Y15" i="1"/>
  <c r="X15" i="1"/>
  <c r="W15" i="1"/>
  <c r="U15" i="1"/>
  <c r="S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J14" i="1"/>
  <c r="AI14" i="1"/>
  <c r="AA14" i="1"/>
  <c r="Z14" i="1"/>
  <c r="Y14" i="1"/>
  <c r="X14" i="1"/>
  <c r="W14" i="1"/>
  <c r="T14" i="1"/>
  <c r="S14" i="1"/>
  <c r="R14" i="1"/>
  <c r="Q14" i="1"/>
  <c r="P14" i="1"/>
  <c r="M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K13" i="1"/>
  <c r="AJ13" i="1"/>
  <c r="AI13" i="1"/>
  <c r="AA13" i="1"/>
  <c r="Z13" i="1"/>
  <c r="Y13" i="1"/>
  <c r="X13" i="1"/>
  <c r="W13" i="1"/>
  <c r="U13" i="1"/>
  <c r="Q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A12" i="1"/>
  <c r="Z12" i="1"/>
  <c r="Y12" i="1"/>
  <c r="X12" i="1"/>
  <c r="W12" i="1"/>
  <c r="U12" i="1"/>
  <c r="T12" i="1"/>
  <c r="R12" i="1"/>
  <c r="Q12" i="1"/>
  <c r="P12" i="1"/>
  <c r="O12" i="1"/>
  <c r="N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O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A10" i="1"/>
  <c r="Z10" i="1"/>
  <c r="Y10" i="1"/>
  <c r="X10" i="1"/>
  <c r="W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A7" i="1"/>
  <c r="Z7" i="1"/>
  <c r="Y7" i="1"/>
  <c r="X7" i="1"/>
  <c r="W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K6" i="1"/>
  <c r="AJ6" i="1"/>
  <c r="AI6" i="1"/>
  <c r="AA6" i="1"/>
  <c r="Z6" i="1"/>
  <c r="Y6" i="1"/>
  <c r="X6" i="1"/>
  <c r="W6" i="1"/>
  <c r="T6" i="1"/>
  <c r="S6" i="1"/>
  <c r="R6" i="1"/>
  <c r="Q6" i="1"/>
  <c r="P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L5" i="1"/>
  <c r="CK5" i="1"/>
  <c r="CJ5" i="1"/>
  <c r="CI5" i="1"/>
  <c r="CH5" i="1"/>
  <c r="CG5" i="1"/>
  <c r="BH5" i="1"/>
  <c r="BG5" i="1"/>
  <c r="BF5" i="1"/>
  <c r="BE5" i="1"/>
  <c r="AV5" i="1"/>
  <c r="AM5" i="1"/>
  <c r="AK5" i="1"/>
  <c r="AJ5" i="1"/>
  <c r="AI5" i="1"/>
  <c r="AB5" i="1"/>
  <c r="AA5" i="1"/>
  <c r="Z5" i="1"/>
  <c r="Y5" i="1"/>
  <c r="X5" i="1"/>
  <c r="W5" i="1"/>
  <c r="K5" i="1"/>
  <c r="J5" i="1"/>
  <c r="I5" i="1"/>
  <c r="H5" i="1"/>
  <c r="G5" i="1"/>
  <c r="E5" i="1"/>
  <c r="D5" i="1"/>
  <c r="C5" i="1"/>
  <c r="B5" i="1"/>
  <c r="A5" i="1"/>
  <c r="AA4" i="1"/>
  <c r="J4" i="1"/>
  <c r="I4" i="1"/>
  <c r="H4" i="1"/>
  <c r="F4" i="1"/>
  <c r="D4" i="1"/>
  <c r="B4" i="1"/>
  <c r="A4" i="1"/>
  <c r="AL9" i="1" l="1"/>
  <c r="AT9" i="1"/>
  <c r="F9" i="1"/>
  <c r="AT8" i="1"/>
  <c r="F8" i="1"/>
  <c r="AL8" i="1"/>
  <c r="L15" i="1"/>
  <c r="FE15" i="1"/>
  <c r="AT23" i="1"/>
  <c r="AL23" i="1"/>
  <c r="F23" i="1"/>
  <c r="F10" i="1"/>
  <c r="AT10" i="1"/>
  <c r="L5" i="1"/>
  <c r="FE5" i="1"/>
  <c r="AL10" i="1"/>
  <c r="T9" i="2"/>
  <c r="T10" i="1" s="1"/>
  <c r="AB12" i="1"/>
  <c r="AL14" i="1"/>
  <c r="F19" i="1"/>
  <c r="S4" i="2"/>
  <c r="S5" i="1" s="1"/>
  <c r="N5" i="2"/>
  <c r="N6" i="1" s="1"/>
  <c r="S6" i="2"/>
  <c r="S7" i="1" s="1"/>
  <c r="M7" i="2"/>
  <c r="M8" i="1" s="1"/>
  <c r="Q8" i="2"/>
  <c r="Q9" i="1" s="1"/>
  <c r="U9" i="2"/>
  <c r="U10" i="1" s="1"/>
  <c r="P10" i="2"/>
  <c r="P11" i="1" s="1"/>
  <c r="R12" i="2"/>
  <c r="R13" i="1" s="1"/>
  <c r="N13" i="2"/>
  <c r="N14" i="1" s="1"/>
  <c r="AB6" i="1"/>
  <c r="AB16" i="1"/>
  <c r="AB23" i="1"/>
  <c r="U4" i="2"/>
  <c r="U5" i="1" s="1"/>
  <c r="U6" i="2"/>
  <c r="U7" i="1" s="1"/>
  <c r="O7" i="2"/>
  <c r="O8" i="1" s="1"/>
  <c r="S8" i="2"/>
  <c r="S9" i="1" s="1"/>
  <c r="M9" i="2"/>
  <c r="M10" i="1" s="1"/>
  <c r="T12" i="2"/>
  <c r="T13" i="1" s="1"/>
  <c r="AB13" i="1"/>
  <c r="AL15" i="1"/>
  <c r="AT21" i="1"/>
  <c r="P7" i="2"/>
  <c r="P8" i="1" s="1"/>
  <c r="T8" i="2"/>
  <c r="T9" i="1" s="1"/>
  <c r="N9" i="2"/>
  <c r="N10" i="1" s="1"/>
  <c r="AB20" i="1"/>
  <c r="M4" i="2"/>
  <c r="M5" i="1" s="1"/>
  <c r="M6" i="2"/>
  <c r="M7" i="1" s="1"/>
  <c r="Q7" i="2"/>
  <c r="Q8" i="1" s="1"/>
  <c r="U8" i="2"/>
  <c r="U9" i="1" s="1"/>
  <c r="O9" i="2"/>
  <c r="O10" i="1" s="1"/>
  <c r="AL5" i="1"/>
  <c r="AT15" i="1"/>
  <c r="AB24" i="1"/>
  <c r="N4" i="2"/>
  <c r="N5" i="1" s="1"/>
  <c r="N6" i="2"/>
  <c r="N7" i="1" s="1"/>
  <c r="R7" i="2"/>
  <c r="R8" i="1" s="1"/>
  <c r="P9" i="2"/>
  <c r="P10" i="1" s="1"/>
  <c r="AL19" i="1"/>
  <c r="AL6" i="1"/>
  <c r="L9" i="1"/>
  <c r="AB14" i="1"/>
  <c r="L19" i="1"/>
  <c r="O4" i="2"/>
  <c r="O5" i="1" s="1"/>
  <c r="O6" i="2"/>
  <c r="O7" i="1" s="1"/>
  <c r="S7" i="2"/>
  <c r="S8" i="1" s="1"/>
  <c r="M8" i="2"/>
  <c r="M9" i="1" s="1"/>
  <c r="Q9" i="2"/>
  <c r="Q10" i="1" s="1"/>
  <c r="N12" i="2"/>
  <c r="N13" i="1" s="1"/>
  <c r="AB17" i="1"/>
  <c r="AB11" i="1"/>
  <c r="AL13" i="1"/>
  <c r="AB21" i="1"/>
  <c r="P4" i="2"/>
  <c r="P5" i="1" s="1"/>
  <c r="P6" i="2"/>
  <c r="P7" i="1" s="1"/>
  <c r="T7" i="2"/>
  <c r="T8" i="1" s="1"/>
  <c r="N8" i="2"/>
  <c r="N9" i="1" s="1"/>
  <c r="R9" i="2"/>
  <c r="R10" i="1" s="1"/>
  <c r="M10" i="2"/>
  <c r="M11" i="1" s="1"/>
  <c r="O12" i="2"/>
  <c r="O13" i="1" s="1"/>
  <c r="AB10" i="1"/>
  <c r="AT5" i="1"/>
  <c r="AB7" i="1"/>
  <c r="FE13" i="1"/>
  <c r="AB8" i="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<sst xmlns="http://schemas.openxmlformats.org/spreadsheetml/2006/main" count="775" uniqueCount="625">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</sst>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computercomponent</v>
      </c>
      <c r="B4" s="28" t="str">
        <f>Values!B13</f>
        <v>HP 8560W parent</v>
      </c>
      <c r="C4" s="28" t="s">
        <v>345</v>
      </c>
      <c r="D4" s="29">
        <f>Values!B14</f>
        <v>5714401857990</v>
      </c>
      <c r="E4" s="2" t="s">
        <v>346</v>
      </c>
      <c r="F4" s="28" t="str">
        <f>SUBSTITUTE(Values!B1, "{language}", "") &amp; " " &amp; Values!B3</f>
        <v>Teclado de respuesto  retroiluminado  para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Teclado de respuesto Alemán sin retroiluminación  para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t="str">
        <f>IF(ISBLANK(Values!E4),"",IF($CO5="DEFAULT", Values!$B$18, ""))</f>
        <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8560W, 8570W.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48" x14ac:dyDescent="0.2">
      <c r="A6" s="2" t="str">
        <f>IF(ISBLANK(Values!E5),"",IF(Values!$B$37="EU","computercomponent","computer"))</f>
        <v>computercomponent</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Teclado de respuesto Francés sin retroiluminación  para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t="str">
        <f>IF(ISBLANK(Values!E5),"",IF($CO6="DEFAULT", Values!$B$18, ""))</f>
        <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8560W, 8570W.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48" x14ac:dyDescent="0.2">
      <c r="A7" s="2" t="str">
        <f>IF(ISBLANK(Values!E6),"",IF(Values!$B$37="EU","computercomponent","computer"))</f>
        <v>computercomponent</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Teclado de respuesto Italiano sin retroiluminación  para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t="str">
        <f>IF(ISBLANK(Values!E6),"",IF($CO7="DEFAULT", Values!$B$18, ""))</f>
        <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8560W, 8570W.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48" x14ac:dyDescent="0.2">
      <c r="A8" s="2" t="str">
        <f>IF(ISBLANK(Values!E7),"",IF(Values!$B$37="EU","computercomponent","computer"))</f>
        <v>computercomponent</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Teclado de respuesto Español sin retroiluminación  para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t="str">
        <f>IF(ISBLANK(Values!E7),"",IF($CO8="DEFAULT", Values!$B$18, ""))</f>
        <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8560W, 8570W.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48" x14ac:dyDescent="0.2">
      <c r="A9" s="2" t="str">
        <f>IF(ISBLANK(Values!E8),"",IF(Values!$B$37="EU","computercomponent","computer"))</f>
        <v>computercomponent</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Teclado de respuesto Ingles sin retroiluminación  para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t="str">
        <f>IF(ISBLANK(Values!E8),"",IF($CO9="DEFAULT", Values!$B$18, ""))</f>
        <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8560W, 8570W.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48" x14ac:dyDescent="0.2">
      <c r="A10" s="2" t="str">
        <f>IF(ISBLANK(Values!E9),"",IF(Values!$B$37="EU","computercomponent","computer"))</f>
        <v>computercomponent</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Teclado de respuesto Escandinavo - nórdico sin retroiluminación  para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HP 8560W, 8570W.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48" x14ac:dyDescent="0.2">
      <c r="A11" s="2" t="str">
        <f>IF(ISBLANK(Values!E10),"",IF(Values!$B$37="EU","computercomponent","computer"))</f>
        <v>computercomponent</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Teclado de respuesto Belga sin retroiluminación  para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HP 8560W, 8570W.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48" x14ac:dyDescent="0.2">
      <c r="A12" s="2" t="str">
        <f>IF(ISBLANK(Values!E11),"",IF(Values!$B$37="EU","computercomponent","computer"))</f>
        <v>computercomponent</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Teclado de respuesto Suizo sin retroiluminación  para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sin retroiluminación.</v>
      </c>
      <c r="AM12" s="2" t="str">
        <f>SUBSTITUTE(IF(ISBLANK(Values!E11),"",Values!$B$27), "{model}", Values!$B$3)</f>
        <v>👉 COMPATIBLE CON: HP 8560W, 8570W. Por favor, revise la imagen y la descripción cuidadosamente antes de comprar cualquier teclado. Esto asegura que obtenga el teclado correcto para su portátil. Instalación fácil.</v>
      </c>
      <c r="AT12" s="28" t="str">
        <f>IF(ISBLANK(Values!E11),"",Values!H11)</f>
        <v>Suizo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48" x14ac:dyDescent="0.2">
      <c r="A13" s="2" t="str">
        <f>IF(ISBLANK(Values!E12),"",IF(Values!$B$37="EU","computercomponent","computer"))</f>
        <v>computercomponent</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Teclado de respuesto US internacional sin retroiluminación  para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with € symbol US internacional sin retroiluminación.</v>
      </c>
      <c r="AM13" s="2" t="str">
        <f>SUBSTITUTE(IF(ISBLANK(Values!E12),"",Values!$B$27), "{model}", Values!$B$3)</f>
        <v>👉 COMPATIBLE CON: HP 8560W, 8570W. Por favor, revise la imagen y la descripción cuidadosamente antes de comprar cualquier teclado. Esto asegura que obtenga el teclado correcto para su portátil. Instalación fácil.</v>
      </c>
      <c r="AT13" s="28" t="str">
        <f>IF(ISBLANK(Values!E12),"",Values!H12)</f>
        <v>US internacional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48" x14ac:dyDescent="0.2">
      <c r="A14" s="2" t="str">
        <f>IF(ISBLANK(Values!E13),"",IF(Values!$B$37="EU","computercomponent","computer"))</f>
        <v>computercomponent</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Teclado de respuesto US sin retroiluminación  para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f>IF(ISBLANK(Values!E13),"",IF($CO14="DEFAULT", Values!$B$18, ""))</f>
        <v>5</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sin retroiluminación.</v>
      </c>
      <c r="AM14" s="2" t="str">
        <f>SUBSTITUTE(IF(ISBLANK(Values!E13),"",Values!$B$27), "{model}", Values!$B$3)</f>
        <v>👉 COMPATIBLE CON: HP 8560W, 8570W. Por favor, revise la imagen y la descripción cuidadosamente antes de comprar cualquier teclado. Esto asegura que obtenga el teclado correcto para su portátil. Instalación fácil.</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48" x14ac:dyDescent="0.2">
      <c r="A15" s="2" t="str">
        <f>IF(ISBLANK(Values!E14),"",IF(Values!$B$37="EU","computercomponent","computer"))</f>
        <v>computercomponent</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Teclado de respuesto Alemán retroiluminado  para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3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Alemán con retroiluminación.</v>
      </c>
      <c r="AM15" s="2" t="str">
        <f>SUBSTITUTE(IF(ISBLANK(Values!E14),"",Values!$B$27), "{model}", Values!$B$3)</f>
        <v>👉 COMPATIBLE CON: HP 8560W, 8570W. Por favor, revise la imagen y la descripción cuidadosamente antes de comprar cualquier teclado. Esto asegura que obtenga el teclado correcto para su portátil. Instalación fácil.</v>
      </c>
      <c r="AT15" s="28" t="str">
        <f>IF(ISBLANK(Values!E14),"",Values!H14)</f>
        <v>Alemán</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48" x14ac:dyDescent="0.2">
      <c r="A16" s="2" t="str">
        <f>IF(ISBLANK(Values!E15),"",IF(Values!$B$37="EU","computercomponent","computer"))</f>
        <v>computercomponent</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Teclado de respuesto Francés retroiluminado  para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3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Francés con retroiluminación.</v>
      </c>
      <c r="AM16" s="2" t="str">
        <f>SUBSTITUTE(IF(ISBLANK(Values!E15),"",Values!$B$27), "{model}", Values!$B$3)</f>
        <v>👉 COMPATIBLE CON: HP 8560W, 8570W. Por favor, revise la imagen y la descripción cuidadosamente antes de comprar cualquier teclado. Esto asegura que obtenga el teclado correcto para su portátil. Instalación fácil.</v>
      </c>
      <c r="AT16" s="28" t="str">
        <f>IF(ISBLANK(Values!E15),"",Values!H15)</f>
        <v>Francés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48" x14ac:dyDescent="0.2">
      <c r="A17" s="2" t="str">
        <f>IF(ISBLANK(Values!E16),"",IF(Values!$B$37="EU","computercomponent","computer"))</f>
        <v>computercomponent</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Teclado de respuesto Italiano retroiluminado  para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3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Italiano con retroiluminación.</v>
      </c>
      <c r="AM17" s="2" t="str">
        <f>SUBSTITUTE(IF(ISBLANK(Values!E16),"",Values!$B$27), "{model}", Values!$B$3)</f>
        <v>👉 COMPATIBLE CON: HP 8560W, 8570W. Por favor, revise la imagen y la descripción cuidadosamente antes de comprar cualquier teclado. Esto asegura que obtenga el teclado correcto para su portátil. Instalación fácil.</v>
      </c>
      <c r="AT17" s="28" t="str">
        <f>IF(ISBLANK(Values!E16),"",Values!H16)</f>
        <v>Italiano</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48" x14ac:dyDescent="0.2">
      <c r="A18" s="2" t="str">
        <f>IF(ISBLANK(Values!E17),"",IF(Values!$B$37="EU","computercomponent","computer"))</f>
        <v>computercomponent</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Teclado de respuesto Español retroiluminado  para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3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Español con retroiluminación.</v>
      </c>
      <c r="AM18" s="2" t="str">
        <f>SUBSTITUTE(IF(ISBLANK(Values!E17),"",Values!$B$27), "{model}", Values!$B$3)</f>
        <v>👉 COMPATIBLE CON: HP 8560W, 8570W. Por favor, revise la imagen y la descripción cuidadosamente antes de comprar cualquier teclado. Esto asegura que obtenga el teclado correcto para su portátil. Instalación fácil.</v>
      </c>
      <c r="AT18" s="28" t="str">
        <f>IF(ISBLANK(Values!E17),"",Values!H17)</f>
        <v>Español</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48" x14ac:dyDescent="0.2">
      <c r="A19" s="2" t="str">
        <f>IF(ISBLANK(Values!E18),"",IF(Values!$B$37="EU","computercomponent","computer"))</f>
        <v>computercomponent</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Teclado de respuesto Ingles retroiluminado  para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IF(ISBLANK(Values!E18),"",IF(Values!I18,Values!$B$23,Values!$B$33))</f>
        <v>👉 REFORMADO: AHORRE DINERO - Reemplazo del teclado para portátil HP, misma calidad que los teclados OEM. TellusRem es el distribuidor líder de teclados en el mundo desde 2011. Teclado de reemplazo perfecto, fácil de reemplazar e instalar.</v>
      </c>
      <c r="AJ19" s="3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Ingles con retroiluminación.</v>
      </c>
      <c r="AM19" s="2" t="str">
        <f>SUBSTITUTE(IF(ISBLANK(Values!E18),"",Values!$B$27), "{model}", Values!$B$3)</f>
        <v>👉 COMPATIBLE CON: HP 8560W, 8570W. Por favor, revise la imagen y la descripción cuidadosamente antes de comprar cualquier teclado. Esto asegura que obtenga el teclado correcto para su portátil. Instalación fácil.</v>
      </c>
      <c r="AT19" s="28" t="str">
        <f>IF(ISBLANK(Values!E18),"",Values!H18)</f>
        <v>Ingles</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48" x14ac:dyDescent="0.2">
      <c r="A20" s="2" t="str">
        <f>IF(ISBLANK(Values!E19),"",IF(Values!$B$37="EU","computercomponent","computer"))</f>
        <v>computercomponent</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Teclado de respuesto Escandinavo - nórdico retroiluminado  para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IF(ISBLANK(Values!E19),"",IF(Values!I19,Values!$B$23,Values!$B$33))</f>
        <v>👉 REFORMADO: AHORRE DINERO - Reemplazo del teclado para portátil HP, misma calidad que los teclados OEM. TellusRem es el distribuidor líder de teclados en el mundo desde 2011. Teclado de reemplazo perfecto, fácil de reemplazar e instalar.</v>
      </c>
      <c r="AJ20" s="3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 🇩🇰 Escandinavo - nórdico con retroiluminación.</v>
      </c>
      <c r="AM20" s="2" t="str">
        <f>SUBSTITUTE(IF(ISBLANK(Values!E19),"",Values!$B$27), "{model}", Values!$B$3)</f>
        <v>👉 COMPATIBLE CON: HP 8560W, 8570W. Por favor, revise la imagen y la descripción cuidadosamente antes de comprar cualquier teclado. Esto asegura que obtenga el teclado correcto para su portátil. Instalación fácil.</v>
      </c>
      <c r="AT20" s="28" t="str">
        <f>IF(ISBLANK(Values!E19),"",Values!H19)</f>
        <v>Escandinavo - nórdico</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48" x14ac:dyDescent="0.2">
      <c r="A21" s="2" t="str">
        <f>IF(ISBLANK(Values!E20),"",IF(Values!$B$37="EU","computercomponent","computer"))</f>
        <v>computercomponent</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Teclado de respuesto Belga retroiluminado  para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3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Belga con retroiluminación.</v>
      </c>
      <c r="AM21" s="2" t="str">
        <f>SUBSTITUTE(IF(ISBLANK(Values!E20),"",Values!$B$27), "{model}", Values!$B$3)</f>
        <v>👉 COMPATIBLE CON: HP 8560W, 8570W. Por favor, revise la imagen y la descripción cuidadosamente antes de comprar cualquier teclado. Esto asegura que obtenga el teclado correcto para su portátil. Instalación fácil.</v>
      </c>
      <c r="AT21" s="28" t="str">
        <f>IF(ISBLANK(Values!E20),"",Values!H20)</f>
        <v>Belga</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48" x14ac:dyDescent="0.2">
      <c r="A22" s="2" t="str">
        <f>IF(ISBLANK(Values!E21),"",IF(Values!$B$37="EU","computercomponent","computer"))</f>
        <v>computercomponent</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Teclado de respuesto Suizo retroiluminado  para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3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Suizo con retroiluminación.</v>
      </c>
      <c r="AM22" s="2" t="str">
        <f>SUBSTITUTE(IF(ISBLANK(Values!E21),"",Values!$B$27), "{model}", Values!$B$3)</f>
        <v>👉 COMPATIBLE CON: HP 8560W, 8570W. Por favor, revise la imagen y la descripción cuidadosamente antes de comprar cualquier teclado. Esto asegura que obtenga el teclado correcto para su portátil. Instalación fácil.</v>
      </c>
      <c r="AT22" s="28" t="str">
        <f>IF(ISBLANK(Values!E21),"",Values!H21)</f>
        <v>Suizo</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48" x14ac:dyDescent="0.2">
      <c r="A23" s="2" t="str">
        <f>IF(ISBLANK(Values!E22),"",IF(Values!$B$37="EU","computercomponent","computer"))</f>
        <v>computercomponent</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Teclado de respuesto US internacional retroiluminado  para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IF(ISBLANK(Values!E22),"",IF(Values!I22,Values!$B$23,Values!$B$33))</f>
        <v>👉 REFORMADO: AHORRE DINERO - Reemplazo del teclado para portátil HP, misma calidad que los teclados OEM. TellusRem es el distribuidor líder de teclados en el mundo desde 2011. Teclado de reemplazo perfecto, fácil de reemplazar e instalar.</v>
      </c>
      <c r="AJ23" s="3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with € symbol US internacional con retroiluminación.</v>
      </c>
      <c r="AM23" s="2" t="str">
        <f>SUBSTITUTE(IF(ISBLANK(Values!E22),"",Values!$B$27), "{model}", Values!$B$3)</f>
        <v>👉 COMPATIBLE CON: HP 8560W, 8570W.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IF(ISBLANK(Values!E22),"",Values!H22)</f>
        <v>US internacional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48" x14ac:dyDescent="0.2">
      <c r="A24" s="2" t="str">
        <f>IF(ISBLANK(Values!E23),"",IF(Values!$B$37="EU","computercomponent","computer"))</f>
        <v>computercomponent</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Teclado de respuesto US retroiluminado  para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3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con retroiluminación.</v>
      </c>
      <c r="AM24" s="2" t="str">
        <f>SUBSTITUTE(IF(ISBLANK(Values!E23),"",Values!$B$27), "{model}", Values!$B$3)</f>
        <v>👉 COMPATIBLE CON: HP 8560W, 8570W.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70" x14ac:dyDescent="0.15">
      <c r="A24" s="38" t="s">
        <v>429</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430</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430</v>
      </c>
      <c r="B27" s="39"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434</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386</v>
      </c>
      <c r="C36" s="42"/>
      <c r="D36" s="42"/>
      <c r="E36" s="55"/>
      <c r="F36" s="37"/>
      <c r="G36" s="49" t="s">
        <v>442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443</v>
      </c>
      <c r="B37" s="54" t="s">
        <v>444</v>
      </c>
      <c r="C37" s="42"/>
      <c r="D37" s="42"/>
      <c r="E37" s="55"/>
      <c r="F37" s="37"/>
      <c r="G37" s="49" t="s">
        <v>445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448</v>
      </c>
      <c r="D1" s="43" t="s">
        <v>373</v>
      </c>
      <c r="E1" t="s">
        <v>449</v>
      </c>
      <c r="F1" t="s">
        <v>450</v>
      </c>
      <c r="G1" t="s">
        <v>444</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442</v>
      </c>
      <c r="E12" t="s">
        <v>463</v>
      </c>
    </row>
    <row r="13" spans="1:7" x14ac:dyDescent="0.15">
      <c r="D13" s="43" t="s">
        <v>445</v>
      </c>
      <c r="E13" t="s">
        <v>464</v>
      </c>
    </row>
    <row r="14" spans="1:7" x14ac:dyDescent="0.15">
      <c r="D14" s="43" t="s">
        <v>446</v>
      </c>
      <c r="E14" t="s">
        <v>465</v>
      </c>
    </row>
    <row r="15" spans="1:7" x14ac:dyDescent="0.15">
      <c r="D15" s="43" t="s">
        <v>402</v>
      </c>
      <c r="E15" t="s">
        <v>466</v>
      </c>
    </row>
    <row r="16" spans="1:7" x14ac:dyDescent="0.15">
      <c r="D16" s="43" t="s">
        <v>405</v>
      </c>
      <c r="E16" s="59" t="s">
        <v>467</v>
      </c>
    </row>
    <row r="17" spans="4:5" x14ac:dyDescent="0.15">
      <c r="D17" s="43" t="s">
        <v>447</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450</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442</v>
      </c>
    </row>
    <row r="32" spans="2:2" x14ac:dyDescent="0.15">
      <c r="B32" s="43" t="s">
        <v>445</v>
      </c>
    </row>
    <row r="33" spans="2:4" x14ac:dyDescent="0.15">
      <c r="B33" s="43" t="s">
        <v>446</v>
      </c>
    </row>
    <row r="34" spans="2:4" x14ac:dyDescent="0.15">
      <c r="B34" s="43" t="s">
        <v>402</v>
      </c>
      <c r="D34" s="61"/>
    </row>
    <row r="35" spans="2:4" x14ac:dyDescent="0.15">
      <c r="B35" s="43" t="s">
        <v>405</v>
      </c>
      <c r="D35" s="61"/>
    </row>
    <row r="36" spans="2:4" x14ac:dyDescent="0.15">
      <c r="B36" s="43" t="s">
        <v>447</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205</cp:revision>
  <dcterms:created xsi:type="dcterms:W3CDTF">2020-07-27T15:42:24Z</dcterms:created>
  <dcterms:modified xsi:type="dcterms:W3CDTF">2024-07-24T23:53:37Z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