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BE29EE08-576B-A04D-A1FD-5926ACFEDC9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L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T30" i="1" l="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<sst xmlns="http://schemas.openxmlformats.org/spreadsheetml/2006/main" count="943" uniqueCount="755">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</sst>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753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754</v>
      </c>
    </row>
    <row r="4" spans="1:193" ht="17" x14ac:dyDescent="0.2">
      <c r="A4" s="1" t="str">
        <f>IF(ISBLANK(Values!E3),"",IF(Values!$B$37="EU","computercomponent","computer"))</f>
        <v>computer</v>
      </c>
      <c r="B4" s="27" t="str">
        <f>Values!B13</f>
        <v>Lenovo T460s parent</v>
      </c>
      <c r="C4" s="27" t="s">
        <v>345</v>
      </c>
      <c r="D4" s="28">
        <f>Values!B14</f>
        <v>5714401460992</v>
      </c>
      <c r="E4" s="1" t="s">
        <v>346</v>
      </c>
      <c r="F4" s="27" t="str">
        <f>SUBSTITUTE(Values!B1, "{language}", "") &amp; " " &amp; Values!B3</f>
        <v>replacement  backlit keyboard for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replacement German non-backlit keyboard for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f>IF(ISBLANK(Values!E4),"",IF($CO5="DEFAULT", Values!$B$18, ""))</f>
        <v>5</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T460s T470s.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replacement French non-backlit keyboard for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f>IF(ISBLANK(Values!E5),"",IF($CO6="DEFAULT", Values!$B$18, ""))</f>
        <v>5</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T460s T470s.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replacement Italian non-backlit keyboard for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f>IF(ISBLANK(Values!E6),"",IF($CO7="DEFAULT", Values!$B$18, ""))</f>
        <v>5</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T460s T470s.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replacement Spanish non-backlit keyboard for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f>IF(ISBLANK(Values!E7),"",IF($CO8="DEFAULT", Values!$B$18, ""))</f>
        <v>5</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T460s T470s.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replacement UK non-backlit keyboard for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f>IF(ISBLANK(Values!E8),"",IF($CO9="DEFAULT", Values!$B$18, ""))</f>
        <v>5</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T460s T470s.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T460s T470s.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replacement Belgian non-backlit keyboard for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T460s T470s.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replacement Bulgarian non-backlit keyboard for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T460s T470s.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replacement Czech non-backlit keyboard for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T460s T470s.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replacement Danish non-backlit keyboard for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T460s T470s.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replacement Hungarian non-backlit keyboard for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T460s T470s.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replacement Dutch non-backlit keyboard for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T460s T470s.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replacement Norwegian non-backlit keyboard for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T460s T470s.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replacement Polish non-backlit keyboard for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T460s T470s.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replacement Portuguese non-backlit keyboard for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T460s T470s.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T460s T470s.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replacement Swiss non-backlit keyboard for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T460s T470s.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T460s T470s.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replacement Russian non-backlit keyboard for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T460s T470s.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replacement US non-backlit keyboard for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T460s T470s.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6" x14ac:dyDescent="0.2">
      <c r="A25" s="1" t="str">
        <f>IF(ISBLANK(Values!E24),"",IF(Values!$B$37="EU","computercomponent","computer"))</f>
        <v>computer</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replacement German backlit keyboard for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f>IF(ISBLANK(Values!E24),"",IF($CO25="DEFAULT", Values!$B$18, ""))</f>
        <v>5</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T460s T470s.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6" x14ac:dyDescent="0.2">
      <c r="A26" s="1" t="str">
        <f>IF(ISBLANK(Values!E25),"",IF(Values!$B$37="EU","computercomponent","computer"))</f>
        <v>computer</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replacement French backlit keyboard for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f>IF(ISBLANK(Values!E25),"",IF($CO26="DEFAULT", Values!$B$18, ""))</f>
        <v>5</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T460s T470s.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6" x14ac:dyDescent="0.2">
      <c r="A27" s="1" t="str">
        <f>IF(ISBLANK(Values!E26),"",IF(Values!$B$37="EU","computercomponent","computer"))</f>
        <v>computer</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replacement Italian backlit keyboard for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f>IF(ISBLANK(Values!E26),"",IF($CO27="DEFAULT", Values!$B$18, ""))</f>
        <v>5</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T460s T470s.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6" x14ac:dyDescent="0.2">
      <c r="A28" s="1" t="str">
        <f>IF(ISBLANK(Values!E27),"",IF(Values!$B$37="EU","computercomponent","computer"))</f>
        <v>computer</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replacement Spanish backlit keyboard for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f>IF(ISBLANK(Values!E27),"",IF($CO28="DEFAULT", Values!$B$18, ""))</f>
        <v>5</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T460s T470s.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6" x14ac:dyDescent="0.2">
      <c r="A29" s="1" t="str">
        <f>IF(ISBLANK(Values!E28),"",IF(Values!$B$37="EU","computercomponent","computer"))</f>
        <v>computer</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replacement UK backlit keyboard for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f>IF(ISBLANK(Values!E28),"",IF($CO29="DEFAULT", Values!$B$18, ""))</f>
        <v>5</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T460s T470s.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6" x14ac:dyDescent="0.2">
      <c r="A30" s="1" t="str">
        <f>IF(ISBLANK(Values!E29),"",IF(Values!$B$37="EU","computercomponent","computer"))</f>
        <v>computer</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T460s T470s.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6" x14ac:dyDescent="0.2">
      <c r="A31" s="1" t="str">
        <f>IF(ISBLANK(Values!E30),"",IF(Values!$B$37="EU","computercomponent","computer"))</f>
        <v>computer</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replacement Belgian backlit keyboard for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T460s T470s.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6" x14ac:dyDescent="0.2">
      <c r="A32" s="1" t="str">
        <f>IF(ISBLANK(Values!E31),"",IF(Values!$B$37="EU","computercomponent","computer"))</f>
        <v>computer</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replacement Bulgarian backlit keyboard for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T460s T470s.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6" x14ac:dyDescent="0.2">
      <c r="A33" s="1" t="str">
        <f>IF(ISBLANK(Values!E32),"",IF(Values!$B$37="EU","computercomponent","computer"))</f>
        <v>computer</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replacement Czech backlit keyboard for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T460s T470s.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6" x14ac:dyDescent="0.2">
      <c r="A34" s="1" t="str">
        <f>IF(ISBLANK(Values!E33),"",IF(Values!$B$37="EU","computercomponent","computer"))</f>
        <v>computer</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replacement Danish backlit keyboard for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T460s T470s.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6" x14ac:dyDescent="0.2">
      <c r="A35" s="1" t="str">
        <f>IF(ISBLANK(Values!E34),"",IF(Values!$B$37="EU","computercomponent","computer"))</f>
        <v>computer</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replacement Hungarian backlit keyboard for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T460s T470s.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6" x14ac:dyDescent="0.2">
      <c r="A36" s="1" t="str">
        <f>IF(ISBLANK(Values!E35),"",IF(Values!$B$37="EU","computercomponent","computer"))</f>
        <v>computer</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replacement Dutch backlit keyboard for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T460s T470s.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6" x14ac:dyDescent="0.2">
      <c r="A37" s="1" t="str">
        <f>IF(ISBLANK(Values!E36),"",IF(Values!$B$37="EU","computercomponent","computer"))</f>
        <v>computer</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replacement Norwegian backlit keyboard for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T460s T470s.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6" x14ac:dyDescent="0.2">
      <c r="A38" s="1" t="str">
        <f>IF(ISBLANK(Values!E37),"",IF(Values!$B$37="EU","computercomponent","computer"))</f>
        <v>computer</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replacement Polish backlit keyboard for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T460s T470s.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6" x14ac:dyDescent="0.2">
      <c r="A39" s="1" t="str">
        <f>IF(ISBLANK(Values!E38),"",IF(Values!$B$37="EU","computercomponent","computer"))</f>
        <v>computer</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replacement Portuguese backlit keyboard for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T460s T470s.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6" x14ac:dyDescent="0.2">
      <c r="A40" s="1" t="str">
        <f>IF(ISBLANK(Values!E39),"",IF(Values!$B$37="EU","computercomponent","computer"))</f>
        <v>computer</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T460s T470s.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6" x14ac:dyDescent="0.2">
      <c r="A41" s="1" t="str">
        <f>IF(ISBLANK(Values!E40),"",IF(Values!$B$37="EU","computercomponent","computer"))</f>
        <v>computer</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replacement Swiss backlit keyboard for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T460s T470s.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6" x14ac:dyDescent="0.2">
      <c r="A42" s="1" t="str">
        <f>IF(ISBLANK(Values!E41),"",IF(Values!$B$37="EU","computercomponent","computer"))</f>
        <v>computer</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T460s T470s.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6" x14ac:dyDescent="0.2">
      <c r="A43" s="1" t="str">
        <f>IF(ISBLANK(Values!E42),"",IF(Values!$B$37="EU","computercomponent","computer"))</f>
        <v>computer</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replacement Russian backlit keyboard for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T460s T470s.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6" x14ac:dyDescent="0.2">
      <c r="A44" s="1" t="str">
        <f>IF(ISBLANK(Values!E43),"",IF(Values!$B$37="EU","computercomponent","computer"))</f>
        <v>computer</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replacement US backlit keyboard for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t="str">
        <f>IF(ISBLANK(Values!E43),"",IF($CO44="DEFAULT", Values!$B$18, ""))</f>
        <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T460s T470s.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M23" sqref="M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752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744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745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746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747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748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749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726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727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735</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728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729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720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730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731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732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733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750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734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751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5714401460015</v>
      </c>
      <c r="F24" s="36" t="s">
        <v>696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t="s">
        <v>736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5714401460022</v>
      </c>
      <c r="F25" s="36" t="s">
        <v>697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t="s">
        <v>737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5714401460039</v>
      </c>
      <c r="F26" s="36" t="s">
        <v>698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t="s">
        <v>738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5714401460046</v>
      </c>
      <c r="F27" s="36" t="s">
        <v>699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t="s">
        <v>739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700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740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5714401460060</v>
      </c>
      <c r="F29" s="36" t="s">
        <v>701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t="s">
        <v>741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702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t="s">
        <v>716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5714401460084</v>
      </c>
      <c r="F31" s="36" t="s">
        <v>703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704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717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5714401460107</v>
      </c>
      <c r="F33" s="36" t="s">
        <v>705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t="s">
        <v>718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706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t="s">
        <v>719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707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t="s">
        <v>720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5714401460138</v>
      </c>
      <c r="F36" s="36" t="s">
        <v>708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t="s">
        <v>721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404</v>
      </c>
      <c r="C37" s="42" t="b">
        <f>FALSE()</f>
        <v>0</v>
      </c>
      <c r="D37" s="42" t="b">
        <f>FALSE()</f>
        <v>0</v>
      </c>
      <c r="E37" s="36">
        <v>5714401460145</v>
      </c>
      <c r="F37" s="36" t="s">
        <v>709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710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t="s">
        <v>722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711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t="s">
        <v>723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712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t="s">
        <v>724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742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714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t="s">
        <v>725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715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743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736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737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738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739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740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741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716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717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718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719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720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721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722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723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724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742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725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743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2024-07-24T18:46:29Z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