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2BF966B0-D6AF-1C4D-8318-7B19E212D124}"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H83" i="2" s="1"/>
  <c r="U83" i="2"/>
  <c r="T83" i="2"/>
  <c r="Q83" i="2"/>
  <c r="P83" i="2"/>
  <c r="O83" i="2"/>
  <c r="M83" i="2"/>
  <c r="L83" i="2"/>
  <c r="S83" i="2" s="1"/>
  <c r="S84" i="1" s="1"/>
  <c r="J83" i="2"/>
  <c r="I83" i="2"/>
  <c r="D83" i="2"/>
  <c r="C83" i="2"/>
  <c r="V82" i="2"/>
  <c r="H82" i="2" s="1"/>
  <c r="U82" i="2"/>
  <c r="L82" i="2"/>
  <c r="J82" i="2"/>
  <c r="I82" i="2"/>
  <c r="D82" i="2"/>
  <c r="C82" i="2"/>
  <c r="V81" i="2"/>
  <c r="H81" i="2" s="1"/>
  <c r="S81" i="2"/>
  <c r="L81" i="2"/>
  <c r="J81" i="2"/>
  <c r="I81" i="2"/>
  <c r="D81" i="2"/>
  <c r="C81" i="2"/>
  <c r="V80" i="2"/>
  <c r="U80" i="2"/>
  <c r="T80" i="2"/>
  <c r="S80" i="2"/>
  <c r="R80" i="2"/>
  <c r="Q80" i="2"/>
  <c r="O80" i="2"/>
  <c r="O81" i="1" s="1"/>
  <c r="N80" i="2"/>
  <c r="N81" i="1" s="1"/>
  <c r="M80" i="2"/>
  <c r="L80" i="2"/>
  <c r="P80" i="2" s="1"/>
  <c r="P81" i="1" s="1"/>
  <c r="J80" i="2"/>
  <c r="I80" i="2"/>
  <c r="H80" i="2"/>
  <c r="D80" i="2"/>
  <c r="C80" i="2"/>
  <c r="V79" i="2"/>
  <c r="U79" i="2"/>
  <c r="T79" i="2"/>
  <c r="T80" i="1" s="1"/>
  <c r="S79" i="2"/>
  <c r="S80" i="1" s="1"/>
  <c r="R79" i="2"/>
  <c r="Q79" i="2"/>
  <c r="P79" i="2"/>
  <c r="O79" i="2"/>
  <c r="O80" i="1" s="1"/>
  <c r="N79" i="2"/>
  <c r="M79" i="2"/>
  <c r="L79" i="2"/>
  <c r="J79" i="2"/>
  <c r="I79" i="2"/>
  <c r="H79" i="2"/>
  <c r="D79" i="2"/>
  <c r="C79" i="2"/>
  <c r="V78" i="2"/>
  <c r="H78" i="2" s="1"/>
  <c r="U78" i="2"/>
  <c r="T78" i="2"/>
  <c r="Q78" i="2"/>
  <c r="P78" i="2"/>
  <c r="O78" i="2"/>
  <c r="M78" i="2"/>
  <c r="L78" i="2"/>
  <c r="S78" i="2" s="1"/>
  <c r="S79" i="1" s="1"/>
  <c r="J78" i="2"/>
  <c r="I78" i="2"/>
  <c r="D78" i="2"/>
  <c r="C78" i="2"/>
  <c r="V77" i="2"/>
  <c r="H77" i="2" s="1"/>
  <c r="U77" i="2"/>
  <c r="T77" i="2"/>
  <c r="S77" i="2"/>
  <c r="R77" i="2"/>
  <c r="Q77" i="2"/>
  <c r="Q78" i="1" s="1"/>
  <c r="P77" i="2"/>
  <c r="P78" i="1" s="1"/>
  <c r="O77" i="2"/>
  <c r="N77" i="2"/>
  <c r="M77" i="2"/>
  <c r="M78" i="1" s="1"/>
  <c r="L77" i="2"/>
  <c r="J77" i="2"/>
  <c r="I77" i="2"/>
  <c r="D77" i="2"/>
  <c r="C77" i="2"/>
  <c r="V76" i="2"/>
  <c r="H76" i="2" s="1"/>
  <c r="S76" i="2"/>
  <c r="S77" i="1" s="1"/>
  <c r="R76" i="2"/>
  <c r="M76" i="2"/>
  <c r="L76" i="2"/>
  <c r="J76" i="2"/>
  <c r="I76" i="2"/>
  <c r="D76" i="2"/>
  <c r="C76" i="2"/>
  <c r="V75" i="2"/>
  <c r="U75" i="2"/>
  <c r="T75" i="2"/>
  <c r="S75" i="2"/>
  <c r="R75" i="2"/>
  <c r="Q75" i="2"/>
  <c r="P75" i="2"/>
  <c r="O75" i="2"/>
  <c r="O76" i="1" s="1"/>
  <c r="N75" i="2"/>
  <c r="N76" i="1" s="1"/>
  <c r="M75" i="2"/>
  <c r="L75" i="2"/>
  <c r="J75" i="2"/>
  <c r="I75" i="2"/>
  <c r="H75" i="2"/>
  <c r="D75" i="2"/>
  <c r="C75" i="2"/>
  <c r="V74" i="2"/>
  <c r="U74" i="2"/>
  <c r="T74" i="2"/>
  <c r="T75" i="1" s="1"/>
  <c r="S74" i="2"/>
  <c r="S75" i="1" s="1"/>
  <c r="R74" i="2"/>
  <c r="Q74" i="2"/>
  <c r="P74" i="2"/>
  <c r="O74" i="2"/>
  <c r="O75" i="1" s="1"/>
  <c r="N74" i="2"/>
  <c r="M74" i="2"/>
  <c r="L74" i="2"/>
  <c r="J74" i="2"/>
  <c r="I74" i="2"/>
  <c r="H74" i="2"/>
  <c r="D74" i="2"/>
  <c r="C74" i="2"/>
  <c r="V73" i="2"/>
  <c r="H73" i="2" s="1"/>
  <c r="U73" i="2"/>
  <c r="T73" i="2"/>
  <c r="Q73" i="2"/>
  <c r="P73" i="2"/>
  <c r="O73" i="2"/>
  <c r="M73" i="2"/>
  <c r="L73" i="2"/>
  <c r="S73" i="2" s="1"/>
  <c r="S74" i="1" s="1"/>
  <c r="J73" i="2"/>
  <c r="I73" i="2"/>
  <c r="D73" i="2"/>
  <c r="C73" i="2"/>
  <c r="V72" i="2"/>
  <c r="H72" i="2" s="1"/>
  <c r="L72" i="2"/>
  <c r="J72" i="2"/>
  <c r="I72" i="2"/>
  <c r="D72" i="2"/>
  <c r="C72" i="2"/>
  <c r="V71" i="2"/>
  <c r="H71" i="2" s="1"/>
  <c r="L71" i="2"/>
  <c r="J71" i="2"/>
  <c r="I71" i="2"/>
  <c r="D71" i="2"/>
  <c r="C71" i="2"/>
  <c r="V70" i="2"/>
  <c r="U70" i="2"/>
  <c r="T70" i="2"/>
  <c r="S70" i="2"/>
  <c r="R70" i="2"/>
  <c r="Q70" i="2"/>
  <c r="O70" i="2"/>
  <c r="O71" i="1" s="1"/>
  <c r="N70" i="2"/>
  <c r="N71" i="1" s="1"/>
  <c r="M70" i="2"/>
  <c r="L70" i="2"/>
  <c r="P70" i="2" s="1"/>
  <c r="P71" i="1" s="1"/>
  <c r="J70" i="2"/>
  <c r="I70" i="2"/>
  <c r="H70" i="2"/>
  <c r="D70" i="2"/>
  <c r="C70" i="2"/>
  <c r="V69" i="2"/>
  <c r="U69" i="2"/>
  <c r="T69" i="2"/>
  <c r="T70" i="1" s="1"/>
  <c r="S69" i="2"/>
  <c r="S70" i="1" s="1"/>
  <c r="R69" i="2"/>
  <c r="Q69" i="2"/>
  <c r="P69" i="2"/>
  <c r="O69" i="2"/>
  <c r="O70" i="1" s="1"/>
  <c r="N69" i="2"/>
  <c r="M69" i="2"/>
  <c r="L69" i="2"/>
  <c r="J69" i="2"/>
  <c r="I69" i="2"/>
  <c r="H69" i="2"/>
  <c r="D69" i="2"/>
  <c r="C69" i="2"/>
  <c r="V68" i="2"/>
  <c r="U68" i="2"/>
  <c r="T68" i="2"/>
  <c r="S68" i="2"/>
  <c r="Q68" i="2"/>
  <c r="P68" i="2"/>
  <c r="O68" i="2"/>
  <c r="M68" i="2"/>
  <c r="L68" i="2"/>
  <c r="R68" i="2" s="1"/>
  <c r="J68" i="2"/>
  <c r="I68" i="2"/>
  <c r="H68" i="2"/>
  <c r="D68" i="2"/>
  <c r="C68" i="2"/>
  <c r="V67" i="2"/>
  <c r="H67" i="2" s="1"/>
  <c r="U67" i="2"/>
  <c r="P67" i="2"/>
  <c r="P68" i="1" s="1"/>
  <c r="M67" i="2"/>
  <c r="M68" i="1" s="1"/>
  <c r="L67" i="2"/>
  <c r="J67" i="2"/>
  <c r="I67" i="2"/>
  <c r="D67" i="2"/>
  <c r="C67" i="2"/>
  <c r="V66" i="2"/>
  <c r="H66" i="2" s="1"/>
  <c r="S66" i="2"/>
  <c r="Q66" i="2"/>
  <c r="Q67" i="1" s="1"/>
  <c r="M66" i="2"/>
  <c r="M67" i="1" s="1"/>
  <c r="L66" i="2"/>
  <c r="J66" i="2"/>
  <c r="I66" i="2"/>
  <c r="D66" i="2"/>
  <c r="C66" i="2"/>
  <c r="V65" i="2"/>
  <c r="U65" i="2"/>
  <c r="T65" i="2"/>
  <c r="S65" i="2"/>
  <c r="S66" i="1" s="1"/>
  <c r="R65" i="2"/>
  <c r="Q65" i="2"/>
  <c r="O65" i="2"/>
  <c r="O66" i="1" s="1"/>
  <c r="N65" i="2"/>
  <c r="N66" i="1" s="1"/>
  <c r="M65" i="2"/>
  <c r="L65" i="2"/>
  <c r="P65" i="2" s="1"/>
  <c r="P66" i="1" s="1"/>
  <c r="J65" i="2"/>
  <c r="I65" i="2"/>
  <c r="H65" i="2"/>
  <c r="D65" i="2"/>
  <c r="C65" i="2"/>
  <c r="V64" i="2"/>
  <c r="U64" i="2"/>
  <c r="T64" i="2"/>
  <c r="T65" i="1" s="1"/>
  <c r="S64" i="2"/>
  <c r="S65" i="1" s="1"/>
  <c r="R64" i="2"/>
  <c r="Q64" i="2"/>
  <c r="P64" i="2"/>
  <c r="O64" i="2"/>
  <c r="O65" i="1" s="1"/>
  <c r="N64" i="2"/>
  <c r="N65" i="1" s="1"/>
  <c r="M64" i="2"/>
  <c r="L64" i="2"/>
  <c r="J64" i="2"/>
  <c r="I64" i="2"/>
  <c r="H64" i="2"/>
  <c r="D64" i="2"/>
  <c r="C64" i="2"/>
  <c r="V63" i="2"/>
  <c r="U63" i="2"/>
  <c r="T63" i="2"/>
  <c r="T64" i="1" s="1"/>
  <c r="S63" i="2"/>
  <c r="Q63" i="2"/>
  <c r="P63" i="2"/>
  <c r="O63" i="2"/>
  <c r="M63" i="2"/>
  <c r="L63" i="2"/>
  <c r="R63" i="2" s="1"/>
  <c r="J63" i="2"/>
  <c r="I63" i="2"/>
  <c r="H63" i="2"/>
  <c r="D63" i="2"/>
  <c r="C63" i="2"/>
  <c r="V62" i="2"/>
  <c r="H62" i="2" s="1"/>
  <c r="L62" i="2"/>
  <c r="J62" i="2"/>
  <c r="I62" i="2"/>
  <c r="D62" i="2"/>
  <c r="C62" i="2"/>
  <c r="V61" i="2"/>
  <c r="L61" i="2"/>
  <c r="J61" i="2"/>
  <c r="I61" i="2"/>
  <c r="H61" i="2"/>
  <c r="D61" i="2"/>
  <c r="C61" i="2"/>
  <c r="V60" i="2"/>
  <c r="U60" i="2"/>
  <c r="T60" i="2"/>
  <c r="S60" i="2"/>
  <c r="R60" i="2"/>
  <c r="Q60" i="2"/>
  <c r="O60" i="2"/>
  <c r="O61" i="1" s="1"/>
  <c r="N60" i="2"/>
  <c r="N61" i="1" s="1"/>
  <c r="M60" i="2"/>
  <c r="L60" i="2"/>
  <c r="P60" i="2" s="1"/>
  <c r="P61" i="1" s="1"/>
  <c r="J60" i="2"/>
  <c r="I60" i="2"/>
  <c r="H60" i="2"/>
  <c r="D60" i="2"/>
  <c r="C60" i="2"/>
  <c r="V59" i="2"/>
  <c r="U59" i="2"/>
  <c r="U60" i="1" s="1"/>
  <c r="T59" i="2"/>
  <c r="T60" i="1" s="1"/>
  <c r="S59" i="2"/>
  <c r="S60" i="1" s="1"/>
  <c r="R59" i="2"/>
  <c r="Q59" i="2"/>
  <c r="P59" i="2"/>
  <c r="O59" i="2"/>
  <c r="O60" i="1" s="1"/>
  <c r="N59" i="2"/>
  <c r="M59" i="2"/>
  <c r="L59" i="2"/>
  <c r="J59" i="2"/>
  <c r="I59" i="2"/>
  <c r="H59" i="2"/>
  <c r="D59" i="2"/>
  <c r="C59" i="2"/>
  <c r="V58" i="2"/>
  <c r="U58" i="2"/>
  <c r="T58" i="2"/>
  <c r="S58" i="2"/>
  <c r="Q58" i="2"/>
  <c r="P58" i="2"/>
  <c r="O58" i="2"/>
  <c r="O59" i="1" s="1"/>
  <c r="M58" i="2"/>
  <c r="L58" i="2"/>
  <c r="R58" i="2" s="1"/>
  <c r="J58" i="2"/>
  <c r="I58" i="2"/>
  <c r="H58" i="2"/>
  <c r="D58" i="2"/>
  <c r="C58" i="2"/>
  <c r="V57" i="2"/>
  <c r="H57" i="2" s="1"/>
  <c r="U57" i="2"/>
  <c r="T57" i="2"/>
  <c r="S57" i="2"/>
  <c r="R57" i="2"/>
  <c r="Q57" i="2"/>
  <c r="Q58" i="1" s="1"/>
  <c r="P57" i="2"/>
  <c r="P58" i="1" s="1"/>
  <c r="O57" i="2"/>
  <c r="N57" i="2"/>
  <c r="M57" i="2"/>
  <c r="M58" i="1" s="1"/>
  <c r="L57" i="2"/>
  <c r="J57" i="2"/>
  <c r="I57" i="2"/>
  <c r="D57" i="2"/>
  <c r="C57" i="2"/>
  <c r="V56" i="2"/>
  <c r="H56" i="2" s="1"/>
  <c r="S56" i="2"/>
  <c r="R56" i="2"/>
  <c r="Q56" i="2"/>
  <c r="Q57" i="1" s="1"/>
  <c r="M56" i="2"/>
  <c r="M57" i="1" s="1"/>
  <c r="L56" i="2"/>
  <c r="J56" i="2"/>
  <c r="I56" i="2"/>
  <c r="D56" i="2"/>
  <c r="C56" i="2"/>
  <c r="V55" i="2"/>
  <c r="U55" i="2"/>
  <c r="T55" i="2"/>
  <c r="S55" i="2"/>
  <c r="R55" i="2"/>
  <c r="Q55" i="2"/>
  <c r="P55" i="2"/>
  <c r="O55" i="2"/>
  <c r="O56" i="1" s="1"/>
  <c r="N55" i="2"/>
  <c r="N56" i="1" s="1"/>
  <c r="M55" i="2"/>
  <c r="L55" i="2"/>
  <c r="J55" i="2"/>
  <c r="I55" i="2"/>
  <c r="H55" i="2"/>
  <c r="D55" i="2"/>
  <c r="C55" i="2"/>
  <c r="V54" i="2"/>
  <c r="U54" i="2"/>
  <c r="T54" i="2"/>
  <c r="T55" i="1" s="1"/>
  <c r="S54" i="2"/>
  <c r="S55" i="1" s="1"/>
  <c r="R54" i="2"/>
  <c r="Q54" i="2"/>
  <c r="P54" i="2"/>
  <c r="O54" i="2"/>
  <c r="O55" i="1" s="1"/>
  <c r="N54" i="2"/>
  <c r="M54" i="2"/>
  <c r="L54" i="2"/>
  <c r="J54" i="2"/>
  <c r="I54" i="2"/>
  <c r="H54" i="2"/>
  <c r="D54" i="2"/>
  <c r="C54" i="2"/>
  <c r="V53" i="2"/>
  <c r="U53" i="2"/>
  <c r="T53" i="2"/>
  <c r="S53" i="2"/>
  <c r="Q53" i="2"/>
  <c r="P53" i="2"/>
  <c r="O53" i="2"/>
  <c r="O54" i="1" s="1"/>
  <c r="M53" i="2"/>
  <c r="L53" i="2"/>
  <c r="R53" i="2" s="1"/>
  <c r="J53" i="2"/>
  <c r="I53" i="2"/>
  <c r="H53" i="2"/>
  <c r="D53" i="2"/>
  <c r="C53" i="2"/>
  <c r="V52" i="2"/>
  <c r="H52" i="2" s="1"/>
  <c r="Q52" i="2"/>
  <c r="Q53" i="1" s="1"/>
  <c r="L52" i="2"/>
  <c r="J52" i="2"/>
  <c r="I52" i="2"/>
  <c r="D52" i="2"/>
  <c r="C52" i="2"/>
  <c r="V51" i="2"/>
  <c r="H51" i="2" s="1"/>
  <c r="R51" i="2"/>
  <c r="L51" i="2"/>
  <c r="J51" i="2"/>
  <c r="I51" i="2"/>
  <c r="D51" i="2"/>
  <c r="C51" i="2"/>
  <c r="V50" i="2"/>
  <c r="U50" i="2"/>
  <c r="T50" i="2"/>
  <c r="S50" i="2"/>
  <c r="R50" i="2"/>
  <c r="Q50" i="2"/>
  <c r="O50" i="2"/>
  <c r="O51" i="1" s="1"/>
  <c r="N50" i="2"/>
  <c r="N51" i="1" s="1"/>
  <c r="M50" i="2"/>
  <c r="L50" i="2"/>
  <c r="P50" i="2" s="1"/>
  <c r="P51" i="1" s="1"/>
  <c r="J50" i="2"/>
  <c r="I50" i="2"/>
  <c r="H50" i="2"/>
  <c r="D50" i="2"/>
  <c r="C50" i="2"/>
  <c r="V49" i="2"/>
  <c r="U49" i="2"/>
  <c r="T49" i="2"/>
  <c r="T50" i="1" s="1"/>
  <c r="S49" i="2"/>
  <c r="S50" i="1" s="1"/>
  <c r="R49" i="2"/>
  <c r="Q49" i="2"/>
  <c r="P49" i="2"/>
  <c r="O49" i="2"/>
  <c r="O50" i="1" s="1"/>
  <c r="N49" i="2"/>
  <c r="M49" i="2"/>
  <c r="L49" i="2"/>
  <c r="J49" i="2"/>
  <c r="I49" i="2"/>
  <c r="H49" i="2"/>
  <c r="D49" i="2"/>
  <c r="C49" i="2"/>
  <c r="V48" i="2"/>
  <c r="U48" i="2"/>
  <c r="T48" i="2"/>
  <c r="S48" i="2"/>
  <c r="Q48" i="2"/>
  <c r="P48" i="2"/>
  <c r="P49" i="1" s="1"/>
  <c r="O48" i="2"/>
  <c r="M48" i="2"/>
  <c r="L48" i="2"/>
  <c r="R48" i="2" s="1"/>
  <c r="R49" i="1" s="1"/>
  <c r="J48" i="2"/>
  <c r="I48" i="2"/>
  <c r="H48" i="2"/>
  <c r="D48" i="2"/>
  <c r="C48" i="2"/>
  <c r="V47" i="2"/>
  <c r="H47" i="2" s="1"/>
  <c r="U47" i="2"/>
  <c r="P47" i="2"/>
  <c r="P48" i="1" s="1"/>
  <c r="M47" i="2"/>
  <c r="M48" i="1" s="1"/>
  <c r="L47" i="2"/>
  <c r="J47" i="2"/>
  <c r="I47" i="2"/>
  <c r="D47" i="2"/>
  <c r="C47" i="2"/>
  <c r="V46" i="2"/>
  <c r="H46" i="2" s="1"/>
  <c r="S46" i="2"/>
  <c r="Q46" i="2"/>
  <c r="Q47" i="1" s="1"/>
  <c r="M46" i="2"/>
  <c r="L46" i="2"/>
  <c r="J46" i="2"/>
  <c r="I46" i="2"/>
  <c r="D46" i="2"/>
  <c r="C46" i="2"/>
  <c r="V45" i="2"/>
  <c r="U45" i="2"/>
  <c r="T45" i="2"/>
  <c r="S45" i="2"/>
  <c r="S46" i="1" s="1"/>
  <c r="R45" i="2"/>
  <c r="Q45" i="2"/>
  <c r="O45" i="2"/>
  <c r="O46" i="1" s="1"/>
  <c r="N45" i="2"/>
  <c r="N46" i="1" s="1"/>
  <c r="M45" i="2"/>
  <c r="L45" i="2"/>
  <c r="P45" i="2" s="1"/>
  <c r="P46" i="1" s="1"/>
  <c r="J45" i="2"/>
  <c r="I45" i="2"/>
  <c r="H45" i="2"/>
  <c r="D45" i="2"/>
  <c r="C45" i="2"/>
  <c r="V44" i="2"/>
  <c r="U44" i="2"/>
  <c r="T44" i="2"/>
  <c r="T45" i="1" s="1"/>
  <c r="S44" i="2"/>
  <c r="S45" i="1" s="1"/>
  <c r="R44" i="2"/>
  <c r="Q44" i="2"/>
  <c r="P44" i="2"/>
  <c r="O44" i="2"/>
  <c r="O45" i="1" s="1"/>
  <c r="N44" i="2"/>
  <c r="M44" i="2"/>
  <c r="L44" i="2"/>
  <c r="J44" i="2"/>
  <c r="I44" i="2"/>
  <c r="H44" i="2"/>
  <c r="D44" i="2"/>
  <c r="C44" i="2"/>
  <c r="V43" i="2"/>
  <c r="U43" i="2"/>
  <c r="T43" i="2"/>
  <c r="T44" i="1" s="1"/>
  <c r="S43" i="2"/>
  <c r="R43" i="2"/>
  <c r="Q43" i="2"/>
  <c r="P43" i="2"/>
  <c r="O43" i="2"/>
  <c r="N43" i="2"/>
  <c r="M43" i="2"/>
  <c r="J43" i="2"/>
  <c r="I43" i="2"/>
  <c r="H43" i="2"/>
  <c r="D43" i="2"/>
  <c r="C43" i="2"/>
  <c r="V42" i="2"/>
  <c r="H42" i="2" s="1"/>
  <c r="U42" i="2"/>
  <c r="T42" i="2"/>
  <c r="P42" i="2"/>
  <c r="P43" i="1" s="1"/>
  <c r="O42" i="2"/>
  <c r="L42" i="2"/>
  <c r="J42" i="2"/>
  <c r="I42" i="2"/>
  <c r="D42" i="2"/>
  <c r="C42" i="2"/>
  <c r="V41" i="2"/>
  <c r="H41" i="2" s="1"/>
  <c r="U41" i="2"/>
  <c r="U42" i="1" s="1"/>
  <c r="T41" i="2"/>
  <c r="S41" i="2"/>
  <c r="R41" i="2"/>
  <c r="Q41" i="2"/>
  <c r="Q42" i="1" s="1"/>
  <c r="P41" i="2"/>
  <c r="O41" i="2"/>
  <c r="N41" i="2"/>
  <c r="M41" i="2"/>
  <c r="J41" i="2"/>
  <c r="I41" i="2"/>
  <c r="D41" i="2"/>
  <c r="C41" i="2"/>
  <c r="V40" i="2"/>
  <c r="H40" i="2" s="1"/>
  <c r="L40" i="2"/>
  <c r="P40" i="2" s="1"/>
  <c r="P41" i="1" s="1"/>
  <c r="J40" i="2"/>
  <c r="I40" i="2"/>
  <c r="D40" i="2"/>
  <c r="C40" i="2"/>
  <c r="V39" i="2"/>
  <c r="H39" i="2" s="1"/>
  <c r="L39" i="2"/>
  <c r="Q39" i="2" s="1"/>
  <c r="Q40" i="1" s="1"/>
  <c r="J39" i="2"/>
  <c r="I39" i="2"/>
  <c r="D39" i="2"/>
  <c r="C39" i="2"/>
  <c r="V38" i="2"/>
  <c r="U38" i="2"/>
  <c r="T38" i="2"/>
  <c r="S38" i="2"/>
  <c r="S39" i="1" s="1"/>
  <c r="R38" i="2"/>
  <c r="R39" i="1" s="1"/>
  <c r="Q38" i="2"/>
  <c r="O38" i="2"/>
  <c r="N38" i="2"/>
  <c r="N39" i="1" s="1"/>
  <c r="M38" i="2"/>
  <c r="M39" i="1" s="1"/>
  <c r="L38" i="2"/>
  <c r="P38" i="2" s="1"/>
  <c r="J38" i="2"/>
  <c r="I38" i="2"/>
  <c r="H38" i="2"/>
  <c r="D38" i="2"/>
  <c r="C38" i="2"/>
  <c r="V37" i="2"/>
  <c r="U37" i="2"/>
  <c r="T37" i="2"/>
  <c r="S37" i="2"/>
  <c r="S38" i="1" s="1"/>
  <c r="R37" i="2"/>
  <c r="Q37" i="2"/>
  <c r="P37" i="2"/>
  <c r="O37" i="2"/>
  <c r="N37" i="2"/>
  <c r="N38" i="1" s="1"/>
  <c r="M37" i="2"/>
  <c r="L37" i="2"/>
  <c r="J37" i="2"/>
  <c r="I37" i="2"/>
  <c r="H37" i="2"/>
  <c r="D37" i="2"/>
  <c r="C37" i="2"/>
  <c r="V36" i="2"/>
  <c r="U36" i="2"/>
  <c r="U37" i="1" s="1"/>
  <c r="T36" i="2"/>
  <c r="T37" i="1" s="1"/>
  <c r="S36" i="2"/>
  <c r="Q36" i="2"/>
  <c r="Q37" i="1" s="1"/>
  <c r="P36" i="2"/>
  <c r="O36" i="2"/>
  <c r="M36" i="2"/>
  <c r="L36" i="2"/>
  <c r="R36" i="2" s="1"/>
  <c r="J36" i="2"/>
  <c r="I36" i="2"/>
  <c r="H36" i="2"/>
  <c r="D36" i="2"/>
  <c r="C36" i="2"/>
  <c r="V35" i="2"/>
  <c r="H35" i="2" s="1"/>
  <c r="U35" i="2"/>
  <c r="U36" i="1" s="1"/>
  <c r="T35" i="2"/>
  <c r="S35" i="2"/>
  <c r="R35" i="2"/>
  <c r="Q35" i="2"/>
  <c r="P35" i="2"/>
  <c r="P36" i="1" s="1"/>
  <c r="O35" i="2"/>
  <c r="N35" i="2"/>
  <c r="M35" i="2"/>
  <c r="M36" i="1" s="1"/>
  <c r="L35" i="2"/>
  <c r="J35" i="2"/>
  <c r="I35" i="2"/>
  <c r="D35" i="2"/>
  <c r="C35" i="2"/>
  <c r="V34" i="2"/>
  <c r="S34" i="2"/>
  <c r="S35" i="1" s="1"/>
  <c r="R34" i="2"/>
  <c r="R35" i="1" s="1"/>
  <c r="Q34" i="2"/>
  <c r="Q35" i="1" s="1"/>
  <c r="M34" i="2"/>
  <c r="M35" i="1" s="1"/>
  <c r="L34" i="2"/>
  <c r="J34" i="2"/>
  <c r="I34" i="2"/>
  <c r="H34" i="2"/>
  <c r="D34" i="2"/>
  <c r="C34" i="2"/>
  <c r="V33" i="2"/>
  <c r="U33" i="2"/>
  <c r="T33" i="2"/>
  <c r="S33" i="2"/>
  <c r="S34" i="1" s="1"/>
  <c r="R33" i="2"/>
  <c r="Q33" i="2"/>
  <c r="O33" i="2"/>
  <c r="N33" i="2"/>
  <c r="N34" i="1" s="1"/>
  <c r="M33" i="2"/>
  <c r="M34" i="1" s="1"/>
  <c r="L33" i="2"/>
  <c r="P33" i="2" s="1"/>
  <c r="J33" i="2"/>
  <c r="I33" i="2"/>
  <c r="H33" i="2"/>
  <c r="D33" i="2"/>
  <c r="C33" i="2"/>
  <c r="B33" i="2"/>
  <c r="V32" i="2"/>
  <c r="H32" i="2" s="1"/>
  <c r="L32" i="2"/>
  <c r="J32" i="2"/>
  <c r="I32" i="2"/>
  <c r="D32" i="2"/>
  <c r="C32" i="2"/>
  <c r="V31" i="2"/>
  <c r="H31" i="2" s="1"/>
  <c r="L31" i="2"/>
  <c r="U31" i="2" s="1"/>
  <c r="U32" i="1" s="1"/>
  <c r="J31" i="2"/>
  <c r="I31" i="2"/>
  <c r="D31" i="2"/>
  <c r="C31" i="2"/>
  <c r="B31" i="2"/>
  <c r="V30" i="2"/>
  <c r="U30" i="2"/>
  <c r="T30" i="2"/>
  <c r="S30" i="2"/>
  <c r="R30" i="2"/>
  <c r="R31" i="1" s="1"/>
  <c r="Q30" i="2"/>
  <c r="O30" i="2"/>
  <c r="O31" i="1" s="1"/>
  <c r="N30" i="2"/>
  <c r="N31" i="1" s="1"/>
  <c r="M30" i="2"/>
  <c r="L30" i="2"/>
  <c r="P30" i="2" s="1"/>
  <c r="P31" i="1" s="1"/>
  <c r="J30" i="2"/>
  <c r="I30" i="2"/>
  <c r="H30" i="2"/>
  <c r="D30" i="2"/>
  <c r="C30" i="2"/>
  <c r="V29" i="2"/>
  <c r="U29" i="2"/>
  <c r="U30" i="1" s="1"/>
  <c r="T29" i="2"/>
  <c r="T30" i="1" s="1"/>
  <c r="S29" i="2"/>
  <c r="S30" i="1" s="1"/>
  <c r="R29" i="2"/>
  <c r="Q29" i="2"/>
  <c r="P29" i="2"/>
  <c r="O29" i="2"/>
  <c r="O30" i="1" s="1"/>
  <c r="N29" i="2"/>
  <c r="M29" i="2"/>
  <c r="J29" i="2"/>
  <c r="I29" i="2"/>
  <c r="H29" i="2"/>
  <c r="D29" i="2"/>
  <c r="C29" i="2"/>
  <c r="B29" i="2"/>
  <c r="V28" i="2"/>
  <c r="U28" i="2"/>
  <c r="T28" i="2"/>
  <c r="T29" i="1" s="1"/>
  <c r="S28" i="2"/>
  <c r="R28" i="2"/>
  <c r="Q28" i="2"/>
  <c r="P28" i="2"/>
  <c r="O28" i="2"/>
  <c r="N28" i="2"/>
  <c r="M28" i="2"/>
  <c r="J28" i="2"/>
  <c r="I28" i="2"/>
  <c r="H28" i="2"/>
  <c r="D28" i="2"/>
  <c r="C28" i="2"/>
  <c r="V27" i="2"/>
  <c r="H27" i="2" s="1"/>
  <c r="U27" i="2"/>
  <c r="T27" i="2"/>
  <c r="S27" i="2"/>
  <c r="R27" i="2"/>
  <c r="Q27" i="2"/>
  <c r="P27" i="2"/>
  <c r="O27" i="2"/>
  <c r="N27" i="2"/>
  <c r="M27" i="2"/>
  <c r="J27" i="2"/>
  <c r="I27" i="2"/>
  <c r="D27" i="2"/>
  <c r="C27" i="2"/>
  <c r="B27" i="2"/>
  <c r="V26" i="2"/>
  <c r="H26" i="2" s="1"/>
  <c r="U26" i="2"/>
  <c r="U27" i="1" s="1"/>
  <c r="T26" i="2"/>
  <c r="S26" i="2"/>
  <c r="R26" i="2"/>
  <c r="R27" i="1" s="1"/>
  <c r="Q26" i="2"/>
  <c r="Q27" i="1" s="1"/>
  <c r="P26" i="2"/>
  <c r="O26" i="2"/>
  <c r="N26" i="2"/>
  <c r="M26" i="2"/>
  <c r="J26" i="2"/>
  <c r="I26" i="2"/>
  <c r="D26" i="2"/>
  <c r="C26" i="2"/>
  <c r="B26" i="2"/>
  <c r="V25" i="2"/>
  <c r="H25" i="2" s="1"/>
  <c r="U25" i="2"/>
  <c r="T25" i="2"/>
  <c r="S25" i="2"/>
  <c r="R25" i="2"/>
  <c r="Q25" i="2"/>
  <c r="P25" i="2"/>
  <c r="O25" i="2"/>
  <c r="N25" i="2"/>
  <c r="N26" i="1" s="1"/>
  <c r="M25" i="2"/>
  <c r="M26" i="1" s="1"/>
  <c r="J25" i="2"/>
  <c r="I25" i="2"/>
  <c r="D25" i="2"/>
  <c r="C25" i="2"/>
  <c r="B25" i="2"/>
  <c r="V24" i="2"/>
  <c r="U24" i="2"/>
  <c r="T24" i="2"/>
  <c r="T25" i="1" s="1"/>
  <c r="S24" i="2"/>
  <c r="S25" i="1" s="1"/>
  <c r="R24" i="2"/>
  <c r="R25" i="1" s="1"/>
  <c r="Q24" i="2"/>
  <c r="P24" i="2"/>
  <c r="O24" i="2"/>
  <c r="N24" i="2"/>
  <c r="M24" i="2"/>
  <c r="J24" i="2"/>
  <c r="I24" i="2"/>
  <c r="H24" i="2"/>
  <c r="D24" i="2"/>
  <c r="C24" i="2"/>
  <c r="B24" i="2"/>
  <c r="V23" i="2"/>
  <c r="U23" i="2"/>
  <c r="T23" i="2"/>
  <c r="S23" i="2"/>
  <c r="S24" i="1" s="1"/>
  <c r="R23" i="2"/>
  <c r="Q23" i="2"/>
  <c r="P23" i="2"/>
  <c r="O23" i="2"/>
  <c r="N23" i="2"/>
  <c r="N24" i="1" s="1"/>
  <c r="M23" i="2"/>
  <c r="J23" i="2"/>
  <c r="I23" i="2"/>
  <c r="H23" i="2"/>
  <c r="D23" i="2"/>
  <c r="C23" i="2"/>
  <c r="B23" i="2"/>
  <c r="V22" i="2"/>
  <c r="H22" i="2" s="1"/>
  <c r="U22" i="2"/>
  <c r="U23" i="1" s="1"/>
  <c r="T22" i="2"/>
  <c r="L22" i="2"/>
  <c r="J22" i="2"/>
  <c r="I22" i="2"/>
  <c r="D22" i="2"/>
  <c r="C22" i="2"/>
  <c r="V21" i="2"/>
  <c r="H21" i="2" s="1"/>
  <c r="U21" i="2"/>
  <c r="U22" i="1" s="1"/>
  <c r="T21" i="2"/>
  <c r="S21" i="2"/>
  <c r="R21" i="2"/>
  <c r="Q21" i="2"/>
  <c r="P21" i="2"/>
  <c r="O21" i="2"/>
  <c r="N21" i="2"/>
  <c r="M21" i="2"/>
  <c r="J21" i="2"/>
  <c r="I21" i="2"/>
  <c r="D21" i="2"/>
  <c r="C21" i="2"/>
  <c r="V20" i="2"/>
  <c r="H20" i="2" s="1"/>
  <c r="L20" i="2"/>
  <c r="U20" i="2" s="1"/>
  <c r="U21" i="1" s="1"/>
  <c r="J20" i="2"/>
  <c r="I20" i="2"/>
  <c r="D20" i="2"/>
  <c r="C20" i="2"/>
  <c r="V19" i="2"/>
  <c r="L19" i="2"/>
  <c r="S19" i="2" s="1"/>
  <c r="S20" i="1" s="1"/>
  <c r="J19" i="2"/>
  <c r="I19" i="2"/>
  <c r="H19" i="2"/>
  <c r="D19" i="2"/>
  <c r="C19" i="2"/>
  <c r="V18" i="2"/>
  <c r="U18" i="2"/>
  <c r="T18" i="2"/>
  <c r="S18" i="2"/>
  <c r="R18" i="2"/>
  <c r="Q18" i="2"/>
  <c r="P18" i="2"/>
  <c r="O18" i="2"/>
  <c r="N18" i="2"/>
  <c r="M18" i="2"/>
  <c r="L18" i="2"/>
  <c r="J18" i="2"/>
  <c r="I18" i="2"/>
  <c r="H18" i="2"/>
  <c r="D18" i="2"/>
  <c r="C18" i="2"/>
  <c r="V17" i="2"/>
  <c r="U17" i="2"/>
  <c r="T17" i="2"/>
  <c r="S17" i="2"/>
  <c r="R17" i="2"/>
  <c r="Q17" i="2"/>
  <c r="P17" i="2"/>
  <c r="O17" i="2"/>
  <c r="N17" i="2"/>
  <c r="M17" i="2"/>
  <c r="L17" i="2"/>
  <c r="J17" i="2"/>
  <c r="I17" i="2"/>
  <c r="H17" i="2"/>
  <c r="D17" i="2"/>
  <c r="C17" i="2"/>
  <c r="V16" i="2"/>
  <c r="U16" i="2"/>
  <c r="T16" i="2"/>
  <c r="S16" i="2"/>
  <c r="R16" i="2"/>
  <c r="Q16" i="2"/>
  <c r="Q17" i="1" s="1"/>
  <c r="P16" i="2"/>
  <c r="O16" i="2"/>
  <c r="M16" i="2"/>
  <c r="L16" i="2"/>
  <c r="N16" i="2" s="1"/>
  <c r="J16" i="2"/>
  <c r="I16" i="2"/>
  <c r="H16" i="2"/>
  <c r="D16" i="2"/>
  <c r="C16" i="2"/>
  <c r="V15" i="2"/>
  <c r="H15" i="2" s="1"/>
  <c r="U15" i="2"/>
  <c r="T15" i="2"/>
  <c r="S15" i="2"/>
  <c r="R15" i="2"/>
  <c r="Q15" i="2"/>
  <c r="P15" i="2"/>
  <c r="O15" i="2"/>
  <c r="N15" i="2"/>
  <c r="M15" i="2"/>
  <c r="M16" i="1" s="1"/>
  <c r="L15" i="2"/>
  <c r="J15" i="2"/>
  <c r="I15" i="2"/>
  <c r="D15" i="2"/>
  <c r="C15" i="2"/>
  <c r="V14" i="2"/>
  <c r="H14" i="2" s="1"/>
  <c r="M14" i="2"/>
  <c r="M15" i="1" s="1"/>
  <c r="L14" i="2"/>
  <c r="J14" i="2"/>
  <c r="I14" i="2"/>
  <c r="D14" i="2"/>
  <c r="C14" i="2"/>
  <c r="V13" i="2"/>
  <c r="U13" i="2"/>
  <c r="T13" i="2"/>
  <c r="S13" i="2"/>
  <c r="S14" i="1" s="1"/>
  <c r="R13" i="2"/>
  <c r="R14" i="1" s="1"/>
  <c r="Q13" i="2"/>
  <c r="P13" i="2"/>
  <c r="O13" i="2"/>
  <c r="N13" i="2"/>
  <c r="M13" i="2"/>
  <c r="L13" i="2"/>
  <c r="J13" i="2"/>
  <c r="I13" i="2"/>
  <c r="H13" i="2"/>
  <c r="D13" i="2"/>
  <c r="C13" i="2"/>
  <c r="V12" i="2"/>
  <c r="U12" i="2"/>
  <c r="T12" i="2"/>
  <c r="S12" i="2"/>
  <c r="O12" i="2"/>
  <c r="N12" i="2"/>
  <c r="L12" i="2"/>
  <c r="M12" i="2" s="1"/>
  <c r="M13" i="1" s="1"/>
  <c r="J12" i="2"/>
  <c r="I12" i="2"/>
  <c r="H12" i="2"/>
  <c r="D12" i="2"/>
  <c r="C12" i="2"/>
  <c r="V11" i="2"/>
  <c r="U11" i="2"/>
  <c r="T11" i="2"/>
  <c r="S11" i="2"/>
  <c r="R11" i="2"/>
  <c r="Q11" i="2"/>
  <c r="Q12" i="1" s="1"/>
  <c r="P11" i="2"/>
  <c r="P12" i="1" s="1"/>
  <c r="O11" i="2"/>
  <c r="M11" i="2"/>
  <c r="L11" i="2"/>
  <c r="N11" i="2" s="1"/>
  <c r="J11" i="2"/>
  <c r="I11" i="2"/>
  <c r="H11" i="2"/>
  <c r="D11" i="2"/>
  <c r="C11" i="2"/>
  <c r="V10" i="2"/>
  <c r="H10" i="2" s="1"/>
  <c r="U10" i="2"/>
  <c r="U11" i="1" s="1"/>
  <c r="L10" i="2"/>
  <c r="J10" i="2"/>
  <c r="I10" i="2"/>
  <c r="D10" i="2"/>
  <c r="C10" i="2"/>
  <c r="V9" i="2"/>
  <c r="H9" i="2" s="1"/>
  <c r="U9" i="2"/>
  <c r="T9" i="2"/>
  <c r="S9" i="2"/>
  <c r="R9" i="2"/>
  <c r="Q9" i="2"/>
  <c r="P9" i="2"/>
  <c r="O9" i="2"/>
  <c r="N9" i="2"/>
  <c r="M9" i="2"/>
  <c r="J9" i="2"/>
  <c r="I9" i="2"/>
  <c r="D9" i="2"/>
  <c r="C9" i="2"/>
  <c r="B9" i="2"/>
  <c r="V8" i="2"/>
  <c r="U8" i="2"/>
  <c r="T8" i="2"/>
  <c r="S8" i="2"/>
  <c r="S9" i="1" s="1"/>
  <c r="R8" i="2"/>
  <c r="R9" i="1" s="1"/>
  <c r="Q8" i="2"/>
  <c r="P8" i="2"/>
  <c r="O8" i="2"/>
  <c r="N8" i="2"/>
  <c r="M8" i="2"/>
  <c r="J8" i="2"/>
  <c r="I8" i="2"/>
  <c r="H8" i="2"/>
  <c r="D8" i="2"/>
  <c r="C8" i="2"/>
  <c r="B8" i="2"/>
  <c r="V7" i="2"/>
  <c r="U7" i="2"/>
  <c r="T7" i="2"/>
  <c r="S7" i="2"/>
  <c r="R7" i="2"/>
  <c r="Q7" i="2"/>
  <c r="P7" i="2"/>
  <c r="O7" i="2"/>
  <c r="O8" i="1" s="1"/>
  <c r="N7" i="2"/>
  <c r="N8" i="1" s="1"/>
  <c r="M7" i="2"/>
  <c r="J7" i="2"/>
  <c r="I7" i="2"/>
  <c r="H7" i="2"/>
  <c r="D7" i="2"/>
  <c r="C7" i="2"/>
  <c r="B7" i="2"/>
  <c r="V6" i="2"/>
  <c r="U6" i="2"/>
  <c r="U7" i="1" s="1"/>
  <c r="T6" i="2"/>
  <c r="T7" i="1" s="1"/>
  <c r="S6" i="2"/>
  <c r="R6" i="2"/>
  <c r="Q6" i="2"/>
  <c r="P6" i="2"/>
  <c r="O6" i="2"/>
  <c r="N6" i="2"/>
  <c r="M6" i="2"/>
  <c r="J6" i="2"/>
  <c r="I6" i="2"/>
  <c r="H6" i="2"/>
  <c r="D6" i="2"/>
  <c r="C6" i="2"/>
  <c r="V5" i="2"/>
  <c r="U5" i="2"/>
  <c r="T5" i="2"/>
  <c r="S5" i="2"/>
  <c r="R5" i="2"/>
  <c r="Q5" i="2"/>
  <c r="P5" i="2"/>
  <c r="P6" i="1" s="1"/>
  <c r="O5" i="2"/>
  <c r="O6" i="1" s="1"/>
  <c r="N5" i="2"/>
  <c r="M5" i="2"/>
  <c r="J5" i="2"/>
  <c r="I5" i="2"/>
  <c r="H5" i="2"/>
  <c r="D5" i="2"/>
  <c r="C5" i="2"/>
  <c r="V4" i="2"/>
  <c r="U4" i="2"/>
  <c r="T4" i="2"/>
  <c r="T5" i="1" s="1"/>
  <c r="S4" i="2"/>
  <c r="R4" i="2"/>
  <c r="Q4" i="2"/>
  <c r="P4" i="2"/>
  <c r="O4" i="2"/>
  <c r="O5" i="1" s="1"/>
  <c r="N4" i="2"/>
  <c r="M4" i="2"/>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AA204" i="1"/>
  <c r="Z204" i="1"/>
  <c r="Y204" i="1"/>
  <c r="X204" i="1"/>
  <c r="W204" i="1"/>
  <c r="O204" i="1"/>
  <c r="N204" i="1"/>
  <c r="M204" i="1"/>
  <c r="L204" i="1"/>
  <c r="K204" i="1"/>
  <c r="J204" i="1"/>
  <c r="I204" i="1"/>
  <c r="H204" i="1"/>
  <c r="G204" i="1"/>
  <c r="F204" i="1"/>
  <c r="E204" i="1"/>
  <c r="D204" i="1"/>
  <c r="C204" i="1"/>
  <c r="B204" i="1"/>
  <c r="A204" i="1"/>
  <c r="AA203" i="1"/>
  <c r="Z203" i="1"/>
  <c r="Y203" i="1"/>
  <c r="X203" i="1"/>
  <c r="W203" i="1"/>
  <c r="O203" i="1"/>
  <c r="N203" i="1"/>
  <c r="M203" i="1"/>
  <c r="L203" i="1"/>
  <c r="K203" i="1"/>
  <c r="J203" i="1"/>
  <c r="I203" i="1"/>
  <c r="H203" i="1"/>
  <c r="G203" i="1"/>
  <c r="F203" i="1"/>
  <c r="E203" i="1"/>
  <c r="D203" i="1"/>
  <c r="C203" i="1"/>
  <c r="B203" i="1"/>
  <c r="A203" i="1"/>
  <c r="AA202" i="1"/>
  <c r="Z202" i="1"/>
  <c r="Y202" i="1"/>
  <c r="X202" i="1"/>
  <c r="W202" i="1"/>
  <c r="O202" i="1"/>
  <c r="N202" i="1"/>
  <c r="M202" i="1"/>
  <c r="L202" i="1"/>
  <c r="K202" i="1"/>
  <c r="J202" i="1"/>
  <c r="I202" i="1"/>
  <c r="H202" i="1"/>
  <c r="G202" i="1"/>
  <c r="F202" i="1"/>
  <c r="E202" i="1"/>
  <c r="D202" i="1"/>
  <c r="C202" i="1"/>
  <c r="B202" i="1"/>
  <c r="A202" i="1"/>
  <c r="AA201" i="1"/>
  <c r="Z201" i="1"/>
  <c r="Y201" i="1"/>
  <c r="X201" i="1"/>
  <c r="W201" i="1"/>
  <c r="O201" i="1"/>
  <c r="N201" i="1"/>
  <c r="M201" i="1"/>
  <c r="L201" i="1"/>
  <c r="K201" i="1"/>
  <c r="J201" i="1"/>
  <c r="I201" i="1"/>
  <c r="H201" i="1"/>
  <c r="G201" i="1"/>
  <c r="F201" i="1"/>
  <c r="E201" i="1"/>
  <c r="D201" i="1"/>
  <c r="C201" i="1"/>
  <c r="B201" i="1"/>
  <c r="A201" i="1"/>
  <c r="AA200" i="1"/>
  <c r="Z200" i="1"/>
  <c r="Y200" i="1"/>
  <c r="X200" i="1"/>
  <c r="W200" i="1"/>
  <c r="O200" i="1"/>
  <c r="N200" i="1"/>
  <c r="M200" i="1"/>
  <c r="L200" i="1"/>
  <c r="K200" i="1"/>
  <c r="J200" i="1"/>
  <c r="I200" i="1"/>
  <c r="H200" i="1"/>
  <c r="G200" i="1"/>
  <c r="F200" i="1"/>
  <c r="E200" i="1"/>
  <c r="D200" i="1"/>
  <c r="C200" i="1"/>
  <c r="B200" i="1"/>
  <c r="A200" i="1"/>
  <c r="AA199" i="1"/>
  <c r="Z199" i="1"/>
  <c r="Y199" i="1"/>
  <c r="X199" i="1"/>
  <c r="W199" i="1"/>
  <c r="O199" i="1"/>
  <c r="N199" i="1"/>
  <c r="M199" i="1"/>
  <c r="L199" i="1"/>
  <c r="K199" i="1"/>
  <c r="J199" i="1"/>
  <c r="I199" i="1"/>
  <c r="H199" i="1"/>
  <c r="G199" i="1"/>
  <c r="F199" i="1"/>
  <c r="E199" i="1"/>
  <c r="D199" i="1"/>
  <c r="C199" i="1"/>
  <c r="B199" i="1"/>
  <c r="A199" i="1"/>
  <c r="AA198" i="1"/>
  <c r="Z198" i="1"/>
  <c r="Y198" i="1"/>
  <c r="X198" i="1"/>
  <c r="W198" i="1"/>
  <c r="O198" i="1"/>
  <c r="N198" i="1"/>
  <c r="M198" i="1"/>
  <c r="L198" i="1"/>
  <c r="K198" i="1"/>
  <c r="J198" i="1"/>
  <c r="I198" i="1"/>
  <c r="H198" i="1"/>
  <c r="G198" i="1"/>
  <c r="F198" i="1"/>
  <c r="E198" i="1"/>
  <c r="D198" i="1"/>
  <c r="C198" i="1"/>
  <c r="B198" i="1"/>
  <c r="A198" i="1"/>
  <c r="AA197" i="1"/>
  <c r="Z197" i="1"/>
  <c r="Y197" i="1"/>
  <c r="X197" i="1"/>
  <c r="W197" i="1"/>
  <c r="O197" i="1"/>
  <c r="N197" i="1"/>
  <c r="M197" i="1"/>
  <c r="L197" i="1"/>
  <c r="K197" i="1"/>
  <c r="J197" i="1"/>
  <c r="I197" i="1"/>
  <c r="H197" i="1"/>
  <c r="G197" i="1"/>
  <c r="F197" i="1"/>
  <c r="E197" i="1"/>
  <c r="D197" i="1"/>
  <c r="C197" i="1"/>
  <c r="B197" i="1"/>
  <c r="A197" i="1"/>
  <c r="AA196" i="1"/>
  <c r="Z196" i="1"/>
  <c r="Y196" i="1"/>
  <c r="X196" i="1"/>
  <c r="W196" i="1"/>
  <c r="O196" i="1"/>
  <c r="N196" i="1"/>
  <c r="M196" i="1"/>
  <c r="L196" i="1"/>
  <c r="K196" i="1"/>
  <c r="J196" i="1"/>
  <c r="I196" i="1"/>
  <c r="H196" i="1"/>
  <c r="G196" i="1"/>
  <c r="F196" i="1"/>
  <c r="E196" i="1"/>
  <c r="D196" i="1"/>
  <c r="C196" i="1"/>
  <c r="B196" i="1"/>
  <c r="A196" i="1"/>
  <c r="AA195" i="1"/>
  <c r="Z195" i="1"/>
  <c r="Y195" i="1"/>
  <c r="X195" i="1"/>
  <c r="W195" i="1"/>
  <c r="O195" i="1"/>
  <c r="N195" i="1"/>
  <c r="M195" i="1"/>
  <c r="L195" i="1"/>
  <c r="K195" i="1"/>
  <c r="J195" i="1"/>
  <c r="I195" i="1"/>
  <c r="H195" i="1"/>
  <c r="G195" i="1"/>
  <c r="F195" i="1"/>
  <c r="E195" i="1"/>
  <c r="D195" i="1"/>
  <c r="C195" i="1"/>
  <c r="B195" i="1"/>
  <c r="A195" i="1"/>
  <c r="AA194" i="1"/>
  <c r="Z194" i="1"/>
  <c r="Y194" i="1"/>
  <c r="X194" i="1"/>
  <c r="W194" i="1"/>
  <c r="O194" i="1"/>
  <c r="N194" i="1"/>
  <c r="M194" i="1"/>
  <c r="L194" i="1"/>
  <c r="K194" i="1"/>
  <c r="J194" i="1"/>
  <c r="I194" i="1"/>
  <c r="H194" i="1"/>
  <c r="G194" i="1"/>
  <c r="F194" i="1"/>
  <c r="E194" i="1"/>
  <c r="D194" i="1"/>
  <c r="C194" i="1"/>
  <c r="B194" i="1"/>
  <c r="A194" i="1"/>
  <c r="AA193" i="1"/>
  <c r="Z193" i="1"/>
  <c r="Y193" i="1"/>
  <c r="X193" i="1"/>
  <c r="W193" i="1"/>
  <c r="O193" i="1"/>
  <c r="N193" i="1"/>
  <c r="M193" i="1"/>
  <c r="L193" i="1"/>
  <c r="K193" i="1"/>
  <c r="J193" i="1"/>
  <c r="I193" i="1"/>
  <c r="H193" i="1"/>
  <c r="G193" i="1"/>
  <c r="F193" i="1"/>
  <c r="E193" i="1"/>
  <c r="D193" i="1"/>
  <c r="C193" i="1"/>
  <c r="B193" i="1"/>
  <c r="A193" i="1"/>
  <c r="AA192" i="1"/>
  <c r="Z192" i="1"/>
  <c r="Y192" i="1"/>
  <c r="X192" i="1"/>
  <c r="W192" i="1"/>
  <c r="O192" i="1"/>
  <c r="N192" i="1"/>
  <c r="M192" i="1"/>
  <c r="L192" i="1"/>
  <c r="K192" i="1"/>
  <c r="J192" i="1"/>
  <c r="I192" i="1"/>
  <c r="H192" i="1"/>
  <c r="G192" i="1"/>
  <c r="F192" i="1"/>
  <c r="E192" i="1"/>
  <c r="D192" i="1"/>
  <c r="C192" i="1"/>
  <c r="B192" i="1"/>
  <c r="A192" i="1"/>
  <c r="AA191" i="1"/>
  <c r="Z191" i="1"/>
  <c r="Y191" i="1"/>
  <c r="X191" i="1"/>
  <c r="W191" i="1"/>
  <c r="O191" i="1"/>
  <c r="N191" i="1"/>
  <c r="M191" i="1"/>
  <c r="L191" i="1"/>
  <c r="K191" i="1"/>
  <c r="J191" i="1"/>
  <c r="I191" i="1"/>
  <c r="H191" i="1"/>
  <c r="G191" i="1"/>
  <c r="F191" i="1"/>
  <c r="E191" i="1"/>
  <c r="D191" i="1"/>
  <c r="C191" i="1"/>
  <c r="B191" i="1"/>
  <c r="A191" i="1"/>
  <c r="AA190" i="1"/>
  <c r="Z190" i="1"/>
  <c r="Y190" i="1"/>
  <c r="X190" i="1"/>
  <c r="W190" i="1"/>
  <c r="O190" i="1"/>
  <c r="N190" i="1"/>
  <c r="M190" i="1"/>
  <c r="L190" i="1"/>
  <c r="K190" i="1"/>
  <c r="J190" i="1"/>
  <c r="I190" i="1"/>
  <c r="H190" i="1"/>
  <c r="G190" i="1"/>
  <c r="F190" i="1"/>
  <c r="E190" i="1"/>
  <c r="D190" i="1"/>
  <c r="C190" i="1"/>
  <c r="B190" i="1"/>
  <c r="A190" i="1"/>
  <c r="AA189" i="1"/>
  <c r="Z189" i="1"/>
  <c r="Y189" i="1"/>
  <c r="X189" i="1"/>
  <c r="W189" i="1"/>
  <c r="O189" i="1"/>
  <c r="N189" i="1"/>
  <c r="M189" i="1"/>
  <c r="L189" i="1"/>
  <c r="K189" i="1"/>
  <c r="J189" i="1"/>
  <c r="I189" i="1"/>
  <c r="H189" i="1"/>
  <c r="G189" i="1"/>
  <c r="F189" i="1"/>
  <c r="E189" i="1"/>
  <c r="D189" i="1"/>
  <c r="C189" i="1"/>
  <c r="B189" i="1"/>
  <c r="A189" i="1"/>
  <c r="AA188" i="1"/>
  <c r="Z188" i="1"/>
  <c r="Y188" i="1"/>
  <c r="X188" i="1"/>
  <c r="W188" i="1"/>
  <c r="O188" i="1"/>
  <c r="N188" i="1"/>
  <c r="M188" i="1"/>
  <c r="L188" i="1"/>
  <c r="K188" i="1"/>
  <c r="J188" i="1"/>
  <c r="I188" i="1"/>
  <c r="H188" i="1"/>
  <c r="G188" i="1"/>
  <c r="F188" i="1"/>
  <c r="E188" i="1"/>
  <c r="D188" i="1"/>
  <c r="C188" i="1"/>
  <c r="B188" i="1"/>
  <c r="A188" i="1"/>
  <c r="AA187" i="1"/>
  <c r="Z187" i="1"/>
  <c r="Y187" i="1"/>
  <c r="X187" i="1"/>
  <c r="W187" i="1"/>
  <c r="O187" i="1"/>
  <c r="N187" i="1"/>
  <c r="M187" i="1"/>
  <c r="L187" i="1"/>
  <c r="K187" i="1"/>
  <c r="J187" i="1"/>
  <c r="I187" i="1"/>
  <c r="H187" i="1"/>
  <c r="G187" i="1"/>
  <c r="F187" i="1"/>
  <c r="E187" i="1"/>
  <c r="D187" i="1"/>
  <c r="C187" i="1"/>
  <c r="B187" i="1"/>
  <c r="A187" i="1"/>
  <c r="AA186" i="1"/>
  <c r="Z186" i="1"/>
  <c r="Y186" i="1"/>
  <c r="X186" i="1"/>
  <c r="W186" i="1"/>
  <c r="O186" i="1"/>
  <c r="N186" i="1"/>
  <c r="M186" i="1"/>
  <c r="L186" i="1"/>
  <c r="K186" i="1"/>
  <c r="J186" i="1"/>
  <c r="I186" i="1"/>
  <c r="H186" i="1"/>
  <c r="G186" i="1"/>
  <c r="F186" i="1"/>
  <c r="E186" i="1"/>
  <c r="D186" i="1"/>
  <c r="C186" i="1"/>
  <c r="B186" i="1"/>
  <c r="A186" i="1"/>
  <c r="AA185" i="1"/>
  <c r="Z185" i="1"/>
  <c r="Y185" i="1"/>
  <c r="X185" i="1"/>
  <c r="W185" i="1"/>
  <c r="O185" i="1"/>
  <c r="N185" i="1"/>
  <c r="M185" i="1"/>
  <c r="L185" i="1"/>
  <c r="K185" i="1"/>
  <c r="J185" i="1"/>
  <c r="I185" i="1"/>
  <c r="H185" i="1"/>
  <c r="G185" i="1"/>
  <c r="F185" i="1"/>
  <c r="E185" i="1"/>
  <c r="D185" i="1"/>
  <c r="C185" i="1"/>
  <c r="B185" i="1"/>
  <c r="A185" i="1"/>
  <c r="AA184" i="1"/>
  <c r="Z184" i="1"/>
  <c r="Y184" i="1"/>
  <c r="X184" i="1"/>
  <c r="W184" i="1"/>
  <c r="O184" i="1"/>
  <c r="N184" i="1"/>
  <c r="M184" i="1"/>
  <c r="L184" i="1"/>
  <c r="K184" i="1"/>
  <c r="J184" i="1"/>
  <c r="I184" i="1"/>
  <c r="H184" i="1"/>
  <c r="G184" i="1"/>
  <c r="F184" i="1"/>
  <c r="E184" i="1"/>
  <c r="D184" i="1"/>
  <c r="C184" i="1"/>
  <c r="B184" i="1"/>
  <c r="A184" i="1"/>
  <c r="AA183" i="1"/>
  <c r="Z183" i="1"/>
  <c r="Y183" i="1"/>
  <c r="X183" i="1"/>
  <c r="W183" i="1"/>
  <c r="O183" i="1"/>
  <c r="N183" i="1"/>
  <c r="M183" i="1"/>
  <c r="L183" i="1"/>
  <c r="K183" i="1"/>
  <c r="J183" i="1"/>
  <c r="I183" i="1"/>
  <c r="H183" i="1"/>
  <c r="G183" i="1"/>
  <c r="F183" i="1"/>
  <c r="E183" i="1"/>
  <c r="D183" i="1"/>
  <c r="C183" i="1"/>
  <c r="B183" i="1"/>
  <c r="A183" i="1"/>
  <c r="AA182" i="1"/>
  <c r="Z182" i="1"/>
  <c r="Y182" i="1"/>
  <c r="X182" i="1"/>
  <c r="W182" i="1"/>
  <c r="O182" i="1"/>
  <c r="N182" i="1"/>
  <c r="M182" i="1"/>
  <c r="L182" i="1"/>
  <c r="K182" i="1"/>
  <c r="J182" i="1"/>
  <c r="I182" i="1"/>
  <c r="H182" i="1"/>
  <c r="G182" i="1"/>
  <c r="F182" i="1"/>
  <c r="E182" i="1"/>
  <c r="D182" i="1"/>
  <c r="C182" i="1"/>
  <c r="B182" i="1"/>
  <c r="A182" i="1"/>
  <c r="AA181" i="1"/>
  <c r="Z181" i="1"/>
  <c r="Y181" i="1"/>
  <c r="X181" i="1"/>
  <c r="W181" i="1"/>
  <c r="O181" i="1"/>
  <c r="N181" i="1"/>
  <c r="M181" i="1"/>
  <c r="L181" i="1"/>
  <c r="K181" i="1"/>
  <c r="J181" i="1"/>
  <c r="I181" i="1"/>
  <c r="H181" i="1"/>
  <c r="G181" i="1"/>
  <c r="F181" i="1"/>
  <c r="E181" i="1"/>
  <c r="D181" i="1"/>
  <c r="C181" i="1"/>
  <c r="B181" i="1"/>
  <c r="A181" i="1"/>
  <c r="AA180" i="1"/>
  <c r="Z180" i="1"/>
  <c r="Y180" i="1"/>
  <c r="X180" i="1"/>
  <c r="W180" i="1"/>
  <c r="O180" i="1"/>
  <c r="N180" i="1"/>
  <c r="M180" i="1"/>
  <c r="L180" i="1"/>
  <c r="K180" i="1"/>
  <c r="J180" i="1"/>
  <c r="I180" i="1"/>
  <c r="H180" i="1"/>
  <c r="G180" i="1"/>
  <c r="F180" i="1"/>
  <c r="E180" i="1"/>
  <c r="D180" i="1"/>
  <c r="C180" i="1"/>
  <c r="B180" i="1"/>
  <c r="A180" i="1"/>
  <c r="AA179" i="1"/>
  <c r="Z179" i="1"/>
  <c r="Y179" i="1"/>
  <c r="X179" i="1"/>
  <c r="W179" i="1"/>
  <c r="O179" i="1"/>
  <c r="N179" i="1"/>
  <c r="M179" i="1"/>
  <c r="L179" i="1"/>
  <c r="K179" i="1"/>
  <c r="J179" i="1"/>
  <c r="I179" i="1"/>
  <c r="H179" i="1"/>
  <c r="G179" i="1"/>
  <c r="F179" i="1"/>
  <c r="E179" i="1"/>
  <c r="D179" i="1"/>
  <c r="C179" i="1"/>
  <c r="B179" i="1"/>
  <c r="A179" i="1"/>
  <c r="AA178" i="1"/>
  <c r="O178" i="1"/>
  <c r="N178" i="1"/>
  <c r="M178" i="1"/>
  <c r="L178" i="1"/>
  <c r="K178" i="1"/>
  <c r="J178" i="1"/>
  <c r="I178" i="1"/>
  <c r="H178" i="1"/>
  <c r="G178" i="1"/>
  <c r="F178" i="1"/>
  <c r="E178" i="1"/>
  <c r="D178" i="1"/>
  <c r="C178" i="1"/>
  <c r="B178" i="1"/>
  <c r="A178" i="1"/>
  <c r="AA177" i="1"/>
  <c r="O177" i="1"/>
  <c r="N177" i="1"/>
  <c r="M177" i="1"/>
  <c r="L177" i="1"/>
  <c r="K177" i="1"/>
  <c r="J177" i="1"/>
  <c r="I177" i="1"/>
  <c r="H177" i="1"/>
  <c r="G177" i="1"/>
  <c r="F177" i="1"/>
  <c r="E177" i="1"/>
  <c r="D177" i="1"/>
  <c r="C177" i="1"/>
  <c r="B177" i="1"/>
  <c r="A177" i="1"/>
  <c r="AA176" i="1"/>
  <c r="O176" i="1"/>
  <c r="N176" i="1"/>
  <c r="M176" i="1"/>
  <c r="L176" i="1"/>
  <c r="K176" i="1"/>
  <c r="J176" i="1"/>
  <c r="I176" i="1"/>
  <c r="H176" i="1"/>
  <c r="G176" i="1"/>
  <c r="F176" i="1"/>
  <c r="E176" i="1"/>
  <c r="D176" i="1"/>
  <c r="C176" i="1"/>
  <c r="B176" i="1"/>
  <c r="A176" i="1"/>
  <c r="AA175" i="1"/>
  <c r="O175" i="1"/>
  <c r="N175" i="1"/>
  <c r="M175" i="1"/>
  <c r="L175" i="1"/>
  <c r="K175" i="1"/>
  <c r="J175" i="1"/>
  <c r="I175" i="1"/>
  <c r="H175" i="1"/>
  <c r="G175" i="1"/>
  <c r="F175" i="1"/>
  <c r="E175" i="1"/>
  <c r="D175" i="1"/>
  <c r="C175" i="1"/>
  <c r="B175" i="1"/>
  <c r="A175" i="1"/>
  <c r="AA174" i="1"/>
  <c r="O174" i="1"/>
  <c r="N174" i="1"/>
  <c r="M174" i="1"/>
  <c r="L174" i="1"/>
  <c r="K174" i="1"/>
  <c r="J174" i="1"/>
  <c r="I174" i="1"/>
  <c r="H174" i="1"/>
  <c r="G174" i="1"/>
  <c r="F174" i="1"/>
  <c r="E174" i="1"/>
  <c r="D174" i="1"/>
  <c r="C174" i="1"/>
  <c r="B174" i="1"/>
  <c r="A174" i="1"/>
  <c r="AA173" i="1"/>
  <c r="O173" i="1"/>
  <c r="N173" i="1"/>
  <c r="M173" i="1"/>
  <c r="L173" i="1"/>
  <c r="K173" i="1"/>
  <c r="J173" i="1"/>
  <c r="I173" i="1"/>
  <c r="H173" i="1"/>
  <c r="G173" i="1"/>
  <c r="F173" i="1"/>
  <c r="E173" i="1"/>
  <c r="D173" i="1"/>
  <c r="C173" i="1"/>
  <c r="B173" i="1"/>
  <c r="A173" i="1"/>
  <c r="AA172" i="1"/>
  <c r="O172" i="1"/>
  <c r="N172" i="1"/>
  <c r="M172" i="1"/>
  <c r="L172" i="1"/>
  <c r="K172" i="1"/>
  <c r="J172" i="1"/>
  <c r="I172" i="1"/>
  <c r="H172" i="1"/>
  <c r="G172" i="1"/>
  <c r="F172" i="1"/>
  <c r="E172" i="1"/>
  <c r="D172" i="1"/>
  <c r="C172" i="1"/>
  <c r="B172" i="1"/>
  <c r="A172" i="1"/>
  <c r="AA171" i="1"/>
  <c r="O171" i="1"/>
  <c r="N171" i="1"/>
  <c r="M171" i="1"/>
  <c r="L171" i="1"/>
  <c r="K171" i="1"/>
  <c r="J171" i="1"/>
  <c r="I171" i="1"/>
  <c r="H171" i="1"/>
  <c r="G171" i="1"/>
  <c r="F171" i="1"/>
  <c r="E171" i="1"/>
  <c r="D171" i="1"/>
  <c r="C171" i="1"/>
  <c r="B171" i="1"/>
  <c r="A171" i="1"/>
  <c r="AA170" i="1"/>
  <c r="O170" i="1"/>
  <c r="N170" i="1"/>
  <c r="M170" i="1"/>
  <c r="L170" i="1"/>
  <c r="K170" i="1"/>
  <c r="J170" i="1"/>
  <c r="I170" i="1"/>
  <c r="H170" i="1"/>
  <c r="G170" i="1"/>
  <c r="F170" i="1"/>
  <c r="E170" i="1"/>
  <c r="D170" i="1"/>
  <c r="C170" i="1"/>
  <c r="B170" i="1"/>
  <c r="A170" i="1"/>
  <c r="AA169" i="1"/>
  <c r="O169" i="1"/>
  <c r="N169" i="1"/>
  <c r="M169" i="1"/>
  <c r="L169" i="1"/>
  <c r="K169" i="1"/>
  <c r="J169" i="1"/>
  <c r="I169" i="1"/>
  <c r="H169" i="1"/>
  <c r="G169" i="1"/>
  <c r="F169" i="1"/>
  <c r="E169" i="1"/>
  <c r="D169" i="1"/>
  <c r="C169" i="1"/>
  <c r="B169" i="1"/>
  <c r="A169" i="1"/>
  <c r="AA168" i="1"/>
  <c r="O168" i="1"/>
  <c r="N168" i="1"/>
  <c r="M168" i="1"/>
  <c r="L168" i="1"/>
  <c r="K168" i="1"/>
  <c r="J168" i="1"/>
  <c r="I168" i="1"/>
  <c r="H168" i="1"/>
  <c r="G168" i="1"/>
  <c r="F168" i="1"/>
  <c r="E168" i="1"/>
  <c r="D168" i="1"/>
  <c r="C168" i="1"/>
  <c r="B168" i="1"/>
  <c r="A168" i="1"/>
  <c r="AA167" i="1"/>
  <c r="O167" i="1"/>
  <c r="N167" i="1"/>
  <c r="M167" i="1"/>
  <c r="L167" i="1"/>
  <c r="K167" i="1"/>
  <c r="J167" i="1"/>
  <c r="I167" i="1"/>
  <c r="H167" i="1"/>
  <c r="G167" i="1"/>
  <c r="F167" i="1"/>
  <c r="E167" i="1"/>
  <c r="D167" i="1"/>
  <c r="C167" i="1"/>
  <c r="B167" i="1"/>
  <c r="A167" i="1"/>
  <c r="AA166" i="1"/>
  <c r="O166" i="1"/>
  <c r="N166" i="1"/>
  <c r="M166" i="1"/>
  <c r="L166" i="1"/>
  <c r="K166" i="1"/>
  <c r="J166" i="1"/>
  <c r="I166" i="1"/>
  <c r="H166" i="1"/>
  <c r="G166" i="1"/>
  <c r="F166" i="1"/>
  <c r="E166" i="1"/>
  <c r="D166" i="1"/>
  <c r="C166" i="1"/>
  <c r="B166" i="1"/>
  <c r="A166" i="1"/>
  <c r="AA165" i="1"/>
  <c r="O165" i="1"/>
  <c r="N165" i="1"/>
  <c r="M165" i="1"/>
  <c r="L165" i="1"/>
  <c r="K165" i="1"/>
  <c r="J165" i="1"/>
  <c r="I165" i="1"/>
  <c r="H165" i="1"/>
  <c r="G165" i="1"/>
  <c r="F165" i="1"/>
  <c r="E165" i="1"/>
  <c r="D165" i="1"/>
  <c r="C165" i="1"/>
  <c r="B165" i="1"/>
  <c r="A165" i="1"/>
  <c r="AA164" i="1"/>
  <c r="O164" i="1"/>
  <c r="N164" i="1"/>
  <c r="M164" i="1"/>
  <c r="L164" i="1"/>
  <c r="K164" i="1"/>
  <c r="J164" i="1"/>
  <c r="I164" i="1"/>
  <c r="H164" i="1"/>
  <c r="G164" i="1"/>
  <c r="F164" i="1"/>
  <c r="E164" i="1"/>
  <c r="D164" i="1"/>
  <c r="C164" i="1"/>
  <c r="B164" i="1"/>
  <c r="A164" i="1"/>
  <c r="AA163" i="1"/>
  <c r="O163" i="1"/>
  <c r="N163" i="1"/>
  <c r="M163" i="1"/>
  <c r="L163" i="1"/>
  <c r="K163" i="1"/>
  <c r="J163" i="1"/>
  <c r="I163" i="1"/>
  <c r="H163" i="1"/>
  <c r="G163" i="1"/>
  <c r="F163" i="1"/>
  <c r="E163" i="1"/>
  <c r="D163" i="1"/>
  <c r="C163" i="1"/>
  <c r="B163" i="1"/>
  <c r="A163" i="1"/>
  <c r="AA162" i="1"/>
  <c r="O162" i="1"/>
  <c r="N162" i="1"/>
  <c r="M162" i="1"/>
  <c r="L162" i="1"/>
  <c r="K162" i="1"/>
  <c r="J162" i="1"/>
  <c r="I162" i="1"/>
  <c r="H162" i="1"/>
  <c r="G162" i="1"/>
  <c r="F162" i="1"/>
  <c r="E162" i="1"/>
  <c r="D162" i="1"/>
  <c r="C162" i="1"/>
  <c r="B162" i="1"/>
  <c r="A162" i="1"/>
  <c r="AA161" i="1"/>
  <c r="O161" i="1"/>
  <c r="N161" i="1"/>
  <c r="M161" i="1"/>
  <c r="L161" i="1"/>
  <c r="K161" i="1"/>
  <c r="J161" i="1"/>
  <c r="I161" i="1"/>
  <c r="H161" i="1"/>
  <c r="G161" i="1"/>
  <c r="F161" i="1"/>
  <c r="E161" i="1"/>
  <c r="D161" i="1"/>
  <c r="C161" i="1"/>
  <c r="B161" i="1"/>
  <c r="A161" i="1"/>
  <c r="AA160" i="1"/>
  <c r="O160" i="1"/>
  <c r="N160" i="1"/>
  <c r="M160" i="1"/>
  <c r="L160" i="1"/>
  <c r="K160" i="1"/>
  <c r="J160" i="1"/>
  <c r="I160" i="1"/>
  <c r="H160" i="1"/>
  <c r="G160" i="1"/>
  <c r="F160" i="1"/>
  <c r="E160" i="1"/>
  <c r="D160" i="1"/>
  <c r="C160" i="1"/>
  <c r="B160" i="1"/>
  <c r="A160" i="1"/>
  <c r="AA159" i="1"/>
  <c r="O159" i="1"/>
  <c r="N159" i="1"/>
  <c r="M159" i="1"/>
  <c r="L159" i="1"/>
  <c r="K159" i="1"/>
  <c r="J159" i="1"/>
  <c r="I159" i="1"/>
  <c r="H159" i="1"/>
  <c r="G159" i="1"/>
  <c r="F159" i="1"/>
  <c r="E159" i="1"/>
  <c r="D159" i="1"/>
  <c r="C159" i="1"/>
  <c r="B159" i="1"/>
  <c r="A159" i="1"/>
  <c r="AA158" i="1"/>
  <c r="O158" i="1"/>
  <c r="N158" i="1"/>
  <c r="M158" i="1"/>
  <c r="L158" i="1"/>
  <c r="K158" i="1"/>
  <c r="J158" i="1"/>
  <c r="I158" i="1"/>
  <c r="H158" i="1"/>
  <c r="G158" i="1"/>
  <c r="F158" i="1"/>
  <c r="E158" i="1"/>
  <c r="D158" i="1"/>
  <c r="C158" i="1"/>
  <c r="B158" i="1"/>
  <c r="A158" i="1"/>
  <c r="AA157" i="1"/>
  <c r="O157" i="1"/>
  <c r="N157" i="1"/>
  <c r="M157" i="1"/>
  <c r="L157" i="1"/>
  <c r="K157" i="1"/>
  <c r="J157" i="1"/>
  <c r="I157" i="1"/>
  <c r="H157" i="1"/>
  <c r="G157" i="1"/>
  <c r="F157" i="1"/>
  <c r="E157" i="1"/>
  <c r="D157" i="1"/>
  <c r="C157" i="1"/>
  <c r="B157" i="1"/>
  <c r="A157" i="1"/>
  <c r="AA156" i="1"/>
  <c r="O156" i="1"/>
  <c r="N156" i="1"/>
  <c r="M156" i="1"/>
  <c r="L156" i="1"/>
  <c r="K156" i="1"/>
  <c r="J156" i="1"/>
  <c r="I156" i="1"/>
  <c r="H156" i="1"/>
  <c r="G156" i="1"/>
  <c r="F156" i="1"/>
  <c r="E156" i="1"/>
  <c r="D156" i="1"/>
  <c r="C156" i="1"/>
  <c r="B156" i="1"/>
  <c r="A156" i="1"/>
  <c r="AA155" i="1"/>
  <c r="O155" i="1"/>
  <c r="N155" i="1"/>
  <c r="M155" i="1"/>
  <c r="L155" i="1"/>
  <c r="K155" i="1"/>
  <c r="J155" i="1"/>
  <c r="I155" i="1"/>
  <c r="H155" i="1"/>
  <c r="G155" i="1"/>
  <c r="F155" i="1"/>
  <c r="E155" i="1"/>
  <c r="D155" i="1"/>
  <c r="C155" i="1"/>
  <c r="B155" i="1"/>
  <c r="A155" i="1"/>
  <c r="AA154" i="1"/>
  <c r="O154" i="1"/>
  <c r="N154" i="1"/>
  <c r="M154" i="1"/>
  <c r="L154" i="1"/>
  <c r="K154" i="1"/>
  <c r="J154" i="1"/>
  <c r="I154" i="1"/>
  <c r="H154" i="1"/>
  <c r="G154" i="1"/>
  <c r="F154" i="1"/>
  <c r="E154" i="1"/>
  <c r="D154" i="1"/>
  <c r="B154" i="1"/>
  <c r="A154" i="1"/>
  <c r="AA153" i="1"/>
  <c r="O153" i="1"/>
  <c r="N153" i="1"/>
  <c r="M153" i="1"/>
  <c r="L153" i="1"/>
  <c r="K153" i="1"/>
  <c r="J153" i="1"/>
  <c r="I153" i="1"/>
  <c r="H153" i="1"/>
  <c r="G153" i="1"/>
  <c r="F153" i="1"/>
  <c r="E153" i="1"/>
  <c r="D153" i="1"/>
  <c r="B153" i="1"/>
  <c r="A153" i="1"/>
  <c r="AA152" i="1"/>
  <c r="O152" i="1"/>
  <c r="N152" i="1"/>
  <c r="M152" i="1"/>
  <c r="L152" i="1"/>
  <c r="K152" i="1"/>
  <c r="J152" i="1"/>
  <c r="I152" i="1"/>
  <c r="H152" i="1"/>
  <c r="G152" i="1"/>
  <c r="F152" i="1"/>
  <c r="E152" i="1"/>
  <c r="D152" i="1"/>
  <c r="B152" i="1"/>
  <c r="A152" i="1"/>
  <c r="AA151" i="1"/>
  <c r="O151" i="1"/>
  <c r="N151" i="1"/>
  <c r="M151" i="1"/>
  <c r="L151" i="1"/>
  <c r="K151" i="1"/>
  <c r="J151" i="1"/>
  <c r="I151" i="1"/>
  <c r="H151" i="1"/>
  <c r="G151" i="1"/>
  <c r="F151" i="1"/>
  <c r="E151" i="1"/>
  <c r="D151" i="1"/>
  <c r="B151" i="1"/>
  <c r="A151" i="1"/>
  <c r="AA150" i="1"/>
  <c r="O150" i="1"/>
  <c r="N150" i="1"/>
  <c r="M150" i="1"/>
  <c r="L150" i="1"/>
  <c r="K150" i="1"/>
  <c r="J150" i="1"/>
  <c r="I150" i="1"/>
  <c r="H150" i="1"/>
  <c r="G150" i="1"/>
  <c r="F150" i="1"/>
  <c r="E150" i="1"/>
  <c r="D150" i="1"/>
  <c r="B150" i="1"/>
  <c r="A150" i="1"/>
  <c r="AA149" i="1"/>
  <c r="O149" i="1"/>
  <c r="N149" i="1"/>
  <c r="M149" i="1"/>
  <c r="L149" i="1"/>
  <c r="K149" i="1"/>
  <c r="J149" i="1"/>
  <c r="I149" i="1"/>
  <c r="H149" i="1"/>
  <c r="G149" i="1"/>
  <c r="F149" i="1"/>
  <c r="E149" i="1"/>
  <c r="D149" i="1"/>
  <c r="B149" i="1"/>
  <c r="A149" i="1"/>
  <c r="AA148" i="1"/>
  <c r="O148" i="1"/>
  <c r="N148" i="1"/>
  <c r="M148" i="1"/>
  <c r="L148" i="1"/>
  <c r="K148" i="1"/>
  <c r="J148" i="1"/>
  <c r="I148" i="1"/>
  <c r="H148" i="1"/>
  <c r="G148" i="1"/>
  <c r="F148" i="1"/>
  <c r="E148" i="1"/>
  <c r="D148" i="1"/>
  <c r="B148" i="1"/>
  <c r="A148" i="1"/>
  <c r="AA147" i="1"/>
  <c r="O147" i="1"/>
  <c r="N147" i="1"/>
  <c r="M147" i="1"/>
  <c r="L147" i="1"/>
  <c r="K147" i="1"/>
  <c r="J147" i="1"/>
  <c r="I147" i="1"/>
  <c r="H147" i="1"/>
  <c r="G147" i="1"/>
  <c r="F147" i="1"/>
  <c r="E147" i="1"/>
  <c r="D147" i="1"/>
  <c r="B147" i="1"/>
  <c r="A147" i="1"/>
  <c r="AA146" i="1"/>
  <c r="O146" i="1"/>
  <c r="N146" i="1"/>
  <c r="M146" i="1"/>
  <c r="L146" i="1"/>
  <c r="K146" i="1"/>
  <c r="J146" i="1"/>
  <c r="I146" i="1"/>
  <c r="H146" i="1"/>
  <c r="G146" i="1"/>
  <c r="F146" i="1"/>
  <c r="E146" i="1"/>
  <c r="D146" i="1"/>
  <c r="B146" i="1"/>
  <c r="A146" i="1"/>
  <c r="AA145" i="1"/>
  <c r="O145" i="1"/>
  <c r="N145" i="1"/>
  <c r="M145" i="1"/>
  <c r="L145" i="1"/>
  <c r="K145" i="1"/>
  <c r="J145" i="1"/>
  <c r="I145" i="1"/>
  <c r="H145" i="1"/>
  <c r="G145" i="1"/>
  <c r="F145" i="1"/>
  <c r="E145" i="1"/>
  <c r="D145" i="1"/>
  <c r="B145" i="1"/>
  <c r="A145" i="1"/>
  <c r="AA144" i="1"/>
  <c r="O144" i="1"/>
  <c r="N144" i="1"/>
  <c r="M144" i="1"/>
  <c r="L144" i="1"/>
  <c r="K144" i="1"/>
  <c r="J144" i="1"/>
  <c r="I144" i="1"/>
  <c r="H144" i="1"/>
  <c r="G144" i="1"/>
  <c r="F144" i="1"/>
  <c r="E144" i="1"/>
  <c r="D144" i="1"/>
  <c r="B144" i="1"/>
  <c r="A144" i="1"/>
  <c r="AA143" i="1"/>
  <c r="O143" i="1"/>
  <c r="N143" i="1"/>
  <c r="M143" i="1"/>
  <c r="L143" i="1"/>
  <c r="K143" i="1"/>
  <c r="J143" i="1"/>
  <c r="I143" i="1"/>
  <c r="H143" i="1"/>
  <c r="G143" i="1"/>
  <c r="F143" i="1"/>
  <c r="E143" i="1"/>
  <c r="D143" i="1"/>
  <c r="B143" i="1"/>
  <c r="A143" i="1"/>
  <c r="AA142" i="1"/>
  <c r="O142" i="1"/>
  <c r="N142" i="1"/>
  <c r="M142" i="1"/>
  <c r="L142" i="1"/>
  <c r="K142" i="1"/>
  <c r="J142" i="1"/>
  <c r="I142" i="1"/>
  <c r="H142" i="1"/>
  <c r="G142" i="1"/>
  <c r="F142" i="1"/>
  <c r="E142" i="1"/>
  <c r="D142" i="1"/>
  <c r="B142" i="1"/>
  <c r="A142" i="1"/>
  <c r="AA141" i="1"/>
  <c r="O141" i="1"/>
  <c r="N141" i="1"/>
  <c r="M141" i="1"/>
  <c r="L141" i="1"/>
  <c r="K141" i="1"/>
  <c r="J141" i="1"/>
  <c r="I141" i="1"/>
  <c r="H141" i="1"/>
  <c r="G141" i="1"/>
  <c r="F141" i="1"/>
  <c r="E141" i="1"/>
  <c r="D141" i="1"/>
  <c r="B141" i="1"/>
  <c r="A141" i="1"/>
  <c r="AA140" i="1"/>
  <c r="O140" i="1"/>
  <c r="N140" i="1"/>
  <c r="M140" i="1"/>
  <c r="L140" i="1"/>
  <c r="K140" i="1"/>
  <c r="J140" i="1"/>
  <c r="I140" i="1"/>
  <c r="H140" i="1"/>
  <c r="G140" i="1"/>
  <c r="F140" i="1"/>
  <c r="E140" i="1"/>
  <c r="D140" i="1"/>
  <c r="B140" i="1"/>
  <c r="A140" i="1"/>
  <c r="AA139" i="1"/>
  <c r="O139" i="1"/>
  <c r="N139" i="1"/>
  <c r="M139" i="1"/>
  <c r="L139" i="1"/>
  <c r="K139" i="1"/>
  <c r="J139" i="1"/>
  <c r="I139" i="1"/>
  <c r="H139" i="1"/>
  <c r="G139" i="1"/>
  <c r="F139" i="1"/>
  <c r="E139" i="1"/>
  <c r="D139" i="1"/>
  <c r="B139" i="1"/>
  <c r="A139" i="1"/>
  <c r="AA138" i="1"/>
  <c r="O138" i="1"/>
  <c r="N138" i="1"/>
  <c r="M138" i="1"/>
  <c r="L138" i="1"/>
  <c r="K138" i="1"/>
  <c r="J138" i="1"/>
  <c r="I138" i="1"/>
  <c r="H138" i="1"/>
  <c r="G138" i="1"/>
  <c r="F138" i="1"/>
  <c r="E138" i="1"/>
  <c r="D138" i="1"/>
  <c r="B138" i="1"/>
  <c r="A138" i="1"/>
  <c r="AA137" i="1"/>
  <c r="O137" i="1"/>
  <c r="N137" i="1"/>
  <c r="M137" i="1"/>
  <c r="L137" i="1"/>
  <c r="K137" i="1"/>
  <c r="J137" i="1"/>
  <c r="I137" i="1"/>
  <c r="H137" i="1"/>
  <c r="G137" i="1"/>
  <c r="F137" i="1"/>
  <c r="E137" i="1"/>
  <c r="D137" i="1"/>
  <c r="B137" i="1"/>
  <c r="A137" i="1"/>
  <c r="AA136" i="1"/>
  <c r="O136" i="1"/>
  <c r="N136" i="1"/>
  <c r="M136" i="1"/>
  <c r="L136" i="1"/>
  <c r="K136" i="1"/>
  <c r="J136" i="1"/>
  <c r="I136" i="1"/>
  <c r="H136" i="1"/>
  <c r="G136" i="1"/>
  <c r="F136" i="1"/>
  <c r="E136" i="1"/>
  <c r="D136" i="1"/>
  <c r="B136" i="1"/>
  <c r="A136" i="1"/>
  <c r="AA135" i="1"/>
  <c r="O135" i="1"/>
  <c r="N135" i="1"/>
  <c r="M135" i="1"/>
  <c r="L135" i="1"/>
  <c r="K135" i="1"/>
  <c r="J135" i="1"/>
  <c r="I135" i="1"/>
  <c r="H135" i="1"/>
  <c r="G135" i="1"/>
  <c r="F135" i="1"/>
  <c r="E135" i="1"/>
  <c r="D135" i="1"/>
  <c r="B135" i="1"/>
  <c r="A135" i="1"/>
  <c r="AA134" i="1"/>
  <c r="O134" i="1"/>
  <c r="N134" i="1"/>
  <c r="M134" i="1"/>
  <c r="L134" i="1"/>
  <c r="K134" i="1"/>
  <c r="J134" i="1"/>
  <c r="I134" i="1"/>
  <c r="H134" i="1"/>
  <c r="G134" i="1"/>
  <c r="F134" i="1"/>
  <c r="E134" i="1"/>
  <c r="D134" i="1"/>
  <c r="B134" i="1"/>
  <c r="A134" i="1"/>
  <c r="AA133" i="1"/>
  <c r="O133" i="1"/>
  <c r="N133" i="1"/>
  <c r="M133" i="1"/>
  <c r="L133" i="1"/>
  <c r="K133" i="1"/>
  <c r="J133" i="1"/>
  <c r="I133" i="1"/>
  <c r="H133" i="1"/>
  <c r="G133" i="1"/>
  <c r="F133" i="1"/>
  <c r="E133" i="1"/>
  <c r="D133" i="1"/>
  <c r="B133" i="1"/>
  <c r="A133" i="1"/>
  <c r="AA132" i="1"/>
  <c r="O132" i="1"/>
  <c r="N132" i="1"/>
  <c r="M132" i="1"/>
  <c r="L132" i="1"/>
  <c r="K132" i="1"/>
  <c r="J132" i="1"/>
  <c r="I132" i="1"/>
  <c r="H132" i="1"/>
  <c r="G132" i="1"/>
  <c r="F132" i="1"/>
  <c r="E132" i="1"/>
  <c r="D132" i="1"/>
  <c r="B132" i="1"/>
  <c r="A132" i="1"/>
  <c r="AA131" i="1"/>
  <c r="U131" i="1"/>
  <c r="T131" i="1"/>
  <c r="S131" i="1"/>
  <c r="R131" i="1"/>
  <c r="Q131" i="1"/>
  <c r="P131" i="1"/>
  <c r="O131" i="1"/>
  <c r="N131" i="1"/>
  <c r="M131" i="1"/>
  <c r="L131" i="1"/>
  <c r="K131" i="1"/>
  <c r="J131" i="1"/>
  <c r="I131" i="1"/>
  <c r="H131" i="1"/>
  <c r="G131" i="1"/>
  <c r="F131" i="1"/>
  <c r="E131" i="1"/>
  <c r="D131" i="1"/>
  <c r="B131" i="1"/>
  <c r="A131" i="1"/>
  <c r="AA130" i="1"/>
  <c r="U130" i="1"/>
  <c r="T130" i="1"/>
  <c r="S130" i="1"/>
  <c r="R130" i="1"/>
  <c r="Q130" i="1"/>
  <c r="P130" i="1"/>
  <c r="O130" i="1"/>
  <c r="N130" i="1"/>
  <c r="M130" i="1"/>
  <c r="L130" i="1"/>
  <c r="K130" i="1"/>
  <c r="J130" i="1"/>
  <c r="I130" i="1"/>
  <c r="H130" i="1"/>
  <c r="G130" i="1"/>
  <c r="F130" i="1"/>
  <c r="E130" i="1"/>
  <c r="D130" i="1"/>
  <c r="B130" i="1"/>
  <c r="A130" i="1"/>
  <c r="AA129" i="1"/>
  <c r="U129" i="1"/>
  <c r="T129" i="1"/>
  <c r="S129" i="1"/>
  <c r="R129" i="1"/>
  <c r="Q129" i="1"/>
  <c r="P129" i="1"/>
  <c r="O129" i="1"/>
  <c r="N129" i="1"/>
  <c r="M129" i="1"/>
  <c r="L129" i="1"/>
  <c r="K129" i="1"/>
  <c r="J129" i="1"/>
  <c r="I129" i="1"/>
  <c r="H129" i="1"/>
  <c r="G129" i="1"/>
  <c r="F129" i="1"/>
  <c r="E129" i="1"/>
  <c r="D129" i="1"/>
  <c r="B129" i="1"/>
  <c r="A129" i="1"/>
  <c r="AA128" i="1"/>
  <c r="U128" i="1"/>
  <c r="T128" i="1"/>
  <c r="S128" i="1"/>
  <c r="R128" i="1"/>
  <c r="Q128" i="1"/>
  <c r="P128" i="1"/>
  <c r="O128" i="1"/>
  <c r="N128" i="1"/>
  <c r="M128" i="1"/>
  <c r="L128" i="1"/>
  <c r="K128" i="1"/>
  <c r="J128" i="1"/>
  <c r="I128" i="1"/>
  <c r="H128" i="1"/>
  <c r="G128" i="1"/>
  <c r="F128" i="1"/>
  <c r="E128" i="1"/>
  <c r="D128" i="1"/>
  <c r="B128" i="1"/>
  <c r="A128" i="1"/>
  <c r="AA127" i="1"/>
  <c r="U127" i="1"/>
  <c r="T127" i="1"/>
  <c r="S127" i="1"/>
  <c r="R127" i="1"/>
  <c r="Q127" i="1"/>
  <c r="P127" i="1"/>
  <c r="O127" i="1"/>
  <c r="N127" i="1"/>
  <c r="M127" i="1"/>
  <c r="L127" i="1"/>
  <c r="K127" i="1"/>
  <c r="J127" i="1"/>
  <c r="I127" i="1"/>
  <c r="H127" i="1"/>
  <c r="G127" i="1"/>
  <c r="F127" i="1"/>
  <c r="E127" i="1"/>
  <c r="D127" i="1"/>
  <c r="B127" i="1"/>
  <c r="A127" i="1"/>
  <c r="AA126" i="1"/>
  <c r="U126" i="1"/>
  <c r="T126" i="1"/>
  <c r="S126" i="1"/>
  <c r="R126" i="1"/>
  <c r="Q126" i="1"/>
  <c r="P126" i="1"/>
  <c r="O126" i="1"/>
  <c r="N126" i="1"/>
  <c r="M126" i="1"/>
  <c r="L126" i="1"/>
  <c r="K126" i="1"/>
  <c r="J126" i="1"/>
  <c r="I126" i="1"/>
  <c r="H126" i="1"/>
  <c r="G126" i="1"/>
  <c r="F126" i="1"/>
  <c r="E126" i="1"/>
  <c r="D126" i="1"/>
  <c r="B126" i="1"/>
  <c r="A126" i="1"/>
  <c r="AA125" i="1"/>
  <c r="U125" i="1"/>
  <c r="T125" i="1"/>
  <c r="S125" i="1"/>
  <c r="R125" i="1"/>
  <c r="Q125" i="1"/>
  <c r="P125" i="1"/>
  <c r="O125" i="1"/>
  <c r="N125" i="1"/>
  <c r="M125" i="1"/>
  <c r="L125" i="1"/>
  <c r="K125" i="1"/>
  <c r="J125" i="1"/>
  <c r="I125" i="1"/>
  <c r="H125" i="1"/>
  <c r="G125" i="1"/>
  <c r="F125" i="1"/>
  <c r="E125" i="1"/>
  <c r="D125" i="1"/>
  <c r="B125" i="1"/>
  <c r="A125" i="1"/>
  <c r="AA124" i="1"/>
  <c r="U124" i="1"/>
  <c r="T124" i="1"/>
  <c r="S124" i="1"/>
  <c r="R124" i="1"/>
  <c r="Q124" i="1"/>
  <c r="P124" i="1"/>
  <c r="O124" i="1"/>
  <c r="N124" i="1"/>
  <c r="M124" i="1"/>
  <c r="L124" i="1"/>
  <c r="K124" i="1"/>
  <c r="J124" i="1"/>
  <c r="I124" i="1"/>
  <c r="H124" i="1"/>
  <c r="G124" i="1"/>
  <c r="F124" i="1"/>
  <c r="E124" i="1"/>
  <c r="D124" i="1"/>
  <c r="B124" i="1"/>
  <c r="A124" i="1"/>
  <c r="AA123" i="1"/>
  <c r="U123" i="1"/>
  <c r="T123" i="1"/>
  <c r="S123" i="1"/>
  <c r="R123" i="1"/>
  <c r="Q123" i="1"/>
  <c r="P123" i="1"/>
  <c r="O123" i="1"/>
  <c r="N123" i="1"/>
  <c r="M123" i="1"/>
  <c r="L123" i="1"/>
  <c r="K123" i="1"/>
  <c r="J123" i="1"/>
  <c r="I123" i="1"/>
  <c r="H123" i="1"/>
  <c r="G123" i="1"/>
  <c r="F123" i="1"/>
  <c r="E123" i="1"/>
  <c r="D123" i="1"/>
  <c r="B123" i="1"/>
  <c r="A123" i="1"/>
  <c r="AA122" i="1"/>
  <c r="U122" i="1"/>
  <c r="T122" i="1"/>
  <c r="S122" i="1"/>
  <c r="R122" i="1"/>
  <c r="Q122" i="1"/>
  <c r="P122" i="1"/>
  <c r="O122" i="1"/>
  <c r="N122" i="1"/>
  <c r="M122" i="1"/>
  <c r="L122" i="1"/>
  <c r="K122" i="1"/>
  <c r="J122" i="1"/>
  <c r="I122" i="1"/>
  <c r="H122" i="1"/>
  <c r="G122" i="1"/>
  <c r="F122" i="1"/>
  <c r="E122" i="1"/>
  <c r="D122" i="1"/>
  <c r="B122" i="1"/>
  <c r="A122" i="1"/>
  <c r="AA121" i="1"/>
  <c r="U121" i="1"/>
  <c r="T121" i="1"/>
  <c r="S121" i="1"/>
  <c r="R121" i="1"/>
  <c r="Q121" i="1"/>
  <c r="P121" i="1"/>
  <c r="O121" i="1"/>
  <c r="N121" i="1"/>
  <c r="M121" i="1"/>
  <c r="L121" i="1"/>
  <c r="K121" i="1"/>
  <c r="J121" i="1"/>
  <c r="I121" i="1"/>
  <c r="H121" i="1"/>
  <c r="G121" i="1"/>
  <c r="F121" i="1"/>
  <c r="E121" i="1"/>
  <c r="D121" i="1"/>
  <c r="B121" i="1"/>
  <c r="A121" i="1"/>
  <c r="AA120" i="1"/>
  <c r="U120" i="1"/>
  <c r="T120" i="1"/>
  <c r="S120" i="1"/>
  <c r="R120" i="1"/>
  <c r="Q120" i="1"/>
  <c r="P120" i="1"/>
  <c r="O120" i="1"/>
  <c r="N120" i="1"/>
  <c r="M120" i="1"/>
  <c r="L120" i="1"/>
  <c r="K120" i="1"/>
  <c r="J120" i="1"/>
  <c r="I120" i="1"/>
  <c r="H120" i="1"/>
  <c r="G120" i="1"/>
  <c r="F120" i="1"/>
  <c r="E120" i="1"/>
  <c r="D120" i="1"/>
  <c r="B120" i="1"/>
  <c r="A120" i="1"/>
  <c r="AA119" i="1"/>
  <c r="U119" i="1"/>
  <c r="T119" i="1"/>
  <c r="S119" i="1"/>
  <c r="R119" i="1"/>
  <c r="Q119" i="1"/>
  <c r="P119" i="1"/>
  <c r="O119" i="1"/>
  <c r="N119" i="1"/>
  <c r="M119" i="1"/>
  <c r="L119" i="1"/>
  <c r="K119" i="1"/>
  <c r="J119" i="1"/>
  <c r="I119" i="1"/>
  <c r="H119" i="1"/>
  <c r="G119" i="1"/>
  <c r="F119" i="1"/>
  <c r="E119" i="1"/>
  <c r="D119" i="1"/>
  <c r="B119" i="1"/>
  <c r="A119" i="1"/>
  <c r="AA118" i="1"/>
  <c r="U118" i="1"/>
  <c r="T118" i="1"/>
  <c r="S118" i="1"/>
  <c r="R118" i="1"/>
  <c r="Q118" i="1"/>
  <c r="P118" i="1"/>
  <c r="O118" i="1"/>
  <c r="N118" i="1"/>
  <c r="M118" i="1"/>
  <c r="L118" i="1"/>
  <c r="K118" i="1"/>
  <c r="J118" i="1"/>
  <c r="I118" i="1"/>
  <c r="H118" i="1"/>
  <c r="G118" i="1"/>
  <c r="F118" i="1"/>
  <c r="E118" i="1"/>
  <c r="D118" i="1"/>
  <c r="B118" i="1"/>
  <c r="A118" i="1"/>
  <c r="AA117" i="1"/>
  <c r="U117" i="1"/>
  <c r="T117" i="1"/>
  <c r="S117" i="1"/>
  <c r="R117" i="1"/>
  <c r="Q117" i="1"/>
  <c r="P117" i="1"/>
  <c r="O117" i="1"/>
  <c r="N117" i="1"/>
  <c r="M117" i="1"/>
  <c r="L117" i="1"/>
  <c r="K117" i="1"/>
  <c r="J117" i="1"/>
  <c r="I117" i="1"/>
  <c r="H117" i="1"/>
  <c r="G117" i="1"/>
  <c r="F117" i="1"/>
  <c r="E117" i="1"/>
  <c r="D117" i="1"/>
  <c r="B117" i="1"/>
  <c r="A117" i="1"/>
  <c r="AA116" i="1"/>
  <c r="U116" i="1"/>
  <c r="T116" i="1"/>
  <c r="S116" i="1"/>
  <c r="R116" i="1"/>
  <c r="Q116" i="1"/>
  <c r="P116" i="1"/>
  <c r="O116" i="1"/>
  <c r="N116" i="1"/>
  <c r="M116" i="1"/>
  <c r="L116" i="1"/>
  <c r="K116" i="1"/>
  <c r="J116" i="1"/>
  <c r="I116" i="1"/>
  <c r="H116" i="1"/>
  <c r="G116" i="1"/>
  <c r="F116" i="1"/>
  <c r="E116" i="1"/>
  <c r="D116" i="1"/>
  <c r="B116" i="1"/>
  <c r="A116" i="1"/>
  <c r="AA115" i="1"/>
  <c r="U115" i="1"/>
  <c r="T115" i="1"/>
  <c r="S115" i="1"/>
  <c r="R115" i="1"/>
  <c r="Q115" i="1"/>
  <c r="P115" i="1"/>
  <c r="O115" i="1"/>
  <c r="N115" i="1"/>
  <c r="M115" i="1"/>
  <c r="L115" i="1"/>
  <c r="K115" i="1"/>
  <c r="J115" i="1"/>
  <c r="I115" i="1"/>
  <c r="H115" i="1"/>
  <c r="G115" i="1"/>
  <c r="F115" i="1"/>
  <c r="E115" i="1"/>
  <c r="D115" i="1"/>
  <c r="B115" i="1"/>
  <c r="A115" i="1"/>
  <c r="AA114" i="1"/>
  <c r="U114" i="1"/>
  <c r="T114" i="1"/>
  <c r="S114" i="1"/>
  <c r="R114" i="1"/>
  <c r="Q114" i="1"/>
  <c r="P114" i="1"/>
  <c r="O114" i="1"/>
  <c r="N114" i="1"/>
  <c r="M114" i="1"/>
  <c r="L114" i="1"/>
  <c r="K114" i="1"/>
  <c r="J114" i="1"/>
  <c r="I114" i="1"/>
  <c r="H114" i="1"/>
  <c r="G114" i="1"/>
  <c r="F114" i="1"/>
  <c r="E114" i="1"/>
  <c r="D114" i="1"/>
  <c r="B114" i="1"/>
  <c r="A114" i="1"/>
  <c r="AA113" i="1"/>
  <c r="U113" i="1"/>
  <c r="T113" i="1"/>
  <c r="S113" i="1"/>
  <c r="R113" i="1"/>
  <c r="Q113" i="1"/>
  <c r="P113" i="1"/>
  <c r="O113" i="1"/>
  <c r="N113" i="1"/>
  <c r="M113" i="1"/>
  <c r="L113" i="1"/>
  <c r="K113" i="1"/>
  <c r="J113" i="1"/>
  <c r="I113" i="1"/>
  <c r="H113" i="1"/>
  <c r="G113" i="1"/>
  <c r="F113" i="1"/>
  <c r="E113" i="1"/>
  <c r="D113" i="1"/>
  <c r="B113" i="1"/>
  <c r="A113" i="1"/>
  <c r="AA112" i="1"/>
  <c r="U112" i="1"/>
  <c r="T112" i="1"/>
  <c r="S112" i="1"/>
  <c r="R112" i="1"/>
  <c r="Q112" i="1"/>
  <c r="P112" i="1"/>
  <c r="O112" i="1"/>
  <c r="N112" i="1"/>
  <c r="M112" i="1"/>
  <c r="L112" i="1"/>
  <c r="K112" i="1"/>
  <c r="J112" i="1"/>
  <c r="I112" i="1"/>
  <c r="H112" i="1"/>
  <c r="G112" i="1"/>
  <c r="F112" i="1"/>
  <c r="E112" i="1"/>
  <c r="D112" i="1"/>
  <c r="B112" i="1"/>
  <c r="A112" i="1"/>
  <c r="AA111" i="1"/>
  <c r="U111" i="1"/>
  <c r="T111" i="1"/>
  <c r="S111" i="1"/>
  <c r="R111" i="1"/>
  <c r="Q111" i="1"/>
  <c r="P111" i="1"/>
  <c r="O111" i="1"/>
  <c r="N111" i="1"/>
  <c r="M111" i="1"/>
  <c r="L111" i="1"/>
  <c r="K111" i="1"/>
  <c r="J111" i="1"/>
  <c r="I111" i="1"/>
  <c r="H111" i="1"/>
  <c r="G111" i="1"/>
  <c r="F111" i="1"/>
  <c r="E111" i="1"/>
  <c r="D111" i="1"/>
  <c r="B111" i="1"/>
  <c r="A111" i="1"/>
  <c r="AA110" i="1"/>
  <c r="U110" i="1"/>
  <c r="T110" i="1"/>
  <c r="S110" i="1"/>
  <c r="R110" i="1"/>
  <c r="Q110" i="1"/>
  <c r="P110" i="1"/>
  <c r="O110" i="1"/>
  <c r="N110" i="1"/>
  <c r="M110" i="1"/>
  <c r="L110" i="1"/>
  <c r="K110" i="1"/>
  <c r="J110" i="1"/>
  <c r="I110" i="1"/>
  <c r="H110" i="1"/>
  <c r="G110" i="1"/>
  <c r="F110" i="1"/>
  <c r="E110" i="1"/>
  <c r="D110" i="1"/>
  <c r="B110" i="1"/>
  <c r="A110" i="1"/>
  <c r="AA109" i="1"/>
  <c r="U109" i="1"/>
  <c r="T109" i="1"/>
  <c r="S109" i="1"/>
  <c r="R109" i="1"/>
  <c r="Q109" i="1"/>
  <c r="P109" i="1"/>
  <c r="O109" i="1"/>
  <c r="N109" i="1"/>
  <c r="M109" i="1"/>
  <c r="L109" i="1"/>
  <c r="K109" i="1"/>
  <c r="J109" i="1"/>
  <c r="I109" i="1"/>
  <c r="H109" i="1"/>
  <c r="G109" i="1"/>
  <c r="F109" i="1"/>
  <c r="E109" i="1"/>
  <c r="D109" i="1"/>
  <c r="B109" i="1"/>
  <c r="A109" i="1"/>
  <c r="AA108" i="1"/>
  <c r="U108" i="1"/>
  <c r="T108" i="1"/>
  <c r="S108" i="1"/>
  <c r="R108" i="1"/>
  <c r="Q108" i="1"/>
  <c r="P108" i="1"/>
  <c r="O108" i="1"/>
  <c r="N108" i="1"/>
  <c r="M108" i="1"/>
  <c r="L108" i="1"/>
  <c r="K108" i="1"/>
  <c r="J108" i="1"/>
  <c r="I108" i="1"/>
  <c r="H108" i="1"/>
  <c r="G108" i="1"/>
  <c r="F108" i="1"/>
  <c r="E108" i="1"/>
  <c r="D108" i="1"/>
  <c r="B108" i="1"/>
  <c r="A108" i="1"/>
  <c r="AA107" i="1"/>
  <c r="U107" i="1"/>
  <c r="T107" i="1"/>
  <c r="S107" i="1"/>
  <c r="R107" i="1"/>
  <c r="Q107" i="1"/>
  <c r="P107" i="1"/>
  <c r="O107" i="1"/>
  <c r="N107" i="1"/>
  <c r="M107" i="1"/>
  <c r="L107" i="1"/>
  <c r="K107" i="1"/>
  <c r="J107" i="1"/>
  <c r="I107" i="1"/>
  <c r="H107" i="1"/>
  <c r="G107" i="1"/>
  <c r="F107" i="1"/>
  <c r="E107" i="1"/>
  <c r="D107" i="1"/>
  <c r="B107" i="1"/>
  <c r="A107" i="1"/>
  <c r="AA106" i="1"/>
  <c r="U106" i="1"/>
  <c r="T106" i="1"/>
  <c r="S106" i="1"/>
  <c r="R106" i="1"/>
  <c r="Q106" i="1"/>
  <c r="P106" i="1"/>
  <c r="O106" i="1"/>
  <c r="N106" i="1"/>
  <c r="M106" i="1"/>
  <c r="L106" i="1"/>
  <c r="K106" i="1"/>
  <c r="J106" i="1"/>
  <c r="I106" i="1"/>
  <c r="H106" i="1"/>
  <c r="G106" i="1"/>
  <c r="F106" i="1"/>
  <c r="E106" i="1"/>
  <c r="D106" i="1"/>
  <c r="B106" i="1"/>
  <c r="A106" i="1"/>
  <c r="AA105" i="1"/>
  <c r="U105" i="1"/>
  <c r="T105" i="1"/>
  <c r="S105" i="1"/>
  <c r="R105" i="1"/>
  <c r="Q105" i="1"/>
  <c r="P105" i="1"/>
  <c r="O105" i="1"/>
  <c r="N105" i="1"/>
  <c r="M105" i="1"/>
  <c r="L105" i="1"/>
  <c r="K105" i="1"/>
  <c r="J105" i="1"/>
  <c r="I105" i="1"/>
  <c r="H105" i="1"/>
  <c r="G105" i="1"/>
  <c r="F105" i="1"/>
  <c r="E105" i="1"/>
  <c r="D105" i="1"/>
  <c r="B105" i="1"/>
  <c r="A105" i="1"/>
  <c r="AA104" i="1"/>
  <c r="U104" i="1"/>
  <c r="T104" i="1"/>
  <c r="S104" i="1"/>
  <c r="R104" i="1"/>
  <c r="Q104" i="1"/>
  <c r="P104" i="1"/>
  <c r="O104" i="1"/>
  <c r="N104" i="1"/>
  <c r="M104" i="1"/>
  <c r="L104" i="1"/>
  <c r="K104" i="1"/>
  <c r="J104" i="1"/>
  <c r="I104" i="1"/>
  <c r="H104" i="1"/>
  <c r="G104" i="1"/>
  <c r="F104" i="1"/>
  <c r="E104" i="1"/>
  <c r="D104" i="1"/>
  <c r="B104" i="1"/>
  <c r="A104" i="1"/>
  <c r="AA103" i="1"/>
  <c r="U103" i="1"/>
  <c r="T103" i="1"/>
  <c r="S103" i="1"/>
  <c r="R103" i="1"/>
  <c r="Q103" i="1"/>
  <c r="P103" i="1"/>
  <c r="O103" i="1"/>
  <c r="N103" i="1"/>
  <c r="M103" i="1"/>
  <c r="L103" i="1"/>
  <c r="K103" i="1"/>
  <c r="J103" i="1"/>
  <c r="I103" i="1"/>
  <c r="H103" i="1"/>
  <c r="G103" i="1"/>
  <c r="F103" i="1"/>
  <c r="E103" i="1"/>
  <c r="D103" i="1"/>
  <c r="B103" i="1"/>
  <c r="A103" i="1"/>
  <c r="AA102" i="1"/>
  <c r="U102" i="1"/>
  <c r="T102" i="1"/>
  <c r="S102" i="1"/>
  <c r="R102" i="1"/>
  <c r="Q102" i="1"/>
  <c r="P102" i="1"/>
  <c r="O102" i="1"/>
  <c r="N102" i="1"/>
  <c r="M102" i="1"/>
  <c r="L102" i="1"/>
  <c r="K102" i="1"/>
  <c r="J102" i="1"/>
  <c r="I102" i="1"/>
  <c r="H102" i="1"/>
  <c r="G102" i="1"/>
  <c r="F102" i="1"/>
  <c r="E102" i="1"/>
  <c r="D102" i="1"/>
  <c r="B102" i="1"/>
  <c r="A102" i="1"/>
  <c r="AA101" i="1"/>
  <c r="U101" i="1"/>
  <c r="T101" i="1"/>
  <c r="S101" i="1"/>
  <c r="R101" i="1"/>
  <c r="Q101" i="1"/>
  <c r="P101" i="1"/>
  <c r="O101" i="1"/>
  <c r="N101" i="1"/>
  <c r="M101" i="1"/>
  <c r="L101" i="1"/>
  <c r="K101" i="1"/>
  <c r="J101" i="1"/>
  <c r="I101" i="1"/>
  <c r="H101" i="1"/>
  <c r="G101" i="1"/>
  <c r="F101" i="1"/>
  <c r="E101" i="1"/>
  <c r="D101" i="1"/>
  <c r="B101" i="1"/>
  <c r="A101" i="1"/>
  <c r="AA100" i="1"/>
  <c r="U100" i="1"/>
  <c r="T100" i="1"/>
  <c r="S100" i="1"/>
  <c r="R100" i="1"/>
  <c r="Q100" i="1"/>
  <c r="P100" i="1"/>
  <c r="O100" i="1"/>
  <c r="N100" i="1"/>
  <c r="M100" i="1"/>
  <c r="L100" i="1"/>
  <c r="K100" i="1"/>
  <c r="J100" i="1"/>
  <c r="I100" i="1"/>
  <c r="H100" i="1"/>
  <c r="G100" i="1"/>
  <c r="F100" i="1"/>
  <c r="E100" i="1"/>
  <c r="D100" i="1"/>
  <c r="B100" i="1"/>
  <c r="A100" i="1"/>
  <c r="AA99" i="1"/>
  <c r="U99" i="1"/>
  <c r="T99" i="1"/>
  <c r="S99" i="1"/>
  <c r="R99" i="1"/>
  <c r="Q99" i="1"/>
  <c r="P99" i="1"/>
  <c r="O99" i="1"/>
  <c r="N99" i="1"/>
  <c r="M99" i="1"/>
  <c r="L99" i="1"/>
  <c r="K99" i="1"/>
  <c r="J99" i="1"/>
  <c r="I99" i="1"/>
  <c r="H99" i="1"/>
  <c r="G99" i="1"/>
  <c r="F99" i="1"/>
  <c r="E99" i="1"/>
  <c r="D99" i="1"/>
  <c r="B99" i="1"/>
  <c r="A99" i="1"/>
  <c r="AA98" i="1"/>
  <c r="U98" i="1"/>
  <c r="T98" i="1"/>
  <c r="S98" i="1"/>
  <c r="R98" i="1"/>
  <c r="Q98" i="1"/>
  <c r="P98" i="1"/>
  <c r="O98" i="1"/>
  <c r="N98" i="1"/>
  <c r="M98" i="1"/>
  <c r="L98" i="1"/>
  <c r="K98" i="1"/>
  <c r="J98" i="1"/>
  <c r="I98" i="1"/>
  <c r="H98" i="1"/>
  <c r="G98" i="1"/>
  <c r="F98" i="1"/>
  <c r="E98" i="1"/>
  <c r="D98" i="1"/>
  <c r="B98" i="1"/>
  <c r="A98" i="1"/>
  <c r="AA97" i="1"/>
  <c r="U97" i="1"/>
  <c r="T97" i="1"/>
  <c r="S97" i="1"/>
  <c r="R97" i="1"/>
  <c r="Q97" i="1"/>
  <c r="P97" i="1"/>
  <c r="O97" i="1"/>
  <c r="N97" i="1"/>
  <c r="M97" i="1"/>
  <c r="L97" i="1"/>
  <c r="K97" i="1"/>
  <c r="J97" i="1"/>
  <c r="I97" i="1"/>
  <c r="H97" i="1"/>
  <c r="G97" i="1"/>
  <c r="F97" i="1"/>
  <c r="E97" i="1"/>
  <c r="D97" i="1"/>
  <c r="B97" i="1"/>
  <c r="A97" i="1"/>
  <c r="AA96" i="1"/>
  <c r="U96" i="1"/>
  <c r="T96" i="1"/>
  <c r="S96" i="1"/>
  <c r="R96" i="1"/>
  <c r="Q96" i="1"/>
  <c r="P96" i="1"/>
  <c r="O96" i="1"/>
  <c r="N96" i="1"/>
  <c r="M96" i="1"/>
  <c r="L96" i="1"/>
  <c r="K96" i="1"/>
  <c r="J96" i="1"/>
  <c r="I96" i="1"/>
  <c r="H96" i="1"/>
  <c r="G96" i="1"/>
  <c r="F96" i="1"/>
  <c r="E96" i="1"/>
  <c r="D96" i="1"/>
  <c r="B96" i="1"/>
  <c r="A96" i="1"/>
  <c r="AA95" i="1"/>
  <c r="U95" i="1"/>
  <c r="T95" i="1"/>
  <c r="S95" i="1"/>
  <c r="R95" i="1"/>
  <c r="Q95" i="1"/>
  <c r="P95" i="1"/>
  <c r="O95" i="1"/>
  <c r="N95" i="1"/>
  <c r="M95" i="1"/>
  <c r="L95" i="1"/>
  <c r="K95" i="1"/>
  <c r="J95" i="1"/>
  <c r="I95" i="1"/>
  <c r="H95" i="1"/>
  <c r="G95" i="1"/>
  <c r="F95" i="1"/>
  <c r="E95" i="1"/>
  <c r="D95" i="1"/>
  <c r="B95" i="1"/>
  <c r="A95" i="1"/>
  <c r="AA94" i="1"/>
  <c r="U94" i="1"/>
  <c r="T94" i="1"/>
  <c r="S94" i="1"/>
  <c r="R94" i="1"/>
  <c r="Q94" i="1"/>
  <c r="P94" i="1"/>
  <c r="O94" i="1"/>
  <c r="N94" i="1"/>
  <c r="M94" i="1"/>
  <c r="L94" i="1"/>
  <c r="K94" i="1"/>
  <c r="J94" i="1"/>
  <c r="I94" i="1"/>
  <c r="H94" i="1"/>
  <c r="G94" i="1"/>
  <c r="F94" i="1"/>
  <c r="E94" i="1"/>
  <c r="D94" i="1"/>
  <c r="B94" i="1"/>
  <c r="A94" i="1"/>
  <c r="AA93" i="1"/>
  <c r="U93" i="1"/>
  <c r="T93" i="1"/>
  <c r="S93" i="1"/>
  <c r="R93" i="1"/>
  <c r="Q93" i="1"/>
  <c r="P93" i="1"/>
  <c r="O93" i="1"/>
  <c r="N93" i="1"/>
  <c r="M93" i="1"/>
  <c r="L93" i="1"/>
  <c r="K93" i="1"/>
  <c r="J93" i="1"/>
  <c r="I93" i="1"/>
  <c r="H93" i="1"/>
  <c r="G93" i="1"/>
  <c r="F93" i="1"/>
  <c r="E93" i="1"/>
  <c r="D93" i="1"/>
  <c r="B93" i="1"/>
  <c r="A93" i="1"/>
  <c r="AA92" i="1"/>
  <c r="U92" i="1"/>
  <c r="T92" i="1"/>
  <c r="S92" i="1"/>
  <c r="R92" i="1"/>
  <c r="Q92" i="1"/>
  <c r="P92" i="1"/>
  <c r="O92" i="1"/>
  <c r="N92" i="1"/>
  <c r="M92" i="1"/>
  <c r="L92" i="1"/>
  <c r="K92" i="1"/>
  <c r="J92" i="1"/>
  <c r="I92" i="1"/>
  <c r="H92" i="1"/>
  <c r="G92" i="1"/>
  <c r="F92" i="1"/>
  <c r="E92" i="1"/>
  <c r="D92" i="1"/>
  <c r="B92" i="1"/>
  <c r="A92" i="1"/>
  <c r="AA91" i="1"/>
  <c r="U91" i="1"/>
  <c r="T91" i="1"/>
  <c r="S91" i="1"/>
  <c r="R91" i="1"/>
  <c r="Q91" i="1"/>
  <c r="P91" i="1"/>
  <c r="O91" i="1"/>
  <c r="N91" i="1"/>
  <c r="M91" i="1"/>
  <c r="L91" i="1"/>
  <c r="K91" i="1"/>
  <c r="J91" i="1"/>
  <c r="I91" i="1"/>
  <c r="H91" i="1"/>
  <c r="G91" i="1"/>
  <c r="F91" i="1"/>
  <c r="E91" i="1"/>
  <c r="D91" i="1"/>
  <c r="B91" i="1"/>
  <c r="A91" i="1"/>
  <c r="AA90" i="1"/>
  <c r="U90" i="1"/>
  <c r="T90" i="1"/>
  <c r="S90" i="1"/>
  <c r="R90" i="1"/>
  <c r="Q90" i="1"/>
  <c r="P90" i="1"/>
  <c r="O90" i="1"/>
  <c r="N90" i="1"/>
  <c r="M90" i="1"/>
  <c r="L90" i="1"/>
  <c r="K90" i="1"/>
  <c r="J90" i="1"/>
  <c r="I90" i="1"/>
  <c r="H90" i="1"/>
  <c r="G90" i="1"/>
  <c r="F90" i="1"/>
  <c r="E90" i="1"/>
  <c r="D90" i="1"/>
  <c r="B90" i="1"/>
  <c r="A90" i="1"/>
  <c r="AA89" i="1"/>
  <c r="U89" i="1"/>
  <c r="T89" i="1"/>
  <c r="S89" i="1"/>
  <c r="R89" i="1"/>
  <c r="Q89" i="1"/>
  <c r="P89" i="1"/>
  <c r="O89" i="1"/>
  <c r="N89" i="1"/>
  <c r="M89" i="1"/>
  <c r="L89" i="1"/>
  <c r="K89" i="1"/>
  <c r="J89" i="1"/>
  <c r="I89" i="1"/>
  <c r="H89" i="1"/>
  <c r="G89" i="1"/>
  <c r="F89" i="1"/>
  <c r="E89" i="1"/>
  <c r="D89" i="1"/>
  <c r="B89" i="1"/>
  <c r="A89" i="1"/>
  <c r="AA88" i="1"/>
  <c r="U88" i="1"/>
  <c r="T88" i="1"/>
  <c r="S88" i="1"/>
  <c r="R88" i="1"/>
  <c r="Q88" i="1"/>
  <c r="P88" i="1"/>
  <c r="O88" i="1"/>
  <c r="N88" i="1"/>
  <c r="M88" i="1"/>
  <c r="L88" i="1"/>
  <c r="K88" i="1"/>
  <c r="J88" i="1"/>
  <c r="I88" i="1"/>
  <c r="H88" i="1"/>
  <c r="G88" i="1"/>
  <c r="F88" i="1"/>
  <c r="E88" i="1"/>
  <c r="D88" i="1"/>
  <c r="B88" i="1"/>
  <c r="A88" i="1"/>
  <c r="AA87" i="1"/>
  <c r="U87" i="1"/>
  <c r="T87" i="1"/>
  <c r="S87" i="1"/>
  <c r="R87" i="1"/>
  <c r="Q87" i="1"/>
  <c r="P87" i="1"/>
  <c r="O87" i="1"/>
  <c r="N87" i="1"/>
  <c r="M87" i="1"/>
  <c r="L87" i="1"/>
  <c r="K87" i="1"/>
  <c r="J87" i="1"/>
  <c r="I87" i="1"/>
  <c r="H87" i="1"/>
  <c r="G87" i="1"/>
  <c r="F87" i="1"/>
  <c r="E87" i="1"/>
  <c r="D87" i="1"/>
  <c r="B87" i="1"/>
  <c r="A87" i="1"/>
  <c r="AA86" i="1"/>
  <c r="U86" i="1"/>
  <c r="T86" i="1"/>
  <c r="S86" i="1"/>
  <c r="R86" i="1"/>
  <c r="Q86" i="1"/>
  <c r="P86" i="1"/>
  <c r="O86" i="1"/>
  <c r="N86" i="1"/>
  <c r="M86" i="1"/>
  <c r="L86" i="1"/>
  <c r="K86" i="1"/>
  <c r="J86" i="1"/>
  <c r="I86" i="1"/>
  <c r="H86" i="1"/>
  <c r="G86" i="1"/>
  <c r="F86" i="1"/>
  <c r="E86" i="1"/>
  <c r="D86" i="1"/>
  <c r="B86" i="1"/>
  <c r="A86" i="1"/>
  <c r="AA85" i="1"/>
  <c r="U85" i="1"/>
  <c r="T85" i="1"/>
  <c r="S85" i="1"/>
  <c r="R85" i="1"/>
  <c r="Q85" i="1"/>
  <c r="P85" i="1"/>
  <c r="O85" i="1"/>
  <c r="N85" i="1"/>
  <c r="M85" i="1"/>
  <c r="E85" i="1"/>
  <c r="D85" i="1"/>
  <c r="B85" i="1"/>
  <c r="A85" i="1"/>
  <c r="AA84" i="1"/>
  <c r="U84" i="1"/>
  <c r="T84" i="1"/>
  <c r="Q84" i="1"/>
  <c r="P84" i="1"/>
  <c r="O84" i="1"/>
  <c r="M84" i="1"/>
  <c r="E84" i="1"/>
  <c r="D84" i="1"/>
  <c r="B84" i="1"/>
  <c r="A84" i="1"/>
  <c r="AA83" i="1"/>
  <c r="U83" i="1"/>
  <c r="E83" i="1"/>
  <c r="D83" i="1"/>
  <c r="B83" i="1"/>
  <c r="A83" i="1"/>
  <c r="AA82" i="1"/>
  <c r="S82" i="1"/>
  <c r="E82" i="1"/>
  <c r="D82" i="1"/>
  <c r="B82" i="1"/>
  <c r="A82" i="1"/>
  <c r="AA81" i="1"/>
  <c r="U81" i="1"/>
  <c r="T81" i="1"/>
  <c r="S81" i="1"/>
  <c r="R81" i="1"/>
  <c r="Q81" i="1"/>
  <c r="M81" i="1"/>
  <c r="E81" i="1"/>
  <c r="D81" i="1"/>
  <c r="B81" i="1"/>
  <c r="A81" i="1"/>
  <c r="AA80" i="1"/>
  <c r="U80" i="1"/>
  <c r="R80" i="1"/>
  <c r="Q80" i="1"/>
  <c r="P80" i="1"/>
  <c r="N80" i="1"/>
  <c r="M80" i="1"/>
  <c r="E80" i="1"/>
  <c r="D80" i="1"/>
  <c r="B80" i="1"/>
  <c r="A80" i="1"/>
  <c r="AA79" i="1"/>
  <c r="U79" i="1"/>
  <c r="T79" i="1"/>
  <c r="Q79" i="1"/>
  <c r="P79" i="1"/>
  <c r="O79" i="1"/>
  <c r="M79" i="1"/>
  <c r="E79" i="1"/>
  <c r="D79" i="1"/>
  <c r="B79" i="1"/>
  <c r="A79" i="1"/>
  <c r="AA78" i="1"/>
  <c r="U78" i="1"/>
  <c r="T78" i="1"/>
  <c r="S78" i="1"/>
  <c r="R78" i="1"/>
  <c r="O78" i="1"/>
  <c r="N78" i="1"/>
  <c r="E78" i="1"/>
  <c r="D78" i="1"/>
  <c r="B78" i="1"/>
  <c r="A78" i="1"/>
  <c r="AA77" i="1"/>
  <c r="R77" i="1"/>
  <c r="M77" i="1"/>
  <c r="E77" i="1"/>
  <c r="D77" i="1"/>
  <c r="B77" i="1"/>
  <c r="A77" i="1"/>
  <c r="AA76" i="1"/>
  <c r="U76" i="1"/>
  <c r="T76" i="1"/>
  <c r="S76" i="1"/>
  <c r="R76" i="1"/>
  <c r="Q76" i="1"/>
  <c r="P76" i="1"/>
  <c r="M76" i="1"/>
  <c r="E76" i="1"/>
  <c r="D76" i="1"/>
  <c r="B76" i="1"/>
  <c r="A76" i="1"/>
  <c r="AA75" i="1"/>
  <c r="U75" i="1"/>
  <c r="R75" i="1"/>
  <c r="Q75" i="1"/>
  <c r="P75" i="1"/>
  <c r="N75" i="1"/>
  <c r="M75" i="1"/>
  <c r="E75" i="1"/>
  <c r="D75" i="1"/>
  <c r="B75" i="1"/>
  <c r="A75" i="1"/>
  <c r="AA74" i="1"/>
  <c r="U74" i="1"/>
  <c r="T74" i="1"/>
  <c r="Q74" i="1"/>
  <c r="P74" i="1"/>
  <c r="O74" i="1"/>
  <c r="M74" i="1"/>
  <c r="E74" i="1"/>
  <c r="D74" i="1"/>
  <c r="B74" i="1"/>
  <c r="A74" i="1"/>
  <c r="AA73" i="1"/>
  <c r="E73" i="1"/>
  <c r="D73" i="1"/>
  <c r="B73" i="1"/>
  <c r="A73" i="1"/>
  <c r="AA72" i="1"/>
  <c r="E72" i="1"/>
  <c r="D72" i="1"/>
  <c r="B72" i="1"/>
  <c r="A72" i="1"/>
  <c r="AA71" i="1"/>
  <c r="U71" i="1"/>
  <c r="T71" i="1"/>
  <c r="S71" i="1"/>
  <c r="R71" i="1"/>
  <c r="Q71" i="1"/>
  <c r="M71" i="1"/>
  <c r="E71" i="1"/>
  <c r="D71" i="1"/>
  <c r="B71" i="1"/>
  <c r="A71" i="1"/>
  <c r="AA70" i="1"/>
  <c r="U70" i="1"/>
  <c r="R70" i="1"/>
  <c r="Q70" i="1"/>
  <c r="P70" i="1"/>
  <c r="N70" i="1"/>
  <c r="M70" i="1"/>
  <c r="E70" i="1"/>
  <c r="D70" i="1"/>
  <c r="B70" i="1"/>
  <c r="A70" i="1"/>
  <c r="AA69" i="1"/>
  <c r="U69" i="1"/>
  <c r="T69" i="1"/>
  <c r="S69" i="1"/>
  <c r="R69" i="1"/>
  <c r="Q69" i="1"/>
  <c r="P69" i="1"/>
  <c r="O69" i="1"/>
  <c r="M69" i="1"/>
  <c r="E69" i="1"/>
  <c r="D69" i="1"/>
  <c r="B69" i="1"/>
  <c r="A69" i="1"/>
  <c r="AA68" i="1"/>
  <c r="U68" i="1"/>
  <c r="E68" i="1"/>
  <c r="D68" i="1"/>
  <c r="B68" i="1"/>
  <c r="A68" i="1"/>
  <c r="AA67" i="1"/>
  <c r="S67" i="1"/>
  <c r="E67" i="1"/>
  <c r="D67" i="1"/>
  <c r="B67" i="1"/>
  <c r="A67" i="1"/>
  <c r="AA66" i="1"/>
  <c r="U66" i="1"/>
  <c r="T66" i="1"/>
  <c r="R66" i="1"/>
  <c r="Q66" i="1"/>
  <c r="M66" i="1"/>
  <c r="E66" i="1"/>
  <c r="D66" i="1"/>
  <c r="B66" i="1"/>
  <c r="A66" i="1"/>
  <c r="AA65" i="1"/>
  <c r="U65" i="1"/>
  <c r="R65" i="1"/>
  <c r="Q65" i="1"/>
  <c r="P65" i="1"/>
  <c r="M65" i="1"/>
  <c r="E65" i="1"/>
  <c r="D65" i="1"/>
  <c r="B65" i="1"/>
  <c r="A65" i="1"/>
  <c r="AA64" i="1"/>
  <c r="U64" i="1"/>
  <c r="S64" i="1"/>
  <c r="R64" i="1"/>
  <c r="Q64" i="1"/>
  <c r="P64" i="1"/>
  <c r="O64" i="1"/>
  <c r="M64" i="1"/>
  <c r="E64" i="1"/>
  <c r="D64" i="1"/>
  <c r="B64" i="1"/>
  <c r="A64" i="1"/>
  <c r="AA63" i="1"/>
  <c r="E63" i="1"/>
  <c r="D63" i="1"/>
  <c r="B63" i="1"/>
  <c r="A63" i="1"/>
  <c r="AA62" i="1"/>
  <c r="E62" i="1"/>
  <c r="D62" i="1"/>
  <c r="B62" i="1"/>
  <c r="A62" i="1"/>
  <c r="AA61" i="1"/>
  <c r="U61" i="1"/>
  <c r="T61" i="1"/>
  <c r="S61" i="1"/>
  <c r="R61" i="1"/>
  <c r="Q61" i="1"/>
  <c r="M61" i="1"/>
  <c r="E61" i="1"/>
  <c r="D61" i="1"/>
  <c r="B61" i="1"/>
  <c r="A61" i="1"/>
  <c r="AA60" i="1"/>
  <c r="R60" i="1"/>
  <c r="Q60" i="1"/>
  <c r="P60" i="1"/>
  <c r="N60" i="1"/>
  <c r="M60" i="1"/>
  <c r="E60" i="1"/>
  <c r="D60" i="1"/>
  <c r="B60" i="1"/>
  <c r="A60" i="1"/>
  <c r="AA59" i="1"/>
  <c r="U59" i="1"/>
  <c r="T59" i="1"/>
  <c r="S59" i="1"/>
  <c r="R59" i="1"/>
  <c r="Q59" i="1"/>
  <c r="P59" i="1"/>
  <c r="M59" i="1"/>
  <c r="E59" i="1"/>
  <c r="D59" i="1"/>
  <c r="B59" i="1"/>
  <c r="A59" i="1"/>
  <c r="AA58" i="1"/>
  <c r="U58" i="1"/>
  <c r="T58" i="1"/>
  <c r="S58" i="1"/>
  <c r="R58" i="1"/>
  <c r="O58" i="1"/>
  <c r="N58" i="1"/>
  <c r="E58" i="1"/>
  <c r="D58" i="1"/>
  <c r="B58" i="1"/>
  <c r="A58" i="1"/>
  <c r="AA57" i="1"/>
  <c r="S57" i="1"/>
  <c r="R57" i="1"/>
  <c r="E57" i="1"/>
  <c r="D57" i="1"/>
  <c r="B57" i="1"/>
  <c r="A57" i="1"/>
  <c r="AA56" i="1"/>
  <c r="U56" i="1"/>
  <c r="T56" i="1"/>
  <c r="S56" i="1"/>
  <c r="R56" i="1"/>
  <c r="Q56" i="1"/>
  <c r="P56" i="1"/>
  <c r="M56" i="1"/>
  <c r="E56" i="1"/>
  <c r="D56" i="1"/>
  <c r="B56" i="1"/>
  <c r="A56" i="1"/>
  <c r="AA55" i="1"/>
  <c r="U55" i="1"/>
  <c r="R55" i="1"/>
  <c r="Q55" i="1"/>
  <c r="P55" i="1"/>
  <c r="N55" i="1"/>
  <c r="M55" i="1"/>
  <c r="E55" i="1"/>
  <c r="D55" i="1"/>
  <c r="B55" i="1"/>
  <c r="A55" i="1"/>
  <c r="AA54" i="1"/>
  <c r="U54" i="1"/>
  <c r="T54" i="1"/>
  <c r="S54" i="1"/>
  <c r="R54" i="1"/>
  <c r="Q54" i="1"/>
  <c r="P54" i="1"/>
  <c r="M54" i="1"/>
  <c r="E54" i="1"/>
  <c r="D54" i="1"/>
  <c r="B54" i="1"/>
  <c r="A54" i="1"/>
  <c r="AA53" i="1"/>
  <c r="E53" i="1"/>
  <c r="D53" i="1"/>
  <c r="B53" i="1"/>
  <c r="A53" i="1"/>
  <c r="AA52" i="1"/>
  <c r="R52" i="1"/>
  <c r="E52" i="1"/>
  <c r="D52" i="1"/>
  <c r="B52" i="1"/>
  <c r="A52" i="1"/>
  <c r="AA51" i="1"/>
  <c r="U51" i="1"/>
  <c r="T51" i="1"/>
  <c r="S51" i="1"/>
  <c r="R51" i="1"/>
  <c r="Q51" i="1"/>
  <c r="M51" i="1"/>
  <c r="E51" i="1"/>
  <c r="D51" i="1"/>
  <c r="B51" i="1"/>
  <c r="A51" i="1"/>
  <c r="AA50" i="1"/>
  <c r="U50" i="1"/>
  <c r="R50" i="1"/>
  <c r="Q50" i="1"/>
  <c r="P50" i="1"/>
  <c r="N50" i="1"/>
  <c r="M50" i="1"/>
  <c r="E50" i="1"/>
  <c r="D50" i="1"/>
  <c r="B50" i="1"/>
  <c r="A50" i="1"/>
  <c r="AA49" i="1"/>
  <c r="U49" i="1"/>
  <c r="T49" i="1"/>
  <c r="S49" i="1"/>
  <c r="Q49" i="1"/>
  <c r="O49" i="1"/>
  <c r="M49" i="1"/>
  <c r="E49" i="1"/>
  <c r="D49" i="1"/>
  <c r="B49" i="1"/>
  <c r="A49" i="1"/>
  <c r="AA48" i="1"/>
  <c r="U48" i="1"/>
  <c r="E48" i="1"/>
  <c r="D48" i="1"/>
  <c r="B48" i="1"/>
  <c r="A48" i="1"/>
  <c r="AA47" i="1"/>
  <c r="S47" i="1"/>
  <c r="M47" i="1"/>
  <c r="E47" i="1"/>
  <c r="D47" i="1"/>
  <c r="B47" i="1"/>
  <c r="A47" i="1"/>
  <c r="AA46" i="1"/>
  <c r="U46" i="1"/>
  <c r="T46" i="1"/>
  <c r="R46" i="1"/>
  <c r="Q46" i="1"/>
  <c r="M46" i="1"/>
  <c r="E46" i="1"/>
  <c r="D46" i="1"/>
  <c r="B46" i="1"/>
  <c r="A46" i="1"/>
  <c r="AA45" i="1"/>
  <c r="U45" i="1"/>
  <c r="R45" i="1"/>
  <c r="Q45" i="1"/>
  <c r="P45" i="1"/>
  <c r="N45" i="1"/>
  <c r="M45" i="1"/>
  <c r="E45" i="1"/>
  <c r="D45" i="1"/>
  <c r="B45" i="1"/>
  <c r="A45" i="1"/>
  <c r="AA44" i="1"/>
  <c r="U44" i="1"/>
  <c r="S44" i="1"/>
  <c r="R44" i="1"/>
  <c r="Q44" i="1"/>
  <c r="P44" i="1"/>
  <c r="O44" i="1"/>
  <c r="N44" i="1"/>
  <c r="M44" i="1"/>
  <c r="E44" i="1"/>
  <c r="D44" i="1"/>
  <c r="B44" i="1"/>
  <c r="A44" i="1"/>
  <c r="AA43" i="1"/>
  <c r="U43" i="1"/>
  <c r="T43" i="1"/>
  <c r="O43" i="1"/>
  <c r="E43" i="1"/>
  <c r="D43" i="1"/>
  <c r="B43" i="1"/>
  <c r="A43" i="1"/>
  <c r="AA42" i="1"/>
  <c r="T42" i="1"/>
  <c r="S42" i="1"/>
  <c r="R42" i="1"/>
  <c r="P42" i="1"/>
  <c r="O42" i="1"/>
  <c r="N42" i="1"/>
  <c r="M42" i="1"/>
  <c r="E42" i="1"/>
  <c r="D42" i="1"/>
  <c r="B42" i="1"/>
  <c r="A42" i="1"/>
  <c r="AA41" i="1"/>
  <c r="E41" i="1"/>
  <c r="D41" i="1"/>
  <c r="B41" i="1"/>
  <c r="A41" i="1"/>
  <c r="AA40" i="1"/>
  <c r="E40" i="1"/>
  <c r="D40" i="1"/>
  <c r="B40" i="1"/>
  <c r="A40" i="1"/>
  <c r="AA39" i="1"/>
  <c r="U39" i="1"/>
  <c r="T39" i="1"/>
  <c r="Q39" i="1"/>
  <c r="P39" i="1"/>
  <c r="O39" i="1"/>
  <c r="E39" i="1"/>
  <c r="D39" i="1"/>
  <c r="B39" i="1"/>
  <c r="A39" i="1"/>
  <c r="AA38" i="1"/>
  <c r="U38" i="1"/>
  <c r="T38" i="1"/>
  <c r="R38" i="1"/>
  <c r="Q38" i="1"/>
  <c r="P38" i="1"/>
  <c r="O38" i="1"/>
  <c r="M38" i="1"/>
  <c r="E38" i="1"/>
  <c r="D38" i="1"/>
  <c r="B38" i="1"/>
  <c r="A38" i="1"/>
  <c r="AA37" i="1"/>
  <c r="S37" i="1"/>
  <c r="R37" i="1"/>
  <c r="P37" i="1"/>
  <c r="O37" i="1"/>
  <c r="M37" i="1"/>
  <c r="E37" i="1"/>
  <c r="D37" i="1"/>
  <c r="B37" i="1"/>
  <c r="A37" i="1"/>
  <c r="AA36" i="1"/>
  <c r="T36" i="1"/>
  <c r="S36" i="1"/>
  <c r="R36" i="1"/>
  <c r="Q36" i="1"/>
  <c r="O36" i="1"/>
  <c r="N36" i="1"/>
  <c r="E36" i="1"/>
  <c r="D36" i="1"/>
  <c r="B36" i="1"/>
  <c r="A36" i="1"/>
  <c r="AA35" i="1"/>
  <c r="E35" i="1"/>
  <c r="D35" i="1"/>
  <c r="B35" i="1"/>
  <c r="A35" i="1"/>
  <c r="AA34" i="1"/>
  <c r="U34" i="1"/>
  <c r="T34" i="1"/>
  <c r="R34" i="1"/>
  <c r="Q34" i="1"/>
  <c r="P34" i="1"/>
  <c r="O34" i="1"/>
  <c r="E34" i="1"/>
  <c r="D34" i="1"/>
  <c r="B34" i="1"/>
  <c r="A34" i="1"/>
  <c r="AA33" i="1"/>
  <c r="E33" i="1"/>
  <c r="D33" i="1"/>
  <c r="B33" i="1"/>
  <c r="A33" i="1"/>
  <c r="AA32" i="1"/>
  <c r="E32" i="1"/>
  <c r="D32" i="1"/>
  <c r="B32" i="1"/>
  <c r="A32" i="1"/>
  <c r="AA31" i="1"/>
  <c r="U31" i="1"/>
  <c r="T31" i="1"/>
  <c r="S31" i="1"/>
  <c r="Q31" i="1"/>
  <c r="M31" i="1"/>
  <c r="E31" i="1"/>
  <c r="D31" i="1"/>
  <c r="B31" i="1"/>
  <c r="A31" i="1"/>
  <c r="AA30" i="1"/>
  <c r="R30" i="1"/>
  <c r="Q30" i="1"/>
  <c r="P30" i="1"/>
  <c r="N30" i="1"/>
  <c r="M30" i="1"/>
  <c r="E30" i="1"/>
  <c r="D30" i="1"/>
  <c r="B30" i="1"/>
  <c r="A30" i="1"/>
  <c r="AA29" i="1"/>
  <c r="U29" i="1"/>
  <c r="S29" i="1"/>
  <c r="R29" i="1"/>
  <c r="Q29" i="1"/>
  <c r="P29" i="1"/>
  <c r="O29" i="1"/>
  <c r="N29" i="1"/>
  <c r="M29" i="1"/>
  <c r="E29" i="1"/>
  <c r="D29" i="1"/>
  <c r="B29" i="1"/>
  <c r="A29" i="1"/>
  <c r="AA28" i="1"/>
  <c r="U28" i="1"/>
  <c r="T28" i="1"/>
  <c r="S28" i="1"/>
  <c r="R28" i="1"/>
  <c r="Q28" i="1"/>
  <c r="P28" i="1"/>
  <c r="O28" i="1"/>
  <c r="N28" i="1"/>
  <c r="M28" i="1"/>
  <c r="E28" i="1"/>
  <c r="D28" i="1"/>
  <c r="B28" i="1"/>
  <c r="A28" i="1"/>
  <c r="AA27" i="1"/>
  <c r="T27" i="1"/>
  <c r="S27" i="1"/>
  <c r="P27" i="1"/>
  <c r="O27" i="1"/>
  <c r="N27" i="1"/>
  <c r="M27" i="1"/>
  <c r="E27" i="1"/>
  <c r="D27" i="1"/>
  <c r="B27" i="1"/>
  <c r="A27" i="1"/>
  <c r="AA26" i="1"/>
  <c r="U26" i="1"/>
  <c r="T26" i="1"/>
  <c r="S26" i="1"/>
  <c r="R26" i="1"/>
  <c r="Q26" i="1"/>
  <c r="P26" i="1"/>
  <c r="O26" i="1"/>
  <c r="E26" i="1"/>
  <c r="D26" i="1"/>
  <c r="B26" i="1"/>
  <c r="A26" i="1"/>
  <c r="AA25" i="1"/>
  <c r="U25" i="1"/>
  <c r="Q25" i="1"/>
  <c r="P25" i="1"/>
  <c r="O25" i="1"/>
  <c r="N25" i="1"/>
  <c r="M25" i="1"/>
  <c r="E25" i="1"/>
  <c r="D25" i="1"/>
  <c r="B25" i="1"/>
  <c r="A25" i="1"/>
  <c r="AA24" i="1"/>
  <c r="U24" i="1"/>
  <c r="T24" i="1"/>
  <c r="R24" i="1"/>
  <c r="Q24" i="1"/>
  <c r="P24" i="1"/>
  <c r="O24" i="1"/>
  <c r="M24" i="1"/>
  <c r="E24" i="1"/>
  <c r="D24" i="1"/>
  <c r="B24" i="1"/>
  <c r="A24" i="1"/>
  <c r="AA23" i="1"/>
  <c r="T23" i="1"/>
  <c r="E23" i="1"/>
  <c r="D23" i="1"/>
  <c r="B23" i="1"/>
  <c r="A23" i="1"/>
  <c r="AA22" i="1"/>
  <c r="T22" i="1"/>
  <c r="S22" i="1"/>
  <c r="R22" i="1"/>
  <c r="Q22" i="1"/>
  <c r="P22" i="1"/>
  <c r="O22" i="1"/>
  <c r="N22" i="1"/>
  <c r="M22" i="1"/>
  <c r="E22" i="1"/>
  <c r="D22" i="1"/>
  <c r="B22" i="1"/>
  <c r="A22" i="1"/>
  <c r="AA21" i="1"/>
  <c r="E21" i="1"/>
  <c r="D21" i="1"/>
  <c r="B21" i="1"/>
  <c r="A21" i="1"/>
  <c r="AA20" i="1"/>
  <c r="E20" i="1"/>
  <c r="D20" i="1"/>
  <c r="B20" i="1"/>
  <c r="A20" i="1"/>
  <c r="AA19" i="1"/>
  <c r="U19" i="1"/>
  <c r="T19" i="1"/>
  <c r="S19" i="1"/>
  <c r="R19" i="1"/>
  <c r="Q19" i="1"/>
  <c r="P19" i="1"/>
  <c r="O19" i="1"/>
  <c r="N19" i="1"/>
  <c r="M19" i="1"/>
  <c r="E19" i="1"/>
  <c r="D19" i="1"/>
  <c r="B19" i="1"/>
  <c r="A19" i="1"/>
  <c r="AA18" i="1"/>
  <c r="U18" i="1"/>
  <c r="T18" i="1"/>
  <c r="S18" i="1"/>
  <c r="R18" i="1"/>
  <c r="Q18" i="1"/>
  <c r="P18" i="1"/>
  <c r="O18" i="1"/>
  <c r="N18" i="1"/>
  <c r="M18" i="1"/>
  <c r="E18" i="1"/>
  <c r="D18" i="1"/>
  <c r="B18" i="1"/>
  <c r="A18" i="1"/>
  <c r="AA17" i="1"/>
  <c r="U17" i="1"/>
  <c r="T17" i="1"/>
  <c r="S17" i="1"/>
  <c r="R17" i="1"/>
  <c r="P17" i="1"/>
  <c r="O17" i="1"/>
  <c r="N17" i="1"/>
  <c r="M17" i="1"/>
  <c r="E17" i="1"/>
  <c r="D17" i="1"/>
  <c r="B17" i="1"/>
  <c r="A17" i="1"/>
  <c r="AA16" i="1"/>
  <c r="U16" i="1"/>
  <c r="T16" i="1"/>
  <c r="S16" i="1"/>
  <c r="R16" i="1"/>
  <c r="Q16" i="1"/>
  <c r="P16" i="1"/>
  <c r="O16" i="1"/>
  <c r="N16" i="1"/>
  <c r="E16" i="1"/>
  <c r="D16" i="1"/>
  <c r="B16" i="1"/>
  <c r="A16" i="1"/>
  <c r="AA15" i="1"/>
  <c r="E15" i="1"/>
  <c r="D15" i="1"/>
  <c r="B15" i="1"/>
  <c r="A15" i="1"/>
  <c r="AA14" i="1"/>
  <c r="U14" i="1"/>
  <c r="T14" i="1"/>
  <c r="Q14" i="1"/>
  <c r="P14" i="1"/>
  <c r="O14" i="1"/>
  <c r="N14" i="1"/>
  <c r="M14" i="1"/>
  <c r="E14" i="1"/>
  <c r="D14" i="1"/>
  <c r="B14" i="1"/>
  <c r="A14" i="1"/>
  <c r="AA13" i="1"/>
  <c r="U13" i="1"/>
  <c r="T13" i="1"/>
  <c r="S13" i="1"/>
  <c r="O13" i="1"/>
  <c r="N13" i="1"/>
  <c r="E13" i="1"/>
  <c r="D13" i="1"/>
  <c r="B13" i="1"/>
  <c r="A13" i="1"/>
  <c r="AA12" i="1"/>
  <c r="U12" i="1"/>
  <c r="T12" i="1"/>
  <c r="S12" i="1"/>
  <c r="R12" i="1"/>
  <c r="O12" i="1"/>
  <c r="N12" i="1"/>
  <c r="M12" i="1"/>
  <c r="E12" i="1"/>
  <c r="D12" i="1"/>
  <c r="B12" i="1"/>
  <c r="A12" i="1"/>
  <c r="AA11" i="1"/>
  <c r="E11" i="1"/>
  <c r="D11" i="1"/>
  <c r="B11" i="1"/>
  <c r="A11" i="1"/>
  <c r="AA10" i="1"/>
  <c r="U10" i="1"/>
  <c r="T10" i="1"/>
  <c r="S10" i="1"/>
  <c r="R10" i="1"/>
  <c r="Q10" i="1"/>
  <c r="P10" i="1"/>
  <c r="O10" i="1"/>
  <c r="N10" i="1"/>
  <c r="M10" i="1"/>
  <c r="E10" i="1"/>
  <c r="D10" i="1"/>
  <c r="B10" i="1"/>
  <c r="A10" i="1"/>
  <c r="AA9" i="1"/>
  <c r="U9" i="1"/>
  <c r="T9" i="1"/>
  <c r="Q9" i="1"/>
  <c r="P9" i="1"/>
  <c r="O9" i="1"/>
  <c r="N9" i="1"/>
  <c r="M9" i="1"/>
  <c r="E9" i="1"/>
  <c r="D9" i="1"/>
  <c r="B9" i="1"/>
  <c r="A9" i="1"/>
  <c r="AA8" i="1"/>
  <c r="U8" i="1"/>
  <c r="T8" i="1"/>
  <c r="S8" i="1"/>
  <c r="R8" i="1"/>
  <c r="Q8" i="1"/>
  <c r="P8" i="1"/>
  <c r="M8" i="1"/>
  <c r="E8" i="1"/>
  <c r="D8" i="1"/>
  <c r="B8" i="1"/>
  <c r="A8" i="1"/>
  <c r="AA7" i="1"/>
  <c r="S7" i="1"/>
  <c r="R7" i="1"/>
  <c r="Q7" i="1"/>
  <c r="P7" i="1"/>
  <c r="O7" i="1"/>
  <c r="N7" i="1"/>
  <c r="M7" i="1"/>
  <c r="E7" i="1"/>
  <c r="D7" i="1"/>
  <c r="B7" i="1"/>
  <c r="A7" i="1"/>
  <c r="AA6" i="1"/>
  <c r="U6" i="1"/>
  <c r="T6" i="1"/>
  <c r="S6" i="1"/>
  <c r="R6" i="1"/>
  <c r="Q6" i="1"/>
  <c r="N6" i="1"/>
  <c r="M6" i="1"/>
  <c r="E6" i="1"/>
  <c r="D6" i="1"/>
  <c r="B6" i="1"/>
  <c r="A6" i="1"/>
  <c r="AA5" i="1"/>
  <c r="U5" i="1"/>
  <c r="S5" i="1"/>
  <c r="R5" i="1"/>
  <c r="Q5" i="1"/>
  <c r="P5" i="1"/>
  <c r="N5" i="1"/>
  <c r="M5" i="1"/>
  <c r="E5" i="1"/>
  <c r="D5" i="1"/>
  <c r="B5" i="1"/>
  <c r="A5" i="1"/>
  <c r="N32" i="2" l="1"/>
  <c r="N33" i="1" s="1"/>
  <c r="M32" i="2"/>
  <c r="M33" i="1" s="1"/>
  <c r="S32" i="2"/>
  <c r="S33" i="1" s="1"/>
  <c r="R32" i="2"/>
  <c r="R33" i="1" s="1"/>
  <c r="Q32" i="2"/>
  <c r="Q33" i="1" s="1"/>
  <c r="Q19" i="2"/>
  <c r="Q20" i="1" s="1"/>
  <c r="P20" i="2"/>
  <c r="P21" i="1" s="1"/>
  <c r="R31" i="2"/>
  <c r="R32" i="1" s="1"/>
  <c r="T32" i="2"/>
  <c r="T33" i="1" s="1"/>
  <c r="U61" i="2"/>
  <c r="U62" i="1" s="1"/>
  <c r="T61" i="2"/>
  <c r="T62" i="1" s="1"/>
  <c r="P61" i="2"/>
  <c r="P62" i="1" s="1"/>
  <c r="O61" i="2"/>
  <c r="O62" i="1" s="1"/>
  <c r="N61" i="2"/>
  <c r="N62" i="1" s="1"/>
  <c r="O62" i="2"/>
  <c r="O63" i="1" s="1"/>
  <c r="N62" i="2"/>
  <c r="N63" i="1" s="1"/>
  <c r="T62" i="2"/>
  <c r="T63" i="1" s="1"/>
  <c r="S62" i="2"/>
  <c r="S63" i="1" s="1"/>
  <c r="R62" i="2"/>
  <c r="R63" i="1" s="1"/>
  <c r="O10" i="2"/>
  <c r="O11" i="1" s="1"/>
  <c r="N10" i="2"/>
  <c r="N11" i="1" s="1"/>
  <c r="T10" i="2"/>
  <c r="T11" i="1" s="1"/>
  <c r="S10" i="2"/>
  <c r="S11" i="1" s="1"/>
  <c r="R10" i="2"/>
  <c r="R11" i="1" s="1"/>
  <c r="R19" i="2"/>
  <c r="R20" i="1" s="1"/>
  <c r="Q20" i="2"/>
  <c r="Q21" i="1" s="1"/>
  <c r="U32" i="2"/>
  <c r="U33" i="1" s="1"/>
  <c r="M61" i="2"/>
  <c r="M62" i="1" s="1"/>
  <c r="M62" i="2"/>
  <c r="M63" i="1" s="1"/>
  <c r="M10" i="2"/>
  <c r="M11" i="1" s="1"/>
  <c r="N22" i="2"/>
  <c r="N23" i="1" s="1"/>
  <c r="M22" i="2"/>
  <c r="M23" i="1" s="1"/>
  <c r="S22" i="2"/>
  <c r="S23" i="1" s="1"/>
  <c r="R22" i="2"/>
  <c r="R23" i="1" s="1"/>
  <c r="Q22" i="2"/>
  <c r="Q23" i="1" s="1"/>
  <c r="U51" i="2"/>
  <c r="U52" i="1" s="1"/>
  <c r="T51" i="2"/>
  <c r="T52" i="1" s="1"/>
  <c r="P51" i="2"/>
  <c r="P52" i="1" s="1"/>
  <c r="O51" i="2"/>
  <c r="O52" i="1" s="1"/>
  <c r="N51" i="2"/>
  <c r="N52" i="1" s="1"/>
  <c r="O52" i="2"/>
  <c r="O53" i="1" s="1"/>
  <c r="N52" i="2"/>
  <c r="N53" i="1" s="1"/>
  <c r="T52" i="2"/>
  <c r="T53" i="1" s="1"/>
  <c r="S52" i="2"/>
  <c r="S53" i="1" s="1"/>
  <c r="R52" i="2"/>
  <c r="R53" i="1" s="1"/>
  <c r="Q61" i="2"/>
  <c r="Q62" i="1" s="1"/>
  <c r="P62" i="2"/>
  <c r="P63" i="1" s="1"/>
  <c r="U71" i="2"/>
  <c r="U72" i="1" s="1"/>
  <c r="T71" i="2"/>
  <c r="T72" i="1" s="1"/>
  <c r="P71" i="2"/>
  <c r="P72" i="1" s="1"/>
  <c r="O71" i="2"/>
  <c r="O72" i="1" s="1"/>
  <c r="N71" i="2"/>
  <c r="N72" i="1" s="1"/>
  <c r="O72" i="2"/>
  <c r="O73" i="1" s="1"/>
  <c r="N72" i="2"/>
  <c r="N73" i="1" s="1"/>
  <c r="T72" i="2"/>
  <c r="T73" i="1" s="1"/>
  <c r="S72" i="2"/>
  <c r="S73" i="1" s="1"/>
  <c r="R72" i="2"/>
  <c r="R73" i="1" s="1"/>
  <c r="P10" i="2"/>
  <c r="P11" i="1" s="1"/>
  <c r="O22" i="2"/>
  <c r="O23" i="1" s="1"/>
  <c r="M51" i="2"/>
  <c r="M52" i="1" s="1"/>
  <c r="M52" i="2"/>
  <c r="M53" i="1" s="1"/>
  <c r="R61" i="2"/>
  <c r="R62" i="1" s="1"/>
  <c r="Q62" i="2"/>
  <c r="Q63" i="1" s="1"/>
  <c r="M71" i="2"/>
  <c r="M72" i="1" s="1"/>
  <c r="M72" i="2"/>
  <c r="M73" i="1" s="1"/>
  <c r="Q10" i="2"/>
  <c r="Q11" i="1" s="1"/>
  <c r="P22" i="2"/>
  <c r="P23" i="1" s="1"/>
  <c r="U34" i="2"/>
  <c r="U35" i="1" s="1"/>
  <c r="T34" i="2"/>
  <c r="T35" i="1" s="1"/>
  <c r="P34" i="2"/>
  <c r="P35" i="1" s="1"/>
  <c r="O34" i="2"/>
  <c r="O35" i="1" s="1"/>
  <c r="N34" i="2"/>
  <c r="N35" i="1" s="1"/>
  <c r="Q51" i="2"/>
  <c r="Q52" i="1" s="1"/>
  <c r="P52" i="2"/>
  <c r="P53" i="1" s="1"/>
  <c r="S61" i="2"/>
  <c r="S62" i="1" s="1"/>
  <c r="U62" i="2"/>
  <c r="U63" i="1" s="1"/>
  <c r="Q71" i="2"/>
  <c r="Q72" i="1" s="1"/>
  <c r="P72" i="2"/>
  <c r="P73" i="1" s="1"/>
  <c r="U14" i="2"/>
  <c r="U15" i="1" s="1"/>
  <c r="T14" i="2"/>
  <c r="T15" i="1" s="1"/>
  <c r="P14" i="2"/>
  <c r="P15" i="1" s="1"/>
  <c r="O14" i="2"/>
  <c r="O15" i="1" s="1"/>
  <c r="N14" i="2"/>
  <c r="N15" i="1" s="1"/>
  <c r="U39" i="2"/>
  <c r="U40" i="1" s="1"/>
  <c r="T39" i="2"/>
  <c r="T40" i="1" s="1"/>
  <c r="P39" i="2"/>
  <c r="P40" i="1" s="1"/>
  <c r="O39" i="2"/>
  <c r="O40" i="1" s="1"/>
  <c r="N39" i="2"/>
  <c r="N40" i="1" s="1"/>
  <c r="O40" i="2"/>
  <c r="O41" i="1" s="1"/>
  <c r="N40" i="2"/>
  <c r="N41" i="1" s="1"/>
  <c r="T40" i="2"/>
  <c r="T41" i="1" s="1"/>
  <c r="S40" i="2"/>
  <c r="S41" i="1" s="1"/>
  <c r="R40" i="2"/>
  <c r="R41" i="1" s="1"/>
  <c r="R71" i="2"/>
  <c r="R72" i="1" s="1"/>
  <c r="Q72" i="2"/>
  <c r="Q73" i="1" s="1"/>
  <c r="M39" i="2"/>
  <c r="M40" i="1" s="1"/>
  <c r="M40" i="2"/>
  <c r="M41" i="1" s="1"/>
  <c r="U46" i="2"/>
  <c r="U47" i="1" s="1"/>
  <c r="T46" i="2"/>
  <c r="T47" i="1" s="1"/>
  <c r="P46" i="2"/>
  <c r="P47" i="1" s="1"/>
  <c r="O46" i="2"/>
  <c r="O47" i="1" s="1"/>
  <c r="N46" i="2"/>
  <c r="N47" i="1" s="1"/>
  <c r="O47" i="2"/>
  <c r="O48" i="1" s="1"/>
  <c r="N47" i="2"/>
  <c r="N48" i="1" s="1"/>
  <c r="T47" i="2"/>
  <c r="T48" i="1" s="1"/>
  <c r="S47" i="2"/>
  <c r="S48" i="1" s="1"/>
  <c r="R47" i="2"/>
  <c r="R48" i="1" s="1"/>
  <c r="S51" i="2"/>
  <c r="S52" i="1" s="1"/>
  <c r="U52" i="2"/>
  <c r="U53" i="1" s="1"/>
  <c r="U66" i="2"/>
  <c r="U67" i="1" s="1"/>
  <c r="T66" i="2"/>
  <c r="T67" i="1" s="1"/>
  <c r="P66" i="2"/>
  <c r="P67" i="1" s="1"/>
  <c r="O66" i="2"/>
  <c r="O67" i="1" s="1"/>
  <c r="N66" i="2"/>
  <c r="N67" i="1" s="1"/>
  <c r="O67" i="2"/>
  <c r="O68" i="1" s="1"/>
  <c r="N67" i="2"/>
  <c r="N68" i="1" s="1"/>
  <c r="T67" i="2"/>
  <c r="T68" i="1" s="1"/>
  <c r="S67" i="2"/>
  <c r="S68" i="1" s="1"/>
  <c r="R67" i="2"/>
  <c r="R68" i="1" s="1"/>
  <c r="S71" i="2"/>
  <c r="S72" i="1" s="1"/>
  <c r="U72" i="2"/>
  <c r="U73" i="1" s="1"/>
  <c r="U81" i="2"/>
  <c r="U82" i="1" s="1"/>
  <c r="T81" i="2"/>
  <c r="T82" i="1" s="1"/>
  <c r="P81" i="2"/>
  <c r="P82" i="1" s="1"/>
  <c r="O81" i="2"/>
  <c r="O82" i="1" s="1"/>
  <c r="N81" i="2"/>
  <c r="N82" i="1" s="1"/>
  <c r="O82" i="2"/>
  <c r="O83" i="1" s="1"/>
  <c r="N82" i="2"/>
  <c r="N83" i="1" s="1"/>
  <c r="T82" i="2"/>
  <c r="T83" i="1" s="1"/>
  <c r="S82" i="2"/>
  <c r="S83" i="1" s="1"/>
  <c r="R82" i="2"/>
  <c r="R83" i="1" s="1"/>
  <c r="U76" i="2"/>
  <c r="U77" i="1" s="1"/>
  <c r="T76" i="2"/>
  <c r="T77" i="1" s="1"/>
  <c r="P76" i="2"/>
  <c r="P77" i="1" s="1"/>
  <c r="O76" i="2"/>
  <c r="O77" i="1" s="1"/>
  <c r="N76" i="2"/>
  <c r="N77" i="1" s="1"/>
  <c r="M81" i="2"/>
  <c r="M82" i="1" s="1"/>
  <c r="M82" i="2"/>
  <c r="M83" i="1" s="1"/>
  <c r="Q14" i="2"/>
  <c r="Q15" i="1" s="1"/>
  <c r="T31" i="2"/>
  <c r="T32" i="1" s="1"/>
  <c r="S31" i="2"/>
  <c r="S32" i="1" s="1"/>
  <c r="O31" i="2"/>
  <c r="O32" i="1" s="1"/>
  <c r="N31" i="2"/>
  <c r="N32" i="1" s="1"/>
  <c r="M31" i="2"/>
  <c r="M32" i="1" s="1"/>
  <c r="R14" i="2"/>
  <c r="R15" i="1" s="1"/>
  <c r="U19" i="2"/>
  <c r="U20" i="1" s="1"/>
  <c r="T19" i="2"/>
  <c r="T20" i="1" s="1"/>
  <c r="P19" i="2"/>
  <c r="P20" i="1" s="1"/>
  <c r="O19" i="2"/>
  <c r="O20" i="1" s="1"/>
  <c r="N19" i="2"/>
  <c r="N20" i="1" s="1"/>
  <c r="O20" i="2"/>
  <c r="O21" i="1" s="1"/>
  <c r="N20" i="2"/>
  <c r="N21" i="1" s="1"/>
  <c r="T20" i="2"/>
  <c r="T21" i="1" s="1"/>
  <c r="S20" i="2"/>
  <c r="S21" i="1" s="1"/>
  <c r="R20" i="2"/>
  <c r="R21" i="1" s="1"/>
  <c r="P31" i="2"/>
  <c r="P32" i="1" s="1"/>
  <c r="O32" i="2"/>
  <c r="O33" i="1" s="1"/>
  <c r="R39" i="2"/>
  <c r="R40" i="1" s="1"/>
  <c r="Q40" i="2"/>
  <c r="Q41" i="1" s="1"/>
  <c r="Q81" i="2"/>
  <c r="Q82" i="1" s="1"/>
  <c r="P82" i="2"/>
  <c r="P83" i="1" s="1"/>
  <c r="S14" i="2"/>
  <c r="S15" i="1" s="1"/>
  <c r="M19" i="2"/>
  <c r="M20" i="1" s="1"/>
  <c r="M20" i="2"/>
  <c r="M21" i="1" s="1"/>
  <c r="Q31" i="2"/>
  <c r="Q32" i="1" s="1"/>
  <c r="P32" i="2"/>
  <c r="P33" i="1" s="1"/>
  <c r="S39" i="2"/>
  <c r="S40" i="1" s="1"/>
  <c r="U40" i="2"/>
  <c r="U41" i="1" s="1"/>
  <c r="N42" i="2"/>
  <c r="N43" i="1" s="1"/>
  <c r="M42" i="2"/>
  <c r="M43" i="1" s="1"/>
  <c r="S42" i="2"/>
  <c r="S43" i="1" s="1"/>
  <c r="R42" i="2"/>
  <c r="R43" i="1" s="1"/>
  <c r="Q42" i="2"/>
  <c r="Q43" i="1" s="1"/>
  <c r="R46" i="2"/>
  <c r="R47" i="1" s="1"/>
  <c r="Q47" i="2"/>
  <c r="Q48" i="1" s="1"/>
  <c r="U56" i="2"/>
  <c r="U57" i="1" s="1"/>
  <c r="T56" i="2"/>
  <c r="T57" i="1" s="1"/>
  <c r="P56" i="2"/>
  <c r="P57" i="1" s="1"/>
  <c r="O56" i="2"/>
  <c r="O57" i="1" s="1"/>
  <c r="N56" i="2"/>
  <c r="N57" i="1" s="1"/>
  <c r="R66" i="2"/>
  <c r="R67" i="1" s="1"/>
  <c r="Q67" i="2"/>
  <c r="Q68" i="1" s="1"/>
  <c r="Q76" i="2"/>
  <c r="Q77" i="1" s="1"/>
  <c r="R81" i="2"/>
  <c r="R82" i="1" s="1"/>
  <c r="Q82" i="2"/>
  <c r="Q83" i="1" s="1"/>
  <c r="P12" i="2"/>
  <c r="P13" i="1" s="1"/>
  <c r="Q12" i="2"/>
  <c r="Q13" i="1" s="1"/>
  <c r="R12" i="2"/>
  <c r="R13" i="1" s="1"/>
  <c r="N36" i="2"/>
  <c r="N37" i="1" s="1"/>
  <c r="N48" i="2"/>
  <c r="N49" i="1" s="1"/>
  <c r="N53" i="2"/>
  <c r="N54" i="1" s="1"/>
  <c r="N58" i="2"/>
  <c r="N59" i="1" s="1"/>
  <c r="N63" i="2"/>
  <c r="N64" i="1" s="1"/>
  <c r="N68" i="2"/>
  <c r="N69" i="1" s="1"/>
  <c r="N73" i="2"/>
  <c r="N74" i="1" s="1"/>
  <c r="N78" i="2"/>
  <c r="N79" i="1" s="1"/>
  <c r="N83" i="2"/>
  <c r="N84" i="1" s="1"/>
  <c r="R73" i="2"/>
  <c r="R74" i="1" s="1"/>
  <c r="R78" i="2"/>
  <c r="R79" i="1" s="1"/>
  <c r="R83" i="2"/>
  <c r="R84" i="1" s="1"/>
</calcChain>
</file>

<file path=xl/sharedStrings.xml><?xml version="1.0" encoding="utf-8"?>
<sst xmlns="http://schemas.openxmlformats.org/spreadsheetml/2006/main" count="925" uniqueCount="732">
  <si>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</si>
  <si>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</si>
  <si>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</si>
  <si>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</si>
  <si>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</si>
  <si>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</si>
  <si>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</si>
  <si>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</si>
  <si>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</si>
  <si>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</si>
  <si>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</si>
  <si>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</si>
  <si>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</si>
  <si>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</si>
  <si>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</si>
  <si>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</si>
  <si>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</si>
  <si>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</si>
  <si>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</si>
  <si>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</si>
  <si>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</si>
  <si>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</si>
  <si>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</si>
  <si>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</si>
  <si>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</si>
  <si>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</si>
  <si>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</si>
  <si>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</si>
  <si>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</si>
  <si>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</si>
  <si>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</si>
  <si>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</si>
  <si>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</si>
  <si>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</si>
  <si>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</si>
  <si>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</si>
  <si>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</si>
  <si>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</si>
  <si>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</si>
  <si>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</si>
  <si>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</si>
  <si>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</si>
  <si>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</si>
  <si>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</si>
  <si>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</si>
  <si>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</si>
  <si>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</si>
  <si>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</si>
  <si>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</si>
  <si>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</si>
  <si>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</si>
  <si>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</si>
  <si>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</si>
  <si>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</si>
  <si>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</si>
  <si>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</si>
  <si>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</si>
  <si>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</si>
  <si>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</si>
  <si>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</si>
  <si>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</si>
  <si>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</si>
  <si>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</si>
  <si>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</si>
  <si>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</si>
  <si>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</si>
  <si>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</si>
  <si>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</si>
  <si>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</si>
  <si>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</si>
  <si>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</si>
  <si>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</si>
  <si>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</si>
  <si>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</si>
  <si>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</si>
  <si>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</si>
  <si>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</si>
  <si>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</si>
  <si>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</si>
  <si>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</si>
  <si>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</si>
  <si>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</si>
  <si>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</si>
  <si>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</si>
  <si>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</si>
  <si>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</si>
  <si>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</si>
  <si>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</si>
  <si>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</si>
  <si>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</si>
  <si>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</si>
  <si>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</si>
  <si>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</si>
  <si>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</si>
  <si>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</si>
  <si>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</si>
  <si>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</si>
  <si>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</si>
  <si>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</si>
  <si>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</si>
  <si>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</si>
  <si>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</si>
  <si>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</si>
  <si>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</si>
  <si>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</si>
  <si>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</si>
  <si>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</si>
  <si>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</si>
  <si>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</si>
  <si>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</si>
  <si>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</si>
  <si>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</si>
  <si>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</si>
  <si>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</si>
  <si>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</si>
  <si>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</si>
  <si>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</si>
  <si>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</si>
  <si>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</si>
  <si>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</si>
  <si>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</si>
  <si>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</si>
  <si>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</si>
  <si>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</si>
  <si>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</si>
  <si>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</si>
  <si>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</si>
  <si>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</si>
  <si>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</si>
  <si>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</si>
  <si>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</si>
  <si>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</si>
  <si>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</si>
  <si>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</si>
  <si>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</si>
  <si>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</si>
  <si>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</si>
  <si>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</si>
  <si>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</si>
  <si>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</si>
  <si>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</si>
  <si>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</si>
  <si>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</si>
  <si>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</si>
  <si>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</si>
  <si>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</si>
  <si>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</si>
  <si>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</si>
  <si>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</si>
  <si>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</si>
  <si>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</si>
  <si>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</si>
  <si>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</si>
  <si>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</si>
  <si>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</si>
  <si>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</si>
  <si>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</si>
  <si>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</si>
  <si>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</si>
  <si>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</si>
  <si>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</si>
  <si>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</si>
  <si>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</si>
  <si>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</si>
  <si>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</si>
  <si>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</si>
  <si>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</si>
  <si>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</si>
  <si>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</si>
  <si>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</si>
  <si>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</si>
  <si>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</si>
  <si>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</si>
  <si>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</si>
  <si>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</si>
  <si>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</si>
  <si>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</si>
  <si>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</si>
  <si>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</si>
  <si>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</si>
  <si>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</si>
  <si>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</si>
  <si>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</si>
  <si>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</si>
  <si>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</si>
  <si>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</si>
  <si>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</si>
  <si>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</si>
  <si>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</si>
  <si>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</si>
  <si>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</si>
  <si>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</si>
  <si>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</si>
  <si>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</si>
  <si>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</si>
  <si>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</si>
  <si>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</si>
  <si>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</si>
  <si>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</si>
  <si>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</si>
  <si>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</si>
  <si>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</si>
  <si>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</si>
  <si>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</si>
  <si>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</si>
  <si>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</si>
  <si>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</si>
  <si>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</si>
  <si>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</si>
  <si>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</si>
  <si>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</si>
  <si>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</si>
  <si>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</si>
  <si>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</si>
  <si>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</si>
  <si>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</si>
  <si>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</si>
  <si>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</si>
  <si>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</si>
  <si>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</si>
  <si>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</si>
  <si>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</si>
  <si>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</si>
  <si>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</si>
  <si>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</si>
  <si>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</si>
  <si>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</si>
  <si>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</si>
  <si>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</si>
  <si>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</si>
  <si>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</si>
  <si>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</si>
  <si>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</si>
  <si>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</si>
  <si>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</si>
  <si>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</si>
  <si>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</si>
  <si>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</si>
  <si>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</si>
  <si>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</si>
  <si>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</si>
  <si>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</si>
  <si>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</si>
  <si>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</si>
  <si>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</si>
  <si>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</si>
  <si>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</si>
  <si>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</si>
  <si>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</si>
  <si>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</si>
  <si>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</si>
  <si>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</si>
  <si>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</si>
  <si>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</si>
  <si>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</si>
  <si>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</si>
  <si>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</si>
  <si>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</si>
  <si>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</si>
  <si>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</si>
  <si>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</si>
  <si>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</si>
  <si>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</si>
  <si>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</si>
  <si>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</si>
  <si>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</si>
  <si>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</si>
  <si>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</si>
  <si>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</si>
  <si>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</si>
  <si>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</si>
  <si>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</si>
  <si>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</si>
  <si>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</si>
  <si>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</si>
  <si>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</si>
  <si>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</si>
  <si>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</si>
  <si>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</si>
  <si>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</si>
  <si>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</si>
  <si>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</si>
  <si>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</si>
  <si>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</si>
  <si>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</si>
  <si>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</si>
  <si>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</si>
  <si>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</si>
  <si>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</si>
  <si>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</si>
  <si>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</si>
  <si>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</si>
  <si>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</si>
  <si>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</si>
  <si>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</si>
  <si>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</si>
  <si>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</si>
  <si>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</si>
  <si>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</si>
  <si>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</si>
  <si>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</si>
  <si>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</si>
  <si>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</si>
  <si>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</si>
  <si>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</si>
  <si>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</si>
  <si>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</si>
  <si>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</si>
  <si>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</si>
  <si>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</si>
  <si>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</si>
  <si>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</si>
  <si>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</si>
  <si>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</si>
  <si>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</si>
  <si>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</si>
  <si>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</si>
  <si>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</si>
  <si>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</si>
  <si>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</si>
  <si>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</si>
  <si>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</si>
  <si>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</si>
  <si>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</si>
  <si>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</si>
  <si>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</si>
  <si>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</si>
  <si>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</si>
  <si>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</si>
  <si>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</si>
  <si>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</si>
  <si>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</si>
  <si>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</si>
  <si>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</si>
  <si>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</si>
  <si>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</si>
  <si>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</si>
  <si>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</si>
  <si>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</si>
  <si>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</si>
  <si>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</si>
  <si>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</si>
  <si>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</si>
  <si>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</si>
  <si>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</si>
  <si>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</si>
  <si>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</si>
  <si>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</si>
  <si>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</si>
  <si>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T480s, T490, E490, L480, L490, L380, L390, L380 Yoga, L390 Yoga, E490, E480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</si>
  <si>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</si>
  <si>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</si>
  <si>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</si>
  <si>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</si>
  <si>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</si>
  <si>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</si>
  <si>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</si>
  <si>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</si>
  <si>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</si>
  <si>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</si>
  <si>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</si>
  <si>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</si>
  <si>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</si>
  <si>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</si>
  <si>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</si>
  <si>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T480s black - DE</t>
  </si>
  <si>
    <t>German</t>
  </si>
  <si>
    <t>Lenovo/T480s/BL/DE</t>
  </si>
  <si>
    <t>Price – NON-Backlit</t>
  </si>
  <si>
    <t>Lenovo T480s black - FR</t>
  </si>
  <si>
    <t>French</t>
  </si>
  <si>
    <t>Lenovo/T480s/BL/FR</t>
  </si>
  <si>
    <t>Packing size</t>
  </si>
  <si>
    <t>Big</t>
  </si>
  <si>
    <t>Lenovo T480s black - IT</t>
  </si>
  <si>
    <t>Italian</t>
  </si>
  <si>
    <t>Lenovo/T480s/BL/IT</t>
  </si>
  <si>
    <t>Package height (CM)</t>
  </si>
  <si>
    <t>Lenovo T480s black - ES</t>
  </si>
  <si>
    <t>Spanish</t>
  </si>
  <si>
    <t>Lenovo/T480s/BL/ES</t>
  </si>
  <si>
    <t>Package width (CM)</t>
  </si>
  <si>
    <t>Lenovo T480s black - UK</t>
  </si>
  <si>
    <t>UK</t>
  </si>
  <si>
    <t>Lenovo/T480s/BL/UK</t>
  </si>
  <si>
    <t>Package length (CM)</t>
  </si>
  <si>
    <t>Lenovo T480s black - NOR</t>
  </si>
  <si>
    <t>Scandinavian – Nordic</t>
  </si>
  <si>
    <t>Lenovo/T480s/BL/NOR</t>
  </si>
  <si>
    <t>Origin of Product</t>
  </si>
  <si>
    <t>Lenovo T480s black - BE</t>
  </si>
  <si>
    <t>Belgian</t>
  </si>
  <si>
    <t>01YP366</t>
  </si>
  <si>
    <t>Package weight (GR)</t>
  </si>
  <si>
    <t>Lenovo T480s black - BG</t>
  </si>
  <si>
    <t>Bulgarian</t>
  </si>
  <si>
    <t>01YP287</t>
  </si>
  <si>
    <t>Lenovo T480s black - CZ</t>
  </si>
  <si>
    <t>Czech</t>
  </si>
  <si>
    <t>01EN978</t>
  </si>
  <si>
    <t>Parent sku</t>
  </si>
  <si>
    <t>Lenovo T490 Parent</t>
  </si>
  <si>
    <t>Lenovo T480s black - DK</t>
  </si>
  <si>
    <t>Danish</t>
  </si>
  <si>
    <t>01YP449</t>
  </si>
  <si>
    <t>Parent EAN</t>
  </si>
  <si>
    <t>Lenovo T480s black - HU</t>
  </si>
  <si>
    <t>Hungarian</t>
  </si>
  <si>
    <t>01YP535</t>
  </si>
  <si>
    <t>Lenovo T480s black - NL</t>
  </si>
  <si>
    <t>Dutch</t>
  </si>
  <si>
    <t>Item_type</t>
  </si>
  <si>
    <t>laptop-computer-replacement-parts</t>
  </si>
  <si>
    <t>Lenovo T480s black - NO</t>
  </si>
  <si>
    <t>Norwegian</t>
  </si>
  <si>
    <t>01YP540</t>
  </si>
  <si>
    <t>Lenovo T480s black - PL</t>
  </si>
  <si>
    <t>Polish</t>
  </si>
  <si>
    <t>Default quantity</t>
  </si>
  <si>
    <t>Lenovo T480s black - PT</t>
  </si>
  <si>
    <t>Portuguese</t>
  </si>
  <si>
    <t>01YP541</t>
  </si>
  <si>
    <t>Lenovo T480s black - SE/FI</t>
  </si>
  <si>
    <t>Swedish – Finnish</t>
  </si>
  <si>
    <t>01YP549</t>
  </si>
  <si>
    <t>Format</t>
  </si>
  <si>
    <t>PartialUpdate</t>
  </si>
  <si>
    <t>Lenovo T480s black - CH</t>
  </si>
  <si>
    <t>Swiss</t>
  </si>
  <si>
    <t>01YP546</t>
  </si>
  <si>
    <t>Lenovo T480s black - US INT</t>
  </si>
  <si>
    <t>US International</t>
  </si>
  <si>
    <t>Lenovo/T480s/BL/USI</t>
  </si>
  <si>
    <t>Lenovo T480s black - RUS</t>
  </si>
  <si>
    <t>Russian</t>
  </si>
  <si>
    <t>01YP542</t>
  </si>
  <si>
    <t>Bullet Point 1:</t>
  </si>
  <si>
    <t>Lenovo T480s black - US</t>
  </si>
  <si>
    <t>US</t>
  </si>
  <si>
    <t>Lenovo/T480s/BL/US</t>
  </si>
  <si>
    <t>Bullet Point 2:</t>
  </si>
  <si>
    <t>Lenovo T480s Regular black - DE</t>
  </si>
  <si>
    <t>Lenovo/T480s/RG/DE</t>
  </si>
  <si>
    <t>Bullet Point 5:</t>
  </si>
  <si>
    <t>Lenovo T480s Regular black - FR</t>
  </si>
  <si>
    <t>Lenovo/T480s/RG/FR</t>
  </si>
  <si>
    <t>Bullet Point 4:</t>
  </si>
  <si>
    <t>Lenovo T480s Regular black - IT</t>
  </si>
  <si>
    <t>Lenovo/T480s/RG/IT</t>
  </si>
  <si>
    <t>Lenovo T480s Regular black - ES</t>
  </si>
  <si>
    <t>Lenovo/T480s/RG/ES</t>
  </si>
  <si>
    <t>Lenovo T480s Regular black - UK</t>
  </si>
  <si>
    <t>Lenovo/T480s/RG/UK</t>
  </si>
  <si>
    <t>Product Description</t>
  </si>
  <si>
    <t>Lenovo T480s Regular black - NOR</t>
  </si>
  <si>
    <t>Lenovo/T480s/RG/NOR</t>
  </si>
  <si>
    <t>Lenovo T480s Regular black - BE</t>
  </si>
  <si>
    <t>01YP486</t>
  </si>
  <si>
    <t>Warranty Message</t>
  </si>
  <si>
    <t>Lenovo T480s Regular black - BG</t>
  </si>
  <si>
    <t>01YP487</t>
  </si>
  <si>
    <t>Lenovo T480s Regular black - CZ</t>
  </si>
  <si>
    <t>01EN981</t>
  </si>
  <si>
    <t>bullet point 4: regular</t>
  </si>
  <si>
    <t>Lenovo T480s Regular black - DK</t>
  </si>
  <si>
    <t>01YP489</t>
  </si>
  <si>
    <t>Lenovo T480s Regular black - HU</t>
  </si>
  <si>
    <t>01YP495</t>
  </si>
  <si>
    <t>Lenovo T480s Regular black - NL</t>
  </si>
  <si>
    <t>language</t>
  </si>
  <si>
    <t>Lenovo T480s Regular black - NO</t>
  </si>
  <si>
    <t>01YP500</t>
  </si>
  <si>
    <t>Marketplace</t>
  </si>
  <si>
    <t>Lenovo T480s Regular black - PL</t>
  </si>
  <si>
    <t>Lenovo T480s Regular black - PT</t>
  </si>
  <si>
    <t>01YP501</t>
  </si>
  <si>
    <t>Lenovo T480s Regular black - SE/FI</t>
  </si>
  <si>
    <t>01YP509</t>
  </si>
  <si>
    <t>Lenovo T480s Regular black - CH</t>
  </si>
  <si>
    <t>01YP346</t>
  </si>
  <si>
    <t>Lenovo T480s Regular black - US INT</t>
  </si>
  <si>
    <t>Lenovo/T480s/RG/USI</t>
  </si>
  <si>
    <t>Lenovo T480s Regular black - RUS</t>
  </si>
  <si>
    <t>01YP262</t>
  </si>
  <si>
    <t>Lenovo T480s Regular black - US</t>
  </si>
  <si>
    <t>Lenovo/T480s/RG/US</t>
  </si>
  <si>
    <t>Lenovo T480s silver - DE</t>
  </si>
  <si>
    <t>01YN352</t>
  </si>
  <si>
    <t>Lenovo T480s silver - FR</t>
  </si>
  <si>
    <t>01YN431</t>
  </si>
  <si>
    <t>Lenovo T480s silver - IT</t>
  </si>
  <si>
    <t>01YN357</t>
  </si>
  <si>
    <t>Lenovo T480s silver - ES</t>
  </si>
  <si>
    <t>01YP490</t>
  </si>
  <si>
    <t>Lenovo T480s silver - UK</t>
  </si>
  <si>
    <t>01YN448</t>
  </si>
  <si>
    <t>Lenovo T480s silver - NOR</t>
  </si>
  <si>
    <t>01YN379</t>
  </si>
  <si>
    <t>Lenovo T480s silver - BE</t>
  </si>
  <si>
    <t>01YN346</t>
  </si>
  <si>
    <t>Lenovo T480s silver - BG</t>
  </si>
  <si>
    <t>01YN427</t>
  </si>
  <si>
    <t>Lenovo T480s silver - CZ</t>
  </si>
  <si>
    <t>01EN984</t>
  </si>
  <si>
    <t>Lenovo T480s silver - DK</t>
  </si>
  <si>
    <t>01YN389</t>
  </si>
  <si>
    <t>Lenovo T480s silver - HU</t>
  </si>
  <si>
    <t>01YN435</t>
  </si>
  <si>
    <t>Lenovo T480s silver - NL</t>
  </si>
  <si>
    <t>Lenovo T480s silver - NO</t>
  </si>
  <si>
    <t>01YN360</t>
  </si>
  <si>
    <t>Lenovo T480s silver - PL</t>
  </si>
  <si>
    <t>Lenovo T480s silver - PT</t>
  </si>
  <si>
    <t>01YN441</t>
  </si>
  <si>
    <t>Lenovo T480s silver - SE/FI</t>
  </si>
  <si>
    <t>01YN365</t>
  </si>
  <si>
    <t>Lenovo T480s silver - CH</t>
  </si>
  <si>
    <t>01YN366</t>
  </si>
  <si>
    <t>Lenovo T480s silver - US INT</t>
  </si>
  <si>
    <t>01YN449</t>
  </si>
  <si>
    <t>Lenovo T480s silver - RUS</t>
  </si>
  <si>
    <t>01YN402</t>
  </si>
  <si>
    <t>Lenovo T480s silver - US</t>
  </si>
  <si>
    <t>01YN340</t>
  </si>
  <si>
    <t>Lenovo T480s Regular Silver - DE</t>
  </si>
  <si>
    <t>Lenovo T480s Regular Silver - FR</t>
  </si>
  <si>
    <t>01YN391</t>
  </si>
  <si>
    <t>Lenovo T480s Regular Silver - IT</t>
  </si>
  <si>
    <t>01YN397</t>
  </si>
  <si>
    <t>Lenovo T480s Regular Silver - ES</t>
  </si>
  <si>
    <t>01YN390</t>
  </si>
  <si>
    <t>Lenovo T480s Regular Silver - UK</t>
  </si>
  <si>
    <t>01YP508</t>
  </si>
  <si>
    <t>Lenovo T480s Regular Silver - NOR</t>
  </si>
  <si>
    <t>01YN419</t>
  </si>
  <si>
    <t>Lenovo T480s Regular Silver - BE</t>
  </si>
  <si>
    <t>01YN386</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</si>
  <si>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</si>
  <si>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</si>
  <si>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</si>
  <si>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</si>
  <si>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</si>
  <si>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</si>
  <si>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</si>
  <si>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</si>
  <si>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01YN401</t>
  </si>
  <si>
    <t>Lenovo T480s Regular Silver - SE/FI</t>
  </si>
  <si>
    <t>01YN329</t>
  </si>
  <si>
    <t>Lenovo T480s Regular Silver - CH</t>
  </si>
  <si>
    <t>01YN406</t>
  </si>
  <si>
    <t>Lenovo T480s Regular Silver - US INT</t>
  </si>
  <si>
    <t>01YN409</t>
  </si>
  <si>
    <t>Lenovo T480s Regular Silver - RUS</t>
  </si>
  <si>
    <t>Lenovo T480s Regular Silver - US</t>
  </si>
  <si>
    <t>Update</t>
  </si>
  <si>
    <t>Small</t>
  </si>
  <si>
    <t>🇩🇪</t>
  </si>
  <si>
    <t>English</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</si>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</sst>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4" fillId="0" borderId="0" xfId="2" applyFont="1"/>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3EC1CA9" TargetMode="External"/><Relationship Id="rId1" Type="http://schemas.openxmlformats.org/officeDocument/2006/relationships/externalLinkPath" Target="file:///43EC1CA9/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5" sqref="AB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730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731</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v>
      </c>
      <c r="B5" s="34" t="str">
        <f>IF(ISBLANK(Values!E4),"",Values!F4)</f>
        <v>Lenovo T480s black - DE</v>
      </c>
      <c r="C5" s="30"/>
      <c r="D5" s="29">
        <f>IF(ISBLANK(Values!E4),"",Values!E4)</f>
        <v>5714401480013</v>
      </c>
      <c r="E5" s="2" t="str">
        <f>IF(ISBLANK(Values!E4),"","EAN")</f>
        <v>EAN</v>
      </c>
      <c r="F5" s="28"/>
      <c r="G5" s="30"/>
      <c r="J5" s="32"/>
      <c r="K5" s="28"/>
      <c r="L5" s="28"/>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0"/>
      <c r="X5" s="30"/>
      <c r="Y5" s="32"/>
      <c r="Z5" s="30"/>
      <c r="AA5" s="2" t="str">
        <f>IF(ISBLANK(Values!E4),"",Values!$B$20)</f>
        <v>PartialUpdate</v>
      </c>
      <c r="AI5" s="35"/>
      <c r="AJ5" s="36"/>
      <c r="AT5" s="28"/>
      <c r="AW5"/>
      <c r="DY5"/>
      <c r="FO5" s="28"/>
      <c r="GK5" s="61">
        <f>K5</f>
        <v>0</v>
      </c>
    </row>
    <row r="6" spans="1:193" ht="16" x14ac:dyDescent="0.2">
      <c r="A6" s="2" t="str">
        <f>IF(ISBLANK(Values!E5),"",IF(Values!$B$37="EU","computercomponent","computer"))</f>
        <v>computer</v>
      </c>
      <c r="B6" s="34" t="str">
        <f>IF(ISBLANK(Values!E5),"",Values!F5)</f>
        <v>Lenovo T480s black - FR</v>
      </c>
      <c r="C6" s="30"/>
      <c r="D6" s="29">
        <f>IF(ISBLANK(Values!E5),"",Values!E5)</f>
        <v>5714401480020</v>
      </c>
      <c r="E6" s="2" t="str">
        <f>IF(ISBLANK(Values!E5),"","EAN")</f>
        <v>EAN</v>
      </c>
      <c r="F6" s="28"/>
      <c r="G6" s="30"/>
      <c r="J6" s="32"/>
      <c r="K6" s="28"/>
      <c r="L6" s="28"/>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0"/>
      <c r="X6" s="30"/>
      <c r="Y6" s="32"/>
      <c r="Z6" s="30"/>
      <c r="AA6" s="2" t="str">
        <f>IF(ISBLANK(Values!E5),"",Values!$B$20)</f>
        <v>PartialUpdate</v>
      </c>
      <c r="AI6" s="35"/>
      <c r="AJ6" s="36"/>
      <c r="AT6" s="28"/>
      <c r="DY6"/>
      <c r="FO6" s="28"/>
      <c r="GK6" s="61">
        <f>K6</f>
        <v>0</v>
      </c>
    </row>
    <row r="7" spans="1:193" ht="16" x14ac:dyDescent="0.2">
      <c r="A7" s="2" t="str">
        <f>IF(ISBLANK(Values!E6),"",IF(Values!$B$37="EU","computercomponent","computer"))</f>
        <v>computer</v>
      </c>
      <c r="B7" s="34" t="str">
        <f>IF(ISBLANK(Values!E6),"",Values!F6)</f>
        <v>Lenovo T480s black - IT</v>
      </c>
      <c r="C7" s="30"/>
      <c r="D7" s="29">
        <f>IF(ISBLANK(Values!E6),"",Values!E6)</f>
        <v>5714401480037</v>
      </c>
      <c r="E7" s="2" t="str">
        <f>IF(ISBLANK(Values!E6),"","EAN")</f>
        <v>EAN</v>
      </c>
      <c r="F7" s="28"/>
      <c r="G7" s="30"/>
      <c r="J7" s="32"/>
      <c r="K7" s="28"/>
      <c r="L7" s="28"/>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0"/>
      <c r="X7" s="30"/>
      <c r="Y7" s="32"/>
      <c r="Z7" s="30"/>
      <c r="AA7" s="2" t="str">
        <f>IF(ISBLANK(Values!E6),"",Values!$B$20)</f>
        <v>PartialUpdate</v>
      </c>
      <c r="AI7" s="35"/>
      <c r="AJ7" s="36"/>
      <c r="AT7" s="28"/>
      <c r="DY7"/>
      <c r="FO7" s="28"/>
      <c r="GK7" s="61">
        <f>K7</f>
        <v>0</v>
      </c>
    </row>
    <row r="8" spans="1:193" ht="16" x14ac:dyDescent="0.2">
      <c r="A8" s="2" t="str">
        <f>IF(ISBLANK(Values!E7),"",IF(Values!$B$37="EU","computercomponent","computer"))</f>
        <v>computer</v>
      </c>
      <c r="B8" s="34" t="str">
        <f>IF(ISBLANK(Values!E7),"",Values!F7)</f>
        <v>Lenovo T480s black - ES</v>
      </c>
      <c r="C8" s="30"/>
      <c r="D8" s="29">
        <f>IF(ISBLANK(Values!E7),"",Values!E7)</f>
        <v>5714401480044</v>
      </c>
      <c r="E8" s="2" t="str">
        <f>IF(ISBLANK(Values!E7),"","EAN")</f>
        <v>EAN</v>
      </c>
      <c r="F8" s="28"/>
      <c r="G8" s="30"/>
      <c r="J8" s="32"/>
      <c r="K8" s="28"/>
      <c r="L8" s="28"/>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0"/>
      <c r="X8" s="30"/>
      <c r="Y8" s="32"/>
      <c r="Z8" s="30"/>
      <c r="AA8" s="2" t="str">
        <f>IF(ISBLANK(Values!E7),"",Values!$B$20)</f>
        <v>PartialUpdate</v>
      </c>
      <c r="AI8" s="35"/>
      <c r="AJ8" s="36"/>
      <c r="AT8" s="28"/>
      <c r="DY8"/>
      <c r="FO8" s="28"/>
      <c r="GK8" s="61">
        <f>K8</f>
        <v>0</v>
      </c>
    </row>
    <row r="9" spans="1:193" ht="16" x14ac:dyDescent="0.2">
      <c r="A9" s="2" t="str">
        <f>IF(ISBLANK(Values!E8),"",IF(Values!$B$37="EU","computercomponent","computer"))</f>
        <v>computer</v>
      </c>
      <c r="B9" s="34" t="str">
        <f>IF(ISBLANK(Values!E8),"",Values!F8)</f>
        <v>Lenovo T480s black - UK</v>
      </c>
      <c r="C9" s="30"/>
      <c r="D9" s="29">
        <f>IF(ISBLANK(Values!E8),"",Values!E8)</f>
        <v>5714401480051</v>
      </c>
      <c r="E9" s="2" t="str">
        <f>IF(ISBLANK(Values!E8),"","EAN")</f>
        <v>EAN</v>
      </c>
      <c r="F9" s="28"/>
      <c r="G9" s="30"/>
      <c r="J9" s="32"/>
      <c r="K9" s="28"/>
      <c r="L9" s="28"/>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0"/>
      <c r="X9" s="30"/>
      <c r="Y9" s="32"/>
      <c r="Z9" s="30"/>
      <c r="AA9" s="2" t="str">
        <f>IF(ISBLANK(Values!E8),"",Values!$B$20)</f>
        <v>PartialUpdate</v>
      </c>
      <c r="AI9" s="35"/>
      <c r="AJ9" s="36"/>
      <c r="AT9" s="28"/>
      <c r="DY9"/>
      <c r="FO9" s="28"/>
      <c r="GK9" s="61">
        <f>K9</f>
        <v>0</v>
      </c>
    </row>
    <row r="10" spans="1:193" ht="16" x14ac:dyDescent="0.2">
      <c r="A10" s="2" t="str">
        <f>IF(ISBLANK(Values!E9),"",IF(Values!$B$37="EU","computercomponent","computer"))</f>
        <v>computer</v>
      </c>
      <c r="B10" s="34" t="str">
        <f>IF(ISBLANK(Values!E9),"",Values!F9)</f>
        <v>Lenovo T480s black - NOR</v>
      </c>
      <c r="C10" s="30"/>
      <c r="D10" s="29">
        <f>IF(ISBLANK(Values!E9),"",Values!E9)</f>
        <v>5714401480068</v>
      </c>
      <c r="E10" s="2" t="str">
        <f>IF(ISBLANK(Values!E9),"","EAN")</f>
        <v>EAN</v>
      </c>
      <c r="F10" s="28"/>
      <c r="G10" s="30"/>
      <c r="J10" s="32"/>
      <c r="K10" s="28"/>
      <c r="L10" s="28"/>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0"/>
      <c r="X10" s="30"/>
      <c r="Y10" s="32"/>
      <c r="Z10" s="30"/>
      <c r="AA10" s="2" t="str">
        <f>IF(ISBLANK(Values!E9),"",Values!$B$20)</f>
        <v>PartialUpdate</v>
      </c>
      <c r="AI10" s="35"/>
      <c r="AJ10" s="36"/>
      <c r="AT10" s="28"/>
      <c r="DY10"/>
      <c r="FO10" s="28"/>
      <c r="GK10" s="61">
        <f>K10</f>
        <v>0</v>
      </c>
    </row>
    <row r="11" spans="1:193" ht="16" x14ac:dyDescent="0.2">
      <c r="A11" s="2" t="str">
        <f>IF(ISBLANK(Values!E10),"",IF(Values!$B$37="EU","computercomponent","computer"))</f>
        <v>computer</v>
      </c>
      <c r="B11" s="34" t="str">
        <f>IF(ISBLANK(Values!E10),"",Values!F10)</f>
        <v>Lenovo T480s black - BE</v>
      </c>
      <c r="C11" s="30"/>
      <c r="D11" s="29">
        <f>IF(ISBLANK(Values!E10),"",Values!E10)</f>
        <v>5714401480075</v>
      </c>
      <c r="E11" s="2" t="str">
        <f>IF(ISBLANK(Values!E10),"","EAN")</f>
        <v>EAN</v>
      </c>
      <c r="F11" s="28"/>
      <c r="G11" s="30"/>
      <c r="J11" s="32"/>
      <c r="K11" s="28"/>
      <c r="L11" s="28"/>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5"/>
      <c r="AJ11" s="36"/>
      <c r="AT11" s="28"/>
      <c r="DY11"/>
      <c r="FO11" s="28"/>
      <c r="GK11" s="61">
        <f>K11</f>
        <v>0</v>
      </c>
    </row>
    <row r="12" spans="1:193" ht="16" x14ac:dyDescent="0.2">
      <c r="A12" s="2" t="str">
        <f>IF(ISBLANK(Values!E11),"",IF(Values!$B$37="EU","computercomponent","computer"))</f>
        <v>computer</v>
      </c>
      <c r="B12" s="34" t="str">
        <f>IF(ISBLANK(Values!E11),"",Values!F11)</f>
        <v>Lenovo T480s black - BG</v>
      </c>
      <c r="C12" s="30"/>
      <c r="D12" s="29">
        <f>IF(ISBLANK(Values!E11),"",Values!E11)</f>
        <v>5714401480082</v>
      </c>
      <c r="E12" s="2" t="str">
        <f>IF(ISBLANK(Values!E11),"","EAN")</f>
        <v>EAN</v>
      </c>
      <c r="F12" s="28"/>
      <c r="G12" s="30"/>
      <c r="J12" s="32"/>
      <c r="K12" s="28"/>
      <c r="L12" s="28"/>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5"/>
      <c r="AJ12" s="36"/>
      <c r="AT12" s="28"/>
      <c r="DY12"/>
      <c r="FO12" s="28"/>
      <c r="GK12" s="61">
        <f>K12</f>
        <v>0</v>
      </c>
    </row>
    <row r="13" spans="1:193" ht="16" x14ac:dyDescent="0.2">
      <c r="A13" s="2" t="str">
        <f>IF(ISBLANK(Values!E12),"",IF(Values!$B$37="EU","computercomponent","computer"))</f>
        <v>computer</v>
      </c>
      <c r="B13" s="34" t="str">
        <f>IF(ISBLANK(Values!E12),"",Values!F12)</f>
        <v>Lenovo T480s black - CZ</v>
      </c>
      <c r="C13" s="30"/>
      <c r="D13" s="29">
        <f>IF(ISBLANK(Values!E12),"",Values!E12)</f>
        <v>5714401480099</v>
      </c>
      <c r="E13" s="2" t="str">
        <f>IF(ISBLANK(Values!E12),"","EAN")</f>
        <v>EAN</v>
      </c>
      <c r="F13" s="28"/>
      <c r="G13" s="30"/>
      <c r="J13" s="32"/>
      <c r="K13" s="28"/>
      <c r="L13" s="28"/>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5"/>
      <c r="AJ13" s="36"/>
      <c r="AT13" s="28"/>
      <c r="DY13"/>
      <c r="FO13" s="28"/>
      <c r="GK13" s="61">
        <f>K13</f>
        <v>0</v>
      </c>
    </row>
    <row r="14" spans="1:193" ht="16" x14ac:dyDescent="0.2">
      <c r="A14" s="2" t="str">
        <f>IF(ISBLANK(Values!E13),"",IF(Values!$B$37="EU","computercomponent","computer"))</f>
        <v>computer</v>
      </c>
      <c r="B14" s="34" t="str">
        <f>IF(ISBLANK(Values!E13),"",Values!F13)</f>
        <v>Lenovo T480s black - DK</v>
      </c>
      <c r="C14" s="30"/>
      <c r="D14" s="29">
        <f>IF(ISBLANK(Values!E13),"",Values!E13)</f>
        <v>5714401480105</v>
      </c>
      <c r="E14" s="2" t="str">
        <f>IF(ISBLANK(Values!E13),"","EAN")</f>
        <v>EAN</v>
      </c>
      <c r="F14" s="28"/>
      <c r="G14" s="30"/>
      <c r="J14" s="32"/>
      <c r="K14" s="28"/>
      <c r="L14" s="28"/>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5"/>
      <c r="AJ14" s="36"/>
      <c r="AT14" s="28"/>
      <c r="DY14"/>
      <c r="FO14" s="28"/>
      <c r="GK14" s="61">
        <f>K14</f>
        <v>0</v>
      </c>
    </row>
    <row r="15" spans="1:193" ht="16" x14ac:dyDescent="0.2">
      <c r="A15" s="2" t="str">
        <f>IF(ISBLANK(Values!E14),"",IF(Values!$B$37="EU","computercomponent","computer"))</f>
        <v>computer</v>
      </c>
      <c r="B15" s="34" t="str">
        <f>IF(ISBLANK(Values!E14),"",Values!F14)</f>
        <v>Lenovo T480s black - HU</v>
      </c>
      <c r="C15" s="30"/>
      <c r="D15" s="29">
        <f>IF(ISBLANK(Values!E14),"",Values!E14)</f>
        <v>5714401480112</v>
      </c>
      <c r="E15" s="2" t="str">
        <f>IF(ISBLANK(Values!E14),"","EAN")</f>
        <v>EAN</v>
      </c>
      <c r="F15" s="28"/>
      <c r="G15" s="30"/>
      <c r="J15" s="32"/>
      <c r="K15" s="28"/>
      <c r="L15" s="28"/>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5"/>
      <c r="AJ15" s="36"/>
      <c r="AT15" s="28"/>
      <c r="DY15"/>
      <c r="FO15" s="28"/>
      <c r="GK15" s="61">
        <f>K15</f>
        <v>0</v>
      </c>
    </row>
    <row r="16" spans="1:193" ht="16" x14ac:dyDescent="0.2">
      <c r="A16" s="2" t="str">
        <f>IF(ISBLANK(Values!E15),"",IF(Values!$B$37="EU","computercomponent","computer"))</f>
        <v>computer</v>
      </c>
      <c r="B16" s="34" t="str">
        <f>IF(ISBLANK(Values!E15),"",Values!F15)</f>
        <v>Lenovo T480s black - NL</v>
      </c>
      <c r="C16" s="30"/>
      <c r="D16" s="29">
        <f>IF(ISBLANK(Values!E15),"",Values!E15)</f>
        <v>5714401480129</v>
      </c>
      <c r="E16" s="2" t="str">
        <f>IF(ISBLANK(Values!E15),"","EAN")</f>
        <v>EAN</v>
      </c>
      <c r="F16" s="28"/>
      <c r="G16" s="30"/>
      <c r="J16" s="32"/>
      <c r="K16" s="28"/>
      <c r="L16" s="28"/>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5"/>
      <c r="AJ16" s="36"/>
      <c r="AT16" s="28"/>
      <c r="DY16"/>
      <c r="FO16" s="28"/>
      <c r="GK16" s="61">
        <f>K16</f>
        <v>0</v>
      </c>
    </row>
    <row r="17" spans="1:193" ht="16" x14ac:dyDescent="0.2">
      <c r="A17" s="2" t="str">
        <f>IF(ISBLANK(Values!E16),"",IF(Values!$B$37="EU","computercomponent","computer"))</f>
        <v>computer</v>
      </c>
      <c r="B17" s="34" t="str">
        <f>IF(ISBLANK(Values!E16),"",Values!F16)</f>
        <v>Lenovo T480s black - NO</v>
      </c>
      <c r="C17" s="30"/>
      <c r="D17" s="29">
        <f>IF(ISBLANK(Values!E16),"",Values!E16)</f>
        <v>5714401480136</v>
      </c>
      <c r="E17" s="2" t="str">
        <f>IF(ISBLANK(Values!E16),"","EAN")</f>
        <v>EAN</v>
      </c>
      <c r="F17" s="28"/>
      <c r="G17" s="30"/>
      <c r="J17" s="32"/>
      <c r="K17" s="28"/>
      <c r="L17" s="28"/>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5"/>
      <c r="AJ17" s="36"/>
      <c r="AT17" s="28"/>
      <c r="DY17"/>
      <c r="FO17" s="28"/>
      <c r="GK17" s="61">
        <f>K17</f>
        <v>0</v>
      </c>
    </row>
    <row r="18" spans="1:193" ht="16" x14ac:dyDescent="0.2">
      <c r="A18" s="2" t="str">
        <f>IF(ISBLANK(Values!E17),"",IF(Values!$B$37="EU","computercomponent","computer"))</f>
        <v>computer</v>
      </c>
      <c r="B18" s="34" t="str">
        <f>IF(ISBLANK(Values!E17),"",Values!F17)</f>
        <v>Lenovo T480s black - PL</v>
      </c>
      <c r="C18" s="30"/>
      <c r="D18" s="29">
        <f>IF(ISBLANK(Values!E17),"",Values!E17)</f>
        <v>5714401480143</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5"/>
      <c r="AJ18" s="36"/>
      <c r="AT18" s="28"/>
      <c r="DY18"/>
      <c r="FO18" s="28"/>
      <c r="GK18" s="61">
        <f>K18</f>
        <v>0</v>
      </c>
    </row>
    <row r="19" spans="1:193" ht="16" x14ac:dyDescent="0.2">
      <c r="A19" s="2" t="str">
        <f>IF(ISBLANK(Values!E18),"",IF(Values!$B$37="EU","computercomponent","computer"))</f>
        <v>computer</v>
      </c>
      <c r="B19" s="34" t="str">
        <f>IF(ISBLANK(Values!E18),"",Values!F18)</f>
        <v>Lenovo T480s black - PT</v>
      </c>
      <c r="C19" s="30"/>
      <c r="D19" s="29">
        <f>IF(ISBLANK(Values!E18),"",Values!E18)</f>
        <v>5714401480150</v>
      </c>
      <c r="E19" s="2" t="str">
        <f>IF(ISBLANK(Values!E18),"","EAN")</f>
        <v>EAN</v>
      </c>
      <c r="F19" s="28"/>
      <c r="G19" s="30"/>
      <c r="J19" s="32"/>
      <c r="K19" s="28"/>
      <c r="L19" s="28"/>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5"/>
      <c r="AJ19" s="36"/>
      <c r="AT19" s="28"/>
      <c r="DY19"/>
      <c r="FO19" s="28"/>
      <c r="GK19" s="61">
        <f>K19</f>
        <v>0</v>
      </c>
    </row>
    <row r="20" spans="1:193" ht="16" x14ac:dyDescent="0.2">
      <c r="A20" s="2" t="str">
        <f>IF(ISBLANK(Values!E19),"",IF(Values!$B$37="EU","computercomponent","computer"))</f>
        <v>computer</v>
      </c>
      <c r="B20" s="34" t="str">
        <f>IF(ISBLANK(Values!E19),"",Values!F19)</f>
        <v>Lenovo T480s black - SE/FI</v>
      </c>
      <c r="C20" s="30"/>
      <c r="D20" s="29">
        <f>IF(ISBLANK(Values!E19),"",Values!E19)</f>
        <v>5714401480167</v>
      </c>
      <c r="E20" s="2" t="str">
        <f>IF(ISBLANK(Values!E19),"","EAN")</f>
        <v>EAN</v>
      </c>
      <c r="F20" s="28"/>
      <c r="G20" s="30"/>
      <c r="J20" s="32"/>
      <c r="K20" s="28"/>
      <c r="L20" s="28"/>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5"/>
      <c r="AJ20" s="36"/>
      <c r="AT20" s="28"/>
      <c r="DY20"/>
      <c r="FO20" s="28"/>
      <c r="GK20" s="61">
        <f>K20</f>
        <v>0</v>
      </c>
    </row>
    <row r="21" spans="1:193" ht="16" x14ac:dyDescent="0.2">
      <c r="A21" s="2" t="str">
        <f>IF(ISBLANK(Values!E20),"",IF(Values!$B$37="EU","computercomponent","computer"))</f>
        <v>computer</v>
      </c>
      <c r="B21" s="34" t="str">
        <f>IF(ISBLANK(Values!E20),"",Values!F20)</f>
        <v>Lenovo T480s black - CH</v>
      </c>
      <c r="C21" s="30"/>
      <c r="D21" s="29">
        <f>IF(ISBLANK(Values!E20),"",Values!E20)</f>
        <v>5714401480174</v>
      </c>
      <c r="E21" s="2" t="str">
        <f>IF(ISBLANK(Values!E20),"","EAN")</f>
        <v>EAN</v>
      </c>
      <c r="F21" s="28"/>
      <c r="G21" s="30"/>
      <c r="J21" s="32"/>
      <c r="K21" s="28"/>
      <c r="L21" s="28"/>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5"/>
      <c r="AJ21" s="36"/>
      <c r="AT21" s="28"/>
      <c r="DY21"/>
      <c r="FO21" s="28"/>
      <c r="GK21" s="61">
        <f>K21</f>
        <v>0</v>
      </c>
    </row>
    <row r="22" spans="1:193" ht="16" x14ac:dyDescent="0.2">
      <c r="A22" s="2" t="str">
        <f>IF(ISBLANK(Values!E21),"",IF(Values!$B$37="EU","computercomponent","computer"))</f>
        <v>computer</v>
      </c>
      <c r="B22" s="34" t="str">
        <f>IF(ISBLANK(Values!E21),"",Values!F21)</f>
        <v>Lenovo T480s black - US INT</v>
      </c>
      <c r="C22" s="30"/>
      <c r="D22" s="29">
        <f>IF(ISBLANK(Values!E21),"",Values!E21)</f>
        <v>5714401480181</v>
      </c>
      <c r="E22" s="2" t="str">
        <f>IF(ISBLANK(Values!E21),"","EAN")</f>
        <v>EAN</v>
      </c>
      <c r="F22" s="28"/>
      <c r="G22" s="30"/>
      <c r="J22" s="32"/>
      <c r="K22" s="28"/>
      <c r="L22" s="28"/>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0"/>
      <c r="X22" s="30"/>
      <c r="Y22" s="32"/>
      <c r="Z22" s="30"/>
      <c r="AA22" s="2" t="str">
        <f>IF(ISBLANK(Values!E21),"",Values!$B$20)</f>
        <v>PartialUpdate</v>
      </c>
      <c r="AI22" s="35"/>
      <c r="AJ22" s="36"/>
      <c r="AT22" s="28"/>
      <c r="DY22"/>
      <c r="FO22" s="28"/>
      <c r="GK22" s="61">
        <f>K22</f>
        <v>0</v>
      </c>
    </row>
    <row r="23" spans="1:193" s="37" customFormat="1" ht="16" x14ac:dyDescent="0.2">
      <c r="A23" s="2" t="str">
        <f>IF(ISBLANK(Values!E22),"",IF(Values!$B$37="EU","computercomponent","computer"))</f>
        <v>computer</v>
      </c>
      <c r="B23" s="34" t="str">
        <f>IF(ISBLANK(Values!E22),"",Values!F22)</f>
        <v>Lenovo T480s black - RUS</v>
      </c>
      <c r="C23" s="30"/>
      <c r="D23" s="29">
        <f>IF(ISBLANK(Values!E22),"",Values!E22)</f>
        <v>5714401480198</v>
      </c>
      <c r="E23" s="2" t="str">
        <f>IF(ISBLANK(Values!E22),"","EAN")</f>
        <v>EAN</v>
      </c>
      <c r="F23" s="28"/>
      <c r="G23" s="30"/>
      <c r="H23" s="2"/>
      <c r="I23" s="2"/>
      <c r="J23" s="32"/>
      <c r="K23" s="28"/>
      <c r="L23" s="28"/>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5"/>
      <c r="AJ23" s="36"/>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2">
        <f>K23</f>
        <v>0</v>
      </c>
    </row>
    <row r="24" spans="1:193" s="37" customFormat="1" ht="16" x14ac:dyDescent="0.2">
      <c r="A24" s="2" t="str">
        <f>IF(ISBLANK(Values!E23),"",IF(Values!$B$37="EU","computercomponent","computer"))</f>
        <v>computer</v>
      </c>
      <c r="B24" s="34" t="str">
        <f>IF(ISBLANK(Values!E23),"",Values!F23)</f>
        <v>Lenovo T480s black - US</v>
      </c>
      <c r="C24" s="30"/>
      <c r="D24" s="29">
        <f>IF(ISBLANK(Values!E23),"",Values!E23)</f>
        <v>5714401480204</v>
      </c>
      <c r="E24" s="2" t="str">
        <f>IF(ISBLANK(Values!E23),"","EAN")</f>
        <v>EAN</v>
      </c>
      <c r="F24" s="28"/>
      <c r="G24" s="30"/>
      <c r="H24" s="2"/>
      <c r="I24" s="2"/>
      <c r="J24" s="32"/>
      <c r="K24" s="28"/>
      <c r="L24" s="28"/>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2"/>
      <c r="W24" s="30"/>
      <c r="X24" s="30"/>
      <c r="Y24" s="32"/>
      <c r="Z24" s="30"/>
      <c r="AA24" s="2" t="str">
        <f>IF(ISBLANK(Values!E23),"",Values!$B$20)</f>
        <v>PartialUpdate</v>
      </c>
      <c r="AB24" s="2"/>
      <c r="AC24" s="2"/>
      <c r="AD24" s="2"/>
      <c r="AE24" s="2"/>
      <c r="AF24" s="2"/>
      <c r="AG24" s="2"/>
      <c r="AH24" s="2"/>
      <c r="AI24" s="35"/>
      <c r="AJ24" s="36"/>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2">
        <f>K24</f>
        <v>0</v>
      </c>
    </row>
    <row r="25" spans="1:193" s="37" customFormat="1" ht="16" x14ac:dyDescent="0.2">
      <c r="A25" s="2" t="str">
        <f>IF(ISBLANK(Values!E24),"",IF(Values!$B$37="EU","computercomponent","computer"))</f>
        <v>computer</v>
      </c>
      <c r="B25" s="34" t="str">
        <f>IF(ISBLANK(Values!E24),"",Values!F24)</f>
        <v>Lenovo T480s Regular black - DE</v>
      </c>
      <c r="C25" s="30"/>
      <c r="D25" s="29">
        <f>IF(ISBLANK(Values!E24),"",Values!E24)</f>
        <v>5714401481010</v>
      </c>
      <c r="E25" s="2" t="str">
        <f>IF(ISBLANK(Values!E24),"","EAN")</f>
        <v>EAN</v>
      </c>
      <c r="F25" s="28"/>
      <c r="G25" s="30"/>
      <c r="H25" s="2"/>
      <c r="I25" s="2"/>
      <c r="J25" s="32"/>
      <c r="K25" s="28"/>
      <c r="L25" s="28"/>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2"/>
      <c r="W25" s="30"/>
      <c r="X25" s="30"/>
      <c r="Y25" s="32"/>
      <c r="Z25" s="30"/>
      <c r="AA25" s="2" t="str">
        <f>IF(ISBLANK(Values!E24),"",Values!$B$20)</f>
        <v>PartialUpdate</v>
      </c>
      <c r="AB25" s="2"/>
      <c r="AC25" s="2"/>
      <c r="AD25" s="2"/>
      <c r="AE25" s="2"/>
      <c r="AF25" s="2"/>
      <c r="AG25" s="2"/>
      <c r="AH25" s="2"/>
      <c r="AI25" s="35"/>
      <c r="AJ25" s="36"/>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2">
        <f>K25</f>
        <v>0</v>
      </c>
    </row>
    <row r="26" spans="1:193" s="37" customFormat="1" ht="16" x14ac:dyDescent="0.2">
      <c r="A26" s="2" t="str">
        <f>IF(ISBLANK(Values!E25),"",IF(Values!$B$37="EU","computercomponent","computer"))</f>
        <v>computer</v>
      </c>
      <c r="B26" s="34" t="str">
        <f>IF(ISBLANK(Values!E25),"",Values!F25)</f>
        <v>Lenovo T480s Regular black - FR</v>
      </c>
      <c r="C26" s="30"/>
      <c r="D26" s="29">
        <f>IF(ISBLANK(Values!E25),"",Values!E25)</f>
        <v>5714401481027</v>
      </c>
      <c r="E26" s="2" t="str">
        <f>IF(ISBLANK(Values!E25),"","EAN")</f>
        <v>EAN</v>
      </c>
      <c r="F26" s="28"/>
      <c r="G26" s="30"/>
      <c r="H26" s="2"/>
      <c r="I26" s="2"/>
      <c r="J26" s="32"/>
      <c r="K26" s="28"/>
      <c r="L26" s="28"/>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2"/>
      <c r="W26" s="30"/>
      <c r="X26" s="30"/>
      <c r="Y26" s="32"/>
      <c r="Z26" s="30"/>
      <c r="AA26" s="2" t="str">
        <f>IF(ISBLANK(Values!E25),"",Values!$B$20)</f>
        <v>PartialUpdate</v>
      </c>
      <c r="AB26" s="2"/>
      <c r="AC26" s="2"/>
      <c r="AD26" s="2"/>
      <c r="AE26" s="2"/>
      <c r="AF26" s="2"/>
      <c r="AG26" s="2"/>
      <c r="AH26" s="2"/>
      <c r="AI26" s="35"/>
      <c r="AJ26" s="36"/>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2">
        <f>K26</f>
        <v>0</v>
      </c>
    </row>
    <row r="27" spans="1:193" s="37" customFormat="1" ht="16" x14ac:dyDescent="0.2">
      <c r="A27" s="2" t="str">
        <f>IF(ISBLANK(Values!E26),"",IF(Values!$B$37="EU","computercomponent","computer"))</f>
        <v>computer</v>
      </c>
      <c r="B27" s="34" t="str">
        <f>IF(ISBLANK(Values!E26),"",Values!F26)</f>
        <v>Lenovo T480s Regular black - IT</v>
      </c>
      <c r="C27" s="30"/>
      <c r="D27" s="29">
        <f>IF(ISBLANK(Values!E26),"",Values!E26)</f>
        <v>5714401481034</v>
      </c>
      <c r="E27" s="2" t="str">
        <f>IF(ISBLANK(Values!E26),"","EAN")</f>
        <v>EAN</v>
      </c>
      <c r="F27" s="28"/>
      <c r="G27" s="30"/>
      <c r="H27" s="2"/>
      <c r="I27" s="2"/>
      <c r="J27" s="32"/>
      <c r="K27" s="28"/>
      <c r="L27" s="28"/>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2"/>
      <c r="W27" s="30"/>
      <c r="X27" s="30"/>
      <c r="Y27" s="32"/>
      <c r="Z27" s="30"/>
      <c r="AA27" s="2" t="str">
        <f>IF(ISBLANK(Values!E26),"",Values!$B$20)</f>
        <v>PartialUpdate</v>
      </c>
      <c r="AB27" s="2"/>
      <c r="AC27" s="2"/>
      <c r="AD27" s="2"/>
      <c r="AE27" s="2"/>
      <c r="AF27" s="2"/>
      <c r="AG27" s="2"/>
      <c r="AH27" s="2"/>
      <c r="AI27" s="35"/>
      <c r="AJ27" s="36"/>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2">
        <f>K27</f>
        <v>0</v>
      </c>
    </row>
    <row r="28" spans="1:193" s="37" customFormat="1" ht="16" x14ac:dyDescent="0.2">
      <c r="A28" s="2" t="str">
        <f>IF(ISBLANK(Values!E27),"",IF(Values!$B$37="EU","computercomponent","computer"))</f>
        <v>computer</v>
      </c>
      <c r="B28" s="34" t="str">
        <f>IF(ISBLANK(Values!E27),"",Values!F27)</f>
        <v>Lenovo T480s Regular black - ES</v>
      </c>
      <c r="C28" s="30"/>
      <c r="D28" s="29">
        <f>IF(ISBLANK(Values!E27),"",Values!E27)</f>
        <v>5714401481041</v>
      </c>
      <c r="E28" s="2" t="str">
        <f>IF(ISBLANK(Values!E27),"","EAN")</f>
        <v>EAN</v>
      </c>
      <c r="F28" s="28"/>
      <c r="G28" s="30"/>
      <c r="H28" s="2"/>
      <c r="I28" s="2"/>
      <c r="J28" s="32"/>
      <c r="K28" s="28"/>
      <c r="L28" s="28"/>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2"/>
      <c r="W28" s="30"/>
      <c r="X28" s="30"/>
      <c r="Y28" s="32"/>
      <c r="Z28" s="30"/>
      <c r="AA28" s="2" t="str">
        <f>IF(ISBLANK(Values!E27),"",Values!$B$20)</f>
        <v>PartialUpdate</v>
      </c>
      <c r="AB28" s="2"/>
      <c r="AC28" s="2"/>
      <c r="AD28" s="2"/>
      <c r="AE28" s="2"/>
      <c r="AF28" s="2"/>
      <c r="AG28" s="2"/>
      <c r="AH28" s="2"/>
      <c r="AI28" s="35"/>
      <c r="AJ28" s="36"/>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2">
        <f>K28</f>
        <v>0</v>
      </c>
    </row>
    <row r="29" spans="1:193" s="37" customFormat="1" ht="16" x14ac:dyDescent="0.2">
      <c r="A29" s="2" t="str">
        <f>IF(ISBLANK(Values!E28),"",IF(Values!$B$37="EU","computercomponent","computer"))</f>
        <v>computer</v>
      </c>
      <c r="B29" s="34" t="str">
        <f>IF(ISBLANK(Values!E28),"",Values!F28)</f>
        <v>Lenovo T480s Regular black - UK</v>
      </c>
      <c r="C29" s="30"/>
      <c r="D29" s="29">
        <f>IF(ISBLANK(Values!E28),"",Values!E28)</f>
        <v>5714401481058</v>
      </c>
      <c r="E29" s="2" t="str">
        <f>IF(ISBLANK(Values!E28),"","EAN")</f>
        <v>EAN</v>
      </c>
      <c r="F29" s="28"/>
      <c r="G29" s="30"/>
      <c r="H29" s="2"/>
      <c r="I29" s="2"/>
      <c r="J29" s="32"/>
      <c r="K29" s="28"/>
      <c r="L29" s="28"/>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2"/>
      <c r="W29" s="30"/>
      <c r="X29" s="30"/>
      <c r="Y29" s="32"/>
      <c r="Z29" s="30"/>
      <c r="AA29" s="2" t="str">
        <f>IF(ISBLANK(Values!E28),"",Values!$B$20)</f>
        <v>PartialUpdate</v>
      </c>
      <c r="AB29" s="2"/>
      <c r="AC29" s="2"/>
      <c r="AD29" s="2"/>
      <c r="AE29" s="2"/>
      <c r="AF29" s="2"/>
      <c r="AG29" s="2"/>
      <c r="AH29" s="2"/>
      <c r="AI29" s="35"/>
      <c r="AJ29" s="36"/>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2">
        <f>K29</f>
        <v>0</v>
      </c>
    </row>
    <row r="30" spans="1:193" s="37" customFormat="1" ht="16" x14ac:dyDescent="0.2">
      <c r="A30" s="2" t="str">
        <f>IF(ISBLANK(Values!E29),"",IF(Values!$B$37="EU","computercomponent","computer"))</f>
        <v>computer</v>
      </c>
      <c r="B30" s="34" t="str">
        <f>IF(ISBLANK(Values!E29),"",Values!F29)</f>
        <v>Lenovo T480s Regular black - NOR</v>
      </c>
      <c r="C30" s="30"/>
      <c r="D30" s="29">
        <f>IF(ISBLANK(Values!E29),"",Values!E29)</f>
        <v>5714401481065</v>
      </c>
      <c r="E30" s="2" t="str">
        <f>IF(ISBLANK(Values!E29),"","EAN")</f>
        <v>EAN</v>
      </c>
      <c r="F30" s="28"/>
      <c r="G30" s="30"/>
      <c r="H30" s="2"/>
      <c r="I30" s="2"/>
      <c r="J30" s="32"/>
      <c r="K30" s="28"/>
      <c r="L30" s="28"/>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2"/>
      <c r="W30" s="30"/>
      <c r="X30" s="30"/>
      <c r="Y30" s="32"/>
      <c r="Z30" s="30"/>
      <c r="AA30" s="2" t="str">
        <f>IF(ISBLANK(Values!E29),"",Values!$B$20)</f>
        <v>PartialUpdate</v>
      </c>
      <c r="AB30" s="2"/>
      <c r="AC30" s="2"/>
      <c r="AD30" s="2"/>
      <c r="AE30" s="2"/>
      <c r="AF30" s="2"/>
      <c r="AG30" s="2"/>
      <c r="AH30" s="2"/>
      <c r="AI30" s="35"/>
      <c r="AJ30" s="36"/>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2">
        <f>K30</f>
        <v>0</v>
      </c>
    </row>
    <row r="31" spans="1:193" s="37" customFormat="1" ht="16" x14ac:dyDescent="0.2">
      <c r="A31" s="2" t="str">
        <f>IF(ISBLANK(Values!E30),"",IF(Values!$B$37="EU","computercomponent","computer"))</f>
        <v>computer</v>
      </c>
      <c r="B31" s="34" t="str">
        <f>IF(ISBLANK(Values!E30),"",Values!F30)</f>
        <v>Lenovo T480s Regular black - BE</v>
      </c>
      <c r="C31" s="30"/>
      <c r="D31" s="29">
        <f>IF(ISBLANK(Values!E30),"",Values!E30)</f>
        <v>5714401481072</v>
      </c>
      <c r="E31" s="2" t="str">
        <f>IF(ISBLANK(Values!E30),"","EAN")</f>
        <v>EAN</v>
      </c>
      <c r="F31" s="28"/>
      <c r="G31" s="30"/>
      <c r="H31" s="2"/>
      <c r="I31" s="2"/>
      <c r="J31" s="32"/>
      <c r="K31" s="28"/>
      <c r="L31" s="28"/>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5"/>
      <c r="AJ31" s="36"/>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2">
        <f>K31</f>
        <v>0</v>
      </c>
    </row>
    <row r="32" spans="1:193" s="37" customFormat="1" ht="16" x14ac:dyDescent="0.2">
      <c r="A32" s="2" t="str">
        <f>IF(ISBLANK(Values!E31),"",IF(Values!$B$37="EU","computercomponent","computer"))</f>
        <v>computer</v>
      </c>
      <c r="B32" s="34" t="str">
        <f>IF(ISBLANK(Values!E31),"",Values!F31)</f>
        <v>Lenovo T480s Regular black - BG</v>
      </c>
      <c r="C32" s="30"/>
      <c r="D32" s="29">
        <f>IF(ISBLANK(Values!E31),"",Values!E31)</f>
        <v>5714401481089</v>
      </c>
      <c r="E32" s="2" t="str">
        <f>IF(ISBLANK(Values!E31),"","EAN")</f>
        <v>EAN</v>
      </c>
      <c r="F32" s="28"/>
      <c r="G32" s="30"/>
      <c r="H32" s="2"/>
      <c r="I32" s="2"/>
      <c r="J32" s="32"/>
      <c r="K32" s="28"/>
      <c r="L32" s="28"/>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5"/>
      <c r="AJ32" s="36"/>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2">
        <f>K32</f>
        <v>0</v>
      </c>
    </row>
    <row r="33" spans="1:193" s="37" customFormat="1" ht="16" x14ac:dyDescent="0.2">
      <c r="A33" s="2" t="str">
        <f>IF(ISBLANK(Values!E32),"",IF(Values!$B$37="EU","computercomponent","computer"))</f>
        <v>computer</v>
      </c>
      <c r="B33" s="34" t="str">
        <f>IF(ISBLANK(Values!E32),"",Values!F32)</f>
        <v>Lenovo T480s Regular black - CZ</v>
      </c>
      <c r="C33" s="30"/>
      <c r="D33" s="29">
        <f>IF(ISBLANK(Values!E32),"",Values!E32)</f>
        <v>5714401481096</v>
      </c>
      <c r="E33" s="2" t="str">
        <f>IF(ISBLANK(Values!E32),"","EAN")</f>
        <v>EAN</v>
      </c>
      <c r="F33" s="28"/>
      <c r="G33" s="30"/>
      <c r="H33" s="2"/>
      <c r="I33" s="2"/>
      <c r="J33" s="32"/>
      <c r="K33" s="28"/>
      <c r="L33" s="28"/>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5"/>
      <c r="AJ33" s="36"/>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2">
        <f>K33</f>
        <v>0</v>
      </c>
    </row>
    <row r="34" spans="1:193" s="37" customFormat="1" ht="16" x14ac:dyDescent="0.2">
      <c r="A34" s="2" t="str">
        <f>IF(ISBLANK(Values!E33),"",IF(Values!$B$37="EU","computercomponent","computer"))</f>
        <v>computer</v>
      </c>
      <c r="B34" s="34" t="str">
        <f>IF(ISBLANK(Values!E33),"",Values!F33)</f>
        <v>Lenovo T480s Regular black - DK</v>
      </c>
      <c r="C34" s="30"/>
      <c r="D34" s="29">
        <f>IF(ISBLANK(Values!E33),"",Values!E33)</f>
        <v>5714401481102</v>
      </c>
      <c r="E34" s="2" t="str">
        <f>IF(ISBLANK(Values!E33),"","EAN")</f>
        <v>EAN</v>
      </c>
      <c r="F34" s="28"/>
      <c r="G34" s="30"/>
      <c r="H34" s="2"/>
      <c r="I34" s="2"/>
      <c r="J34" s="32"/>
      <c r="K34" s="28"/>
      <c r="L34" s="28"/>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5"/>
      <c r="AJ34" s="36"/>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2">
        <f>K34</f>
        <v>0</v>
      </c>
    </row>
    <row r="35" spans="1:193" s="37" customFormat="1" ht="16" x14ac:dyDescent="0.2">
      <c r="A35" s="2" t="str">
        <f>IF(ISBLANK(Values!E34),"",IF(Values!$B$37="EU","computercomponent","computer"))</f>
        <v>computer</v>
      </c>
      <c r="B35" s="34" t="str">
        <f>IF(ISBLANK(Values!E34),"",Values!F34)</f>
        <v>Lenovo T480s Regular black - HU</v>
      </c>
      <c r="C35" s="30"/>
      <c r="D35" s="29">
        <f>IF(ISBLANK(Values!E34),"",Values!E34)</f>
        <v>5714401481119</v>
      </c>
      <c r="E35" s="2" t="str">
        <f>IF(ISBLANK(Values!E34),"","EAN")</f>
        <v>EAN</v>
      </c>
      <c r="F35" s="28"/>
      <c r="G35" s="30"/>
      <c r="H35" s="2"/>
      <c r="I35" s="2"/>
      <c r="J35" s="32"/>
      <c r="K35" s="28"/>
      <c r="L35" s="28"/>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5"/>
      <c r="AJ35" s="36"/>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2">
        <f>K35</f>
        <v>0</v>
      </c>
    </row>
    <row r="36" spans="1:193" s="37" customFormat="1" ht="16" x14ac:dyDescent="0.2">
      <c r="A36" s="2" t="str">
        <f>IF(ISBLANK(Values!E35),"",IF(Values!$B$37="EU","computercomponent","computer"))</f>
        <v>computer</v>
      </c>
      <c r="B36" s="34" t="str">
        <f>IF(ISBLANK(Values!E35),"",Values!F35)</f>
        <v>Lenovo T480s Regular black - NL</v>
      </c>
      <c r="C36" s="30"/>
      <c r="D36" s="29">
        <f>IF(ISBLANK(Values!E35),"",Values!E35)</f>
        <v>5714401481126</v>
      </c>
      <c r="E36" s="2" t="str">
        <f>IF(ISBLANK(Values!E35),"","EAN")</f>
        <v>EAN</v>
      </c>
      <c r="F36" s="28"/>
      <c r="G36" s="30"/>
      <c r="H36" s="2"/>
      <c r="I36" s="2"/>
      <c r="J36" s="32"/>
      <c r="K36" s="28"/>
      <c r="L36" s="28"/>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5"/>
      <c r="AJ36" s="36"/>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2">
        <f>K36</f>
        <v>0</v>
      </c>
    </row>
    <row r="37" spans="1:193" s="37" customFormat="1" ht="16" x14ac:dyDescent="0.2">
      <c r="A37" s="2" t="str">
        <f>IF(ISBLANK(Values!E36),"",IF(Values!$B$37="EU","computercomponent","computer"))</f>
        <v>computer</v>
      </c>
      <c r="B37" s="34" t="str">
        <f>IF(ISBLANK(Values!E36),"",Values!F36)</f>
        <v>Lenovo T480s Regular black - NO</v>
      </c>
      <c r="C37" s="30"/>
      <c r="D37" s="29">
        <f>IF(ISBLANK(Values!E36),"",Values!E36)</f>
        <v>5714401481133</v>
      </c>
      <c r="E37" s="2" t="str">
        <f>IF(ISBLANK(Values!E36),"","EAN")</f>
        <v>EAN</v>
      </c>
      <c r="F37" s="28"/>
      <c r="G37" s="30"/>
      <c r="H37" s="2"/>
      <c r="I37" s="2"/>
      <c r="J37" s="32"/>
      <c r="K37" s="28"/>
      <c r="L37" s="28"/>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5"/>
      <c r="AJ37" s="36"/>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2">
        <f>K37</f>
        <v>0</v>
      </c>
    </row>
    <row r="38" spans="1:193" s="37" customFormat="1" ht="16" x14ac:dyDescent="0.2">
      <c r="A38" s="2" t="str">
        <f>IF(ISBLANK(Values!E37),"",IF(Values!$B$37="EU","computercomponent","computer"))</f>
        <v>computer</v>
      </c>
      <c r="B38" s="34" t="str">
        <f>IF(ISBLANK(Values!E37),"",Values!F37)</f>
        <v>Lenovo T480s Regular black - PL</v>
      </c>
      <c r="C38" s="30"/>
      <c r="D38" s="29">
        <f>IF(ISBLANK(Values!E37),"",Values!E37)</f>
        <v>5714401481140</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5"/>
      <c r="AJ38" s="36"/>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2">
        <f>K38</f>
        <v>0</v>
      </c>
    </row>
    <row r="39" spans="1:193" s="37" customFormat="1" ht="16" x14ac:dyDescent="0.2">
      <c r="A39" s="2" t="str">
        <f>IF(ISBLANK(Values!E38),"",IF(Values!$B$37="EU","computercomponent","computer"))</f>
        <v>computer</v>
      </c>
      <c r="B39" s="34" t="str">
        <f>IF(ISBLANK(Values!E38),"",Values!F38)</f>
        <v>Lenovo T480s Regular black - PT</v>
      </c>
      <c r="C39" s="30"/>
      <c r="D39" s="29">
        <f>IF(ISBLANK(Values!E38),"",Values!E38)</f>
        <v>5714401481157</v>
      </c>
      <c r="E39" s="2" t="str">
        <f>IF(ISBLANK(Values!E38),"","EAN")</f>
        <v>EAN</v>
      </c>
      <c r="F39" s="28"/>
      <c r="G39" s="30"/>
      <c r="H39" s="2"/>
      <c r="I39" s="2"/>
      <c r="J39" s="32"/>
      <c r="K39" s="28"/>
      <c r="L39" s="28"/>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5"/>
      <c r="AJ39" s="36"/>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2">
        <f>K39</f>
        <v>0</v>
      </c>
    </row>
    <row r="40" spans="1:193" s="37" customFormat="1" ht="16" x14ac:dyDescent="0.2">
      <c r="A40" s="2" t="str">
        <f>IF(ISBLANK(Values!E39),"",IF(Values!$B$37="EU","computercomponent","computer"))</f>
        <v>computer</v>
      </c>
      <c r="B40" s="34" t="str">
        <f>IF(ISBLANK(Values!E39),"",Values!F39)</f>
        <v>Lenovo T480s Regular black - SE/FI</v>
      </c>
      <c r="C40" s="30"/>
      <c r="D40" s="29">
        <f>IF(ISBLANK(Values!E39),"",Values!E39)</f>
        <v>5714401481164</v>
      </c>
      <c r="E40" s="2" t="str">
        <f>IF(ISBLANK(Values!E39),"","EAN")</f>
        <v>EAN</v>
      </c>
      <c r="F40" s="28"/>
      <c r="G40" s="30"/>
      <c r="H40" s="2"/>
      <c r="I40" s="2"/>
      <c r="J40" s="32"/>
      <c r="K40" s="28"/>
      <c r="L40" s="28"/>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5"/>
      <c r="AJ40" s="36"/>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2">
        <f>K40</f>
        <v>0</v>
      </c>
    </row>
    <row r="41" spans="1:193" s="37" customFormat="1" ht="16" x14ac:dyDescent="0.2">
      <c r="A41" s="2" t="str">
        <f>IF(ISBLANK(Values!E40),"",IF(Values!$B$37="EU","computercomponent","computer"))</f>
        <v>computer</v>
      </c>
      <c r="B41" s="34" t="str">
        <f>IF(ISBLANK(Values!E40),"",Values!F40)</f>
        <v>Lenovo T480s Regular black - CH</v>
      </c>
      <c r="C41" s="30"/>
      <c r="D41" s="29">
        <f>IF(ISBLANK(Values!E40),"",Values!E40)</f>
        <v>5714401481171</v>
      </c>
      <c r="E41" s="2" t="str">
        <f>IF(ISBLANK(Values!E40),"","EAN")</f>
        <v>EAN</v>
      </c>
      <c r="F41" s="28"/>
      <c r="G41" s="30"/>
      <c r="H41" s="2"/>
      <c r="I41" s="2"/>
      <c r="J41" s="32"/>
      <c r="K41" s="28"/>
      <c r="L41" s="28"/>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5"/>
      <c r="AJ41" s="36"/>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2">
        <f>K41</f>
        <v>0</v>
      </c>
    </row>
    <row r="42" spans="1:193" ht="16" x14ac:dyDescent="0.2">
      <c r="A42" s="2" t="str">
        <f>IF(ISBLANK(Values!E41),"",IF(Values!$B$37="EU","computercomponent","computer"))</f>
        <v>computer</v>
      </c>
      <c r="B42" s="34" t="str">
        <f>IF(ISBLANK(Values!E41),"",Values!F41)</f>
        <v>Lenovo T480s Regular black - US INT</v>
      </c>
      <c r="C42" s="30"/>
      <c r="D42" s="29">
        <f>IF(ISBLANK(Values!E41),"",Values!E41)</f>
        <v>5714401481188</v>
      </c>
      <c r="E42" s="2" t="str">
        <f>IF(ISBLANK(Values!E41),"","EAN")</f>
        <v>EAN</v>
      </c>
      <c r="F42" s="28"/>
      <c r="G42" s="30"/>
      <c r="J42" s="32"/>
      <c r="K42" s="28"/>
      <c r="L42" s="28"/>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0"/>
      <c r="X42" s="30"/>
      <c r="Y42" s="32"/>
      <c r="Z42" s="30"/>
      <c r="AA42" s="2" t="str">
        <f>IF(ISBLANK(Values!E41),"",Values!$B$20)</f>
        <v>PartialUpdate</v>
      </c>
      <c r="AI42" s="35"/>
      <c r="AJ42" s="36"/>
      <c r="AT42" s="28"/>
      <c r="DY42"/>
      <c r="FO42" s="28"/>
      <c r="GK42" s="61">
        <f>K42</f>
        <v>0</v>
      </c>
    </row>
    <row r="43" spans="1:193" ht="16" x14ac:dyDescent="0.2">
      <c r="A43" s="2" t="str">
        <f>IF(ISBLANK(Values!E42),"",IF(Values!$B$37="EU","computercomponent","computer"))</f>
        <v>computer</v>
      </c>
      <c r="B43" s="34" t="str">
        <f>IF(ISBLANK(Values!E42),"",Values!F42)</f>
        <v>Lenovo T480s Regular black - RUS</v>
      </c>
      <c r="C43" s="30"/>
      <c r="D43" s="29">
        <f>IF(ISBLANK(Values!E42),"",Values!E42)</f>
        <v>5714401481195</v>
      </c>
      <c r="E43" s="2" t="str">
        <f>IF(ISBLANK(Values!E42),"","EAN")</f>
        <v>EAN</v>
      </c>
      <c r="F43" s="28"/>
      <c r="G43" s="30"/>
      <c r="J43" s="32"/>
      <c r="K43" s="28"/>
      <c r="L43" s="28"/>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5"/>
      <c r="AJ43" s="36"/>
      <c r="AT43" s="28"/>
      <c r="DY43"/>
      <c r="FO43" s="28"/>
      <c r="GK43" s="61">
        <f>K43</f>
        <v>0</v>
      </c>
    </row>
    <row r="44" spans="1:193" ht="16" x14ac:dyDescent="0.2">
      <c r="A44" s="2" t="str">
        <f>IF(ISBLANK(Values!E43),"",IF(Values!$B$37="EU","computercomponent","computer"))</f>
        <v>computer</v>
      </c>
      <c r="B44" s="34" t="str">
        <f>IF(ISBLANK(Values!E43),"",Values!F43)</f>
        <v>Lenovo T480s Regular black - US</v>
      </c>
      <c r="C44" s="30"/>
      <c r="D44" s="29">
        <f>IF(ISBLANK(Values!E43),"",Values!E43)</f>
        <v>5714401481201</v>
      </c>
      <c r="E44" s="2" t="str">
        <f>IF(ISBLANK(Values!E43),"","EAN")</f>
        <v>EAN</v>
      </c>
      <c r="F44" s="28"/>
      <c r="G44" s="30"/>
      <c r="J44" s="32"/>
      <c r="K44" s="28"/>
      <c r="L44" s="28"/>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0"/>
      <c r="X44" s="30"/>
      <c r="Y44" s="32"/>
      <c r="Z44" s="30"/>
      <c r="AA44" s="2" t="str">
        <f>IF(ISBLANK(Values!E43),"",Values!$B$20)</f>
        <v>PartialUpdate</v>
      </c>
      <c r="AI44" s="35"/>
      <c r="AJ44" s="36"/>
      <c r="AT44" s="28"/>
      <c r="DY44"/>
      <c r="FO44" s="28"/>
      <c r="GK44" s="61">
        <f>K44</f>
        <v>0</v>
      </c>
    </row>
    <row r="45" spans="1:193" ht="16" x14ac:dyDescent="0.2">
      <c r="A45" s="2" t="str">
        <f>IF(ISBLANK(Values!E44),"",IF(Values!$B$37="EU","computercomponent","computer"))</f>
        <v>computer</v>
      </c>
      <c r="B45" s="34" t="str">
        <f>IF(ISBLANK(Values!E44),"",Values!F44)</f>
        <v>Lenovo T480s silver - DE</v>
      </c>
      <c r="C45" s="30"/>
      <c r="D45" s="29">
        <f>IF(ISBLANK(Values!E44),"",Values!E44)</f>
        <v>5714401482017</v>
      </c>
      <c r="E45" s="2" t="str">
        <f>IF(ISBLANK(Values!E44),"","EAN")</f>
        <v>EAN</v>
      </c>
      <c r="F45" s="28"/>
      <c r="G45" s="30"/>
      <c r="J45" s="32"/>
      <c r="K45" s="28"/>
      <c r="L45" s="28"/>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PartialUpdate</v>
      </c>
      <c r="AI45" s="35"/>
      <c r="AJ45" s="36"/>
      <c r="AT45" s="28"/>
      <c r="DY45"/>
      <c r="FO45" s="28"/>
      <c r="GK45" s="61">
        <f>K45</f>
        <v>0</v>
      </c>
    </row>
    <row r="46" spans="1:193" ht="16" x14ac:dyDescent="0.2">
      <c r="A46" s="2" t="str">
        <f>IF(ISBLANK(Values!E45),"",IF(Values!$B$37="EU","computercomponent","computer"))</f>
        <v>computer</v>
      </c>
      <c r="B46" s="34" t="str">
        <f>IF(ISBLANK(Values!E45),"",Values!F45)</f>
        <v>Lenovo T480s silver - FR</v>
      </c>
      <c r="C46" s="30"/>
      <c r="D46" s="29">
        <f>IF(ISBLANK(Values!E45),"",Values!E45)</f>
        <v>5714401482024</v>
      </c>
      <c r="E46" s="2" t="str">
        <f>IF(ISBLANK(Values!E45),"","EAN")</f>
        <v>EAN</v>
      </c>
      <c r="F46" s="28"/>
      <c r="G46" s="30"/>
      <c r="J46" s="32"/>
      <c r="K46" s="28"/>
      <c r="L46" s="28"/>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PartialUpdate</v>
      </c>
      <c r="AI46" s="35"/>
      <c r="AJ46" s="36"/>
      <c r="AT46" s="28"/>
      <c r="DY46"/>
      <c r="FO46" s="28"/>
      <c r="GK46" s="61">
        <f>K46</f>
        <v>0</v>
      </c>
    </row>
    <row r="47" spans="1:193" ht="16" x14ac:dyDescent="0.2">
      <c r="A47" s="2" t="str">
        <f>IF(ISBLANK(Values!E46),"",IF(Values!$B$37="EU","computercomponent","computer"))</f>
        <v>computer</v>
      </c>
      <c r="B47" s="34" t="str">
        <f>IF(ISBLANK(Values!E46),"",Values!F46)</f>
        <v>Lenovo T480s silver - IT</v>
      </c>
      <c r="C47" s="30"/>
      <c r="D47" s="29">
        <f>IF(ISBLANK(Values!E46),"",Values!E46)</f>
        <v>5714401482031</v>
      </c>
      <c r="E47" s="2" t="str">
        <f>IF(ISBLANK(Values!E46),"","EAN")</f>
        <v>EAN</v>
      </c>
      <c r="F47" s="28"/>
      <c r="G47" s="30"/>
      <c r="J47" s="32"/>
      <c r="K47" s="28"/>
      <c r="L47" s="28"/>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PartialUpdate</v>
      </c>
      <c r="AI47" s="35"/>
      <c r="AJ47" s="36"/>
      <c r="AT47" s="28"/>
      <c r="DY47"/>
      <c r="FO47" s="28"/>
      <c r="GK47" s="61">
        <f>K47</f>
        <v>0</v>
      </c>
    </row>
    <row r="48" spans="1:193" ht="16" x14ac:dyDescent="0.2">
      <c r="A48" s="2" t="str">
        <f>IF(ISBLANK(Values!E47),"",IF(Values!$B$37="EU","computercomponent","computer"))</f>
        <v>computer</v>
      </c>
      <c r="B48" s="34" t="str">
        <f>IF(ISBLANK(Values!E47),"",Values!F47)</f>
        <v>Lenovo T480s silver - ES</v>
      </c>
      <c r="C48" s="30"/>
      <c r="D48" s="29">
        <f>IF(ISBLANK(Values!E47),"",Values!E47)</f>
        <v>5714401482048</v>
      </c>
      <c r="E48" s="2" t="str">
        <f>IF(ISBLANK(Values!E47),"","EAN")</f>
        <v>EAN</v>
      </c>
      <c r="F48" s="28"/>
      <c r="G48" s="30"/>
      <c r="J48" s="32"/>
      <c r="K48" s="28"/>
      <c r="L48" s="28"/>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PartialUpdate</v>
      </c>
      <c r="AI48" s="35"/>
      <c r="AJ48" s="36"/>
      <c r="AT48" s="28"/>
      <c r="DY48"/>
      <c r="FO48" s="28"/>
      <c r="GK48" s="61">
        <f>K48</f>
        <v>0</v>
      </c>
    </row>
    <row r="49" spans="1:193" ht="16" x14ac:dyDescent="0.2">
      <c r="A49" s="2" t="str">
        <f>IF(ISBLANK(Values!E48),"",IF(Values!$B$37="EU","computercomponent","computer"))</f>
        <v>computer</v>
      </c>
      <c r="B49" s="34" t="str">
        <f>IF(ISBLANK(Values!E48),"",Values!F48)</f>
        <v>Lenovo T480s silver - UK</v>
      </c>
      <c r="C49" s="30"/>
      <c r="D49" s="29">
        <f>IF(ISBLANK(Values!E48),"",Values!E48)</f>
        <v>5714401482055</v>
      </c>
      <c r="E49" s="2" t="str">
        <f>IF(ISBLANK(Values!E48),"","EAN")</f>
        <v>EAN</v>
      </c>
      <c r="F49" s="28"/>
      <c r="G49" s="30"/>
      <c r="J49" s="32"/>
      <c r="K49" s="28"/>
      <c r="L49" s="28"/>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PartialUpdate</v>
      </c>
      <c r="AI49" s="35"/>
      <c r="AJ49" s="36"/>
      <c r="AT49" s="28"/>
      <c r="DY49"/>
      <c r="FO49" s="28"/>
      <c r="GK49" s="61">
        <f>K49</f>
        <v>0</v>
      </c>
    </row>
    <row r="50" spans="1:193" ht="16" x14ac:dyDescent="0.2">
      <c r="A50" s="2" t="str">
        <f>IF(ISBLANK(Values!E49),"",IF(Values!$B$37="EU","computercomponent","computer"))</f>
        <v>computer</v>
      </c>
      <c r="B50" s="34" t="str">
        <f>IF(ISBLANK(Values!E49),"",Values!F49)</f>
        <v>Lenovo T480s silver - NOR</v>
      </c>
      <c r="C50" s="30"/>
      <c r="D50" s="29">
        <f>IF(ISBLANK(Values!E49),"",Values!E49)</f>
        <v>5714401482062</v>
      </c>
      <c r="E50" s="2" t="str">
        <f>IF(ISBLANK(Values!E49),"","EAN")</f>
        <v>EAN</v>
      </c>
      <c r="F50" s="28"/>
      <c r="G50" s="30"/>
      <c r="J50" s="32"/>
      <c r="K50" s="28"/>
      <c r="L50" s="28"/>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PartialUpdate</v>
      </c>
      <c r="AI50" s="35"/>
      <c r="AJ50" s="36"/>
      <c r="AT50" s="28"/>
      <c r="DY50"/>
      <c r="FO50" s="28"/>
    </row>
    <row r="51" spans="1:193" ht="16" x14ac:dyDescent="0.2">
      <c r="A51" s="2" t="str">
        <f>IF(ISBLANK(Values!E50),"",IF(Values!$B$37="EU","computercomponent","computer"))</f>
        <v>computer</v>
      </c>
      <c r="B51" s="34" t="str">
        <f>IF(ISBLANK(Values!E50),"",Values!F50)</f>
        <v>Lenovo T480s silver - BE</v>
      </c>
      <c r="C51" s="30"/>
      <c r="D51" s="29">
        <f>IF(ISBLANK(Values!E50),"",Values!E50)</f>
        <v>5714401482079</v>
      </c>
      <c r="E51" s="2" t="str">
        <f>IF(ISBLANK(Values!E50),"","EAN")</f>
        <v>EAN</v>
      </c>
      <c r="F51" s="28"/>
      <c r="G51" s="30"/>
      <c r="J51" s="32"/>
      <c r="K51" s="28"/>
      <c r="L51" s="28"/>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PartialUpdate</v>
      </c>
      <c r="AI51" s="35"/>
      <c r="AJ51" s="36"/>
      <c r="AT51" s="28"/>
      <c r="DY51"/>
      <c r="FO51" s="28"/>
    </row>
    <row r="52" spans="1:193" ht="16" x14ac:dyDescent="0.2">
      <c r="A52" s="2" t="str">
        <f>IF(ISBLANK(Values!E51),"",IF(Values!$B$37="EU","computercomponent","computer"))</f>
        <v>computer</v>
      </c>
      <c r="B52" s="34" t="str">
        <f>IF(ISBLANK(Values!E51),"",Values!F51)</f>
        <v>Lenovo T480s silver - BG</v>
      </c>
      <c r="C52" s="30"/>
      <c r="D52" s="29">
        <f>IF(ISBLANK(Values!E51),"",Values!E51)</f>
        <v>5714401482086</v>
      </c>
      <c r="E52" s="2" t="str">
        <f>IF(ISBLANK(Values!E51),"","EAN")</f>
        <v>EAN</v>
      </c>
      <c r="F52" s="28"/>
      <c r="G52" s="30"/>
      <c r="J52" s="32"/>
      <c r="K52" s="28"/>
      <c r="L52" s="28"/>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PartialUpdate</v>
      </c>
      <c r="AI52" s="35"/>
      <c r="AJ52" s="36"/>
      <c r="AT52" s="28"/>
      <c r="DY52"/>
      <c r="FO52" s="28"/>
    </row>
    <row r="53" spans="1:193" ht="16" x14ac:dyDescent="0.2">
      <c r="A53" s="2" t="str">
        <f>IF(ISBLANK(Values!E52),"",IF(Values!$B$37="EU","computercomponent","computer"))</f>
        <v>computer</v>
      </c>
      <c r="B53" s="34" t="str">
        <f>IF(ISBLANK(Values!E52),"",Values!F52)</f>
        <v>Lenovo T480s silver - CZ</v>
      </c>
      <c r="C53" s="30"/>
      <c r="D53" s="29">
        <f>IF(ISBLANK(Values!E52),"",Values!E52)</f>
        <v>5714401482093</v>
      </c>
      <c r="E53" s="2" t="str">
        <f>IF(ISBLANK(Values!E52),"","EAN")</f>
        <v>EAN</v>
      </c>
      <c r="F53" s="28"/>
      <c r="G53" s="30"/>
      <c r="J53" s="32"/>
      <c r="K53" s="28"/>
      <c r="L53" s="28"/>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PartialUpdate</v>
      </c>
      <c r="AI53" s="35"/>
      <c r="AJ53" s="36"/>
      <c r="AT53" s="28"/>
      <c r="DY53"/>
      <c r="FO53" s="28"/>
    </row>
    <row r="54" spans="1:193" ht="16" x14ac:dyDescent="0.2">
      <c r="A54" s="2" t="str">
        <f>IF(ISBLANK(Values!E53),"",IF(Values!$B$37="EU","computercomponent","computer"))</f>
        <v>computer</v>
      </c>
      <c r="B54" s="34" t="str">
        <f>IF(ISBLANK(Values!E53),"",Values!F53)</f>
        <v>Lenovo T480s silver - DK</v>
      </c>
      <c r="C54" s="30"/>
      <c r="D54" s="29">
        <f>IF(ISBLANK(Values!E53),"",Values!E53)</f>
        <v>5714401482109</v>
      </c>
      <c r="E54" s="2" t="str">
        <f>IF(ISBLANK(Values!E53),"","EAN")</f>
        <v>EAN</v>
      </c>
      <c r="F54" s="28"/>
      <c r="G54" s="30"/>
      <c r="J54" s="32"/>
      <c r="K54" s="28"/>
      <c r="L54" s="28"/>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PartialUpdate</v>
      </c>
      <c r="AI54" s="35"/>
      <c r="AJ54" s="36"/>
      <c r="AT54" s="28"/>
      <c r="DY54"/>
      <c r="FO54" s="28"/>
    </row>
    <row r="55" spans="1:193" ht="16" x14ac:dyDescent="0.2">
      <c r="A55" s="2" t="str">
        <f>IF(ISBLANK(Values!E54),"",IF(Values!$B$37="EU","computercomponent","computer"))</f>
        <v>computer</v>
      </c>
      <c r="B55" s="34" t="str">
        <f>IF(ISBLANK(Values!E54),"",Values!F54)</f>
        <v>Lenovo T480s silver - HU</v>
      </c>
      <c r="C55" s="30"/>
      <c r="D55" s="29">
        <f>IF(ISBLANK(Values!E54),"",Values!E54)</f>
        <v>5714401482116</v>
      </c>
      <c r="E55" s="2" t="str">
        <f>IF(ISBLANK(Values!E54),"","EAN")</f>
        <v>EAN</v>
      </c>
      <c r="F55" s="28"/>
      <c r="G55" s="30"/>
      <c r="J55" s="32"/>
      <c r="K55" s="28"/>
      <c r="L55" s="28"/>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PartialUpdate</v>
      </c>
      <c r="AI55" s="35"/>
      <c r="AJ55" s="36"/>
      <c r="AT55" s="28"/>
      <c r="DY55"/>
      <c r="FO55" s="28"/>
    </row>
    <row r="56" spans="1:193" ht="16" x14ac:dyDescent="0.2">
      <c r="A56" s="2" t="str">
        <f>IF(ISBLANK(Values!E55),"",IF(Values!$B$37="EU","computercomponent","computer"))</f>
        <v>computer</v>
      </c>
      <c r="B56" s="34" t="str">
        <f>IF(ISBLANK(Values!E55),"",Values!F55)</f>
        <v>Lenovo T480s silver - NL</v>
      </c>
      <c r="C56" s="30"/>
      <c r="D56" s="29">
        <f>IF(ISBLANK(Values!E55),"",Values!E55)</f>
        <v>5714401482123</v>
      </c>
      <c r="E56" s="2" t="str">
        <f>IF(ISBLANK(Values!E55),"","EAN")</f>
        <v>EAN</v>
      </c>
      <c r="F56" s="28"/>
      <c r="G56" s="30"/>
      <c r="J56" s="32"/>
      <c r="K56" s="28"/>
      <c r="L56" s="28"/>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PartialUpdate</v>
      </c>
      <c r="AI56" s="35"/>
      <c r="AJ56" s="36"/>
      <c r="AT56" s="28"/>
      <c r="DY56"/>
      <c r="FO56" s="28"/>
    </row>
    <row r="57" spans="1:193" ht="16" x14ac:dyDescent="0.2">
      <c r="A57" s="2" t="str">
        <f>IF(ISBLANK(Values!E56),"",IF(Values!$B$37="EU","computercomponent","computer"))</f>
        <v>computer</v>
      </c>
      <c r="B57" s="34" t="str">
        <f>IF(ISBLANK(Values!E56),"",Values!F56)</f>
        <v>Lenovo T480s silver - NO</v>
      </c>
      <c r="C57" s="30"/>
      <c r="D57" s="29">
        <f>IF(ISBLANK(Values!E56),"",Values!E56)</f>
        <v>5714401482130</v>
      </c>
      <c r="E57" s="2" t="str">
        <f>IF(ISBLANK(Values!E56),"","EAN")</f>
        <v>EAN</v>
      </c>
      <c r="F57" s="28"/>
      <c r="G57" s="30"/>
      <c r="J57" s="32"/>
      <c r="K57" s="28"/>
      <c r="L57" s="28"/>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PartialUpdate</v>
      </c>
      <c r="AI57" s="35"/>
      <c r="AJ57" s="36"/>
      <c r="AT57" s="28"/>
      <c r="DY57"/>
      <c r="FO57" s="28"/>
    </row>
    <row r="58" spans="1:193" ht="16" x14ac:dyDescent="0.2">
      <c r="A58" s="2" t="str">
        <f>IF(ISBLANK(Values!E57),"",IF(Values!$B$37="EU","computercomponent","computer"))</f>
        <v>computer</v>
      </c>
      <c r="B58" s="34" t="str">
        <f>IF(ISBLANK(Values!E57),"",Values!F57)</f>
        <v>Lenovo T480s silver - PL</v>
      </c>
      <c r="C58" s="30"/>
      <c r="D58" s="29">
        <f>IF(ISBLANK(Values!E57),"",Values!E57)</f>
        <v>5714401482147</v>
      </c>
      <c r="E58" s="2" t="str">
        <f>IF(ISBLANK(Values!E57),"","EAN")</f>
        <v>EAN</v>
      </c>
      <c r="F58" s="28"/>
      <c r="G58" s="30"/>
      <c r="J58" s="32"/>
      <c r="K58" s="28"/>
      <c r="L58" s="28"/>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PartialUpdate</v>
      </c>
      <c r="AI58" s="35"/>
      <c r="AJ58" s="36"/>
      <c r="AT58" s="28"/>
      <c r="DY58"/>
      <c r="FO58" s="28"/>
    </row>
    <row r="59" spans="1:193" ht="16" x14ac:dyDescent="0.2">
      <c r="A59" s="2" t="str">
        <f>IF(ISBLANK(Values!E58),"",IF(Values!$B$37="EU","computercomponent","computer"))</f>
        <v>computer</v>
      </c>
      <c r="B59" s="34" t="str">
        <f>IF(ISBLANK(Values!E58),"",Values!F58)</f>
        <v>Lenovo T480s silver - PT</v>
      </c>
      <c r="C59" s="30"/>
      <c r="D59" s="29">
        <f>IF(ISBLANK(Values!E58),"",Values!E58)</f>
        <v>5714401482154</v>
      </c>
      <c r="E59" s="2" t="str">
        <f>IF(ISBLANK(Values!E58),"","EAN")</f>
        <v>EAN</v>
      </c>
      <c r="F59" s="28"/>
      <c r="G59" s="30"/>
      <c r="J59" s="32"/>
      <c r="K59" s="28"/>
      <c r="L59" s="28"/>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PartialUpdate</v>
      </c>
      <c r="AI59" s="35"/>
      <c r="AJ59" s="36"/>
      <c r="AT59" s="28"/>
      <c r="DY59"/>
      <c r="FO59" s="28"/>
    </row>
    <row r="60" spans="1:193" ht="16" x14ac:dyDescent="0.2">
      <c r="A60" s="2" t="str">
        <f>IF(ISBLANK(Values!E59),"",IF(Values!$B$37="EU","computercomponent","computer"))</f>
        <v>computer</v>
      </c>
      <c r="B60" s="34" t="str">
        <f>IF(ISBLANK(Values!E59),"",Values!F59)</f>
        <v>Lenovo T480s silver - SE/FI</v>
      </c>
      <c r="C60" s="30"/>
      <c r="D60" s="29">
        <f>IF(ISBLANK(Values!E59),"",Values!E59)</f>
        <v>5714401482161</v>
      </c>
      <c r="E60" s="2" t="str">
        <f>IF(ISBLANK(Values!E59),"","EAN")</f>
        <v>EAN</v>
      </c>
      <c r="F60" s="28"/>
      <c r="G60" s="30"/>
      <c r="J60" s="32"/>
      <c r="K60" s="28"/>
      <c r="L60" s="28"/>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PartialUpdate</v>
      </c>
      <c r="AI60" s="35"/>
      <c r="AJ60" s="36"/>
      <c r="AT60" s="28"/>
      <c r="DY60"/>
      <c r="FO60" s="28"/>
    </row>
    <row r="61" spans="1:193" ht="16" x14ac:dyDescent="0.2">
      <c r="A61" s="2" t="str">
        <f>IF(ISBLANK(Values!E60),"",IF(Values!$B$37="EU","computercomponent","computer"))</f>
        <v>computer</v>
      </c>
      <c r="B61" s="34" t="str">
        <f>IF(ISBLANK(Values!E60),"",Values!F60)</f>
        <v>Lenovo T480s silver - CH</v>
      </c>
      <c r="C61" s="30"/>
      <c r="D61" s="29">
        <f>IF(ISBLANK(Values!E60),"",Values!E60)</f>
        <v>5714401482178</v>
      </c>
      <c r="E61" s="2" t="str">
        <f>IF(ISBLANK(Values!E60),"","EAN")</f>
        <v>EAN</v>
      </c>
      <c r="F61" s="28"/>
      <c r="G61" s="30"/>
      <c r="J61" s="32"/>
      <c r="K61" s="28"/>
      <c r="L61" s="28"/>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PartialUpdate</v>
      </c>
      <c r="AI61" s="35"/>
      <c r="AJ61" s="36"/>
      <c r="AT61" s="28"/>
      <c r="DY61"/>
      <c r="FO61" s="28"/>
    </row>
    <row r="62" spans="1:193" ht="16" x14ac:dyDescent="0.2">
      <c r="A62" s="2" t="str">
        <f>IF(ISBLANK(Values!E61),"",IF(Values!$B$37="EU","computercomponent","computer"))</f>
        <v>computer</v>
      </c>
      <c r="B62" s="34" t="str">
        <f>IF(ISBLANK(Values!E61),"",Values!F61)</f>
        <v>Lenovo T480s silver - US INT</v>
      </c>
      <c r="C62" s="30"/>
      <c r="D62" s="29">
        <f>IF(ISBLANK(Values!E61),"",Values!E61)</f>
        <v>5714401482185</v>
      </c>
      <c r="E62" s="2" t="str">
        <f>IF(ISBLANK(Values!E61),"","EAN")</f>
        <v>EAN</v>
      </c>
      <c r="F62" s="28"/>
      <c r="G62" s="30"/>
      <c r="J62" s="32"/>
      <c r="K62" s="28"/>
      <c r="L62" s="28"/>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c r="X62" s="30"/>
      <c r="Y62" s="32"/>
      <c r="Z62" s="30"/>
      <c r="AA62" s="2" t="str">
        <f>IF(ISBLANK(Values!E61),"",Values!$B$20)</f>
        <v>PartialUpdate</v>
      </c>
      <c r="AI62" s="35"/>
      <c r="AJ62" s="36"/>
      <c r="AT62" s="28"/>
      <c r="DY62"/>
      <c r="FO62" s="28"/>
    </row>
    <row r="63" spans="1:193" ht="16" x14ac:dyDescent="0.2">
      <c r="A63" s="2" t="str">
        <f>IF(ISBLANK(Values!E62),"",IF(Values!$B$37="EU","computercomponent","computer"))</f>
        <v>computer</v>
      </c>
      <c r="B63" s="34" t="str">
        <f>IF(ISBLANK(Values!E62),"",Values!F62)</f>
        <v>Lenovo T480s silver - RUS</v>
      </c>
      <c r="C63" s="30"/>
      <c r="D63" s="29">
        <f>IF(ISBLANK(Values!E62),"",Values!E62)</f>
        <v>5714401482192</v>
      </c>
      <c r="E63" s="2" t="str">
        <f>IF(ISBLANK(Values!E62),"","EAN")</f>
        <v>EAN</v>
      </c>
      <c r="F63" s="28"/>
      <c r="G63" s="30"/>
      <c r="J63" s="32"/>
      <c r="K63" s="28"/>
      <c r="L63" s="28"/>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c r="X63" s="30"/>
      <c r="Y63" s="32"/>
      <c r="Z63" s="30"/>
      <c r="AA63" s="2" t="str">
        <f>IF(ISBLANK(Values!E62),"",Values!$B$20)</f>
        <v>PartialUpdate</v>
      </c>
      <c r="AI63" s="35"/>
      <c r="AJ63" s="36"/>
      <c r="AT63" s="28"/>
      <c r="DY63"/>
      <c r="FO63" s="28"/>
    </row>
    <row r="64" spans="1:193" ht="16" x14ac:dyDescent="0.2">
      <c r="A64" s="2" t="str">
        <f>IF(ISBLANK(Values!E63),"",IF(Values!$B$37="EU","computercomponent","computer"))</f>
        <v>computer</v>
      </c>
      <c r="B64" s="34" t="str">
        <f>IF(ISBLANK(Values!E63),"",Values!F63)</f>
        <v>Lenovo T480s silver - US</v>
      </c>
      <c r="C64" s="30"/>
      <c r="D64" s="29">
        <f>IF(ISBLANK(Values!E63),"",Values!E63)</f>
        <v>5714401482208</v>
      </c>
      <c r="E64" s="2" t="str">
        <f>IF(ISBLANK(Values!E63),"","EAN")</f>
        <v>EAN</v>
      </c>
      <c r="F64" s="28"/>
      <c r="G64" s="30"/>
      <c r="J64" s="32"/>
      <c r="K64" s="28"/>
      <c r="L64" s="28"/>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c r="X64" s="30"/>
      <c r="Y64" s="32"/>
      <c r="Z64" s="30"/>
      <c r="AA64" s="2" t="str">
        <f>IF(ISBLANK(Values!E63),"",Values!$B$20)</f>
        <v>PartialUpdate</v>
      </c>
      <c r="AI64" s="35"/>
      <c r="AJ64" s="36"/>
      <c r="AT64" s="28"/>
      <c r="DY64"/>
      <c r="FO64" s="28"/>
    </row>
    <row r="65" spans="1:171" ht="16" x14ac:dyDescent="0.2">
      <c r="A65" s="2" t="str">
        <f>IF(ISBLANK(Values!E64),"",IF(Values!$B$37="EU","computercomponent","computer"))</f>
        <v>computer</v>
      </c>
      <c r="B65" s="34" t="str">
        <f>IF(ISBLANK(Values!E64),"",Values!F64)</f>
        <v>Lenovo T480s Regular Silver - DE</v>
      </c>
      <c r="C65" s="30"/>
      <c r="D65" s="29">
        <f>IF(ISBLANK(Values!E64),"",Values!E64)</f>
        <v>5714401483014</v>
      </c>
      <c r="E65" s="2" t="str">
        <f>IF(ISBLANK(Values!E64),"","EAN")</f>
        <v>EAN</v>
      </c>
      <c r="F65" s="28"/>
      <c r="G65" s="30"/>
      <c r="J65" s="32"/>
      <c r="K65" s="28"/>
      <c r="L65" s="28"/>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c r="X65" s="30"/>
      <c r="Y65" s="32"/>
      <c r="Z65" s="30"/>
      <c r="AA65" s="2" t="str">
        <f>IF(ISBLANK(Values!E64),"",Values!$B$20)</f>
        <v>PartialUpdate</v>
      </c>
      <c r="AI65" s="35"/>
      <c r="AJ65" s="36"/>
      <c r="AT65" s="28"/>
      <c r="DY65"/>
      <c r="FO65" s="28"/>
    </row>
    <row r="66" spans="1:171" ht="16" x14ac:dyDescent="0.2">
      <c r="A66" s="2" t="str">
        <f>IF(ISBLANK(Values!E65),"",IF(Values!$B$37="EU","computercomponent","computer"))</f>
        <v>computer</v>
      </c>
      <c r="B66" s="34" t="str">
        <f>IF(ISBLANK(Values!E65),"",Values!F65)</f>
        <v>Lenovo T480s Regular Silver - FR</v>
      </c>
      <c r="C66" s="30"/>
      <c r="D66" s="29">
        <f>IF(ISBLANK(Values!E65),"",Values!E65)</f>
        <v>5714401483021</v>
      </c>
      <c r="E66" s="2" t="str">
        <f>IF(ISBLANK(Values!E65),"","EAN")</f>
        <v>EAN</v>
      </c>
      <c r="F66" s="28"/>
      <c r="G66" s="30"/>
      <c r="J66" s="32"/>
      <c r="K66" s="28"/>
      <c r="L66" s="28"/>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c r="X66" s="30"/>
      <c r="Y66" s="32"/>
      <c r="Z66" s="30"/>
      <c r="AA66" s="2" t="str">
        <f>IF(ISBLANK(Values!E65),"",Values!$B$20)</f>
        <v>PartialUpdate</v>
      </c>
      <c r="AI66" s="35"/>
      <c r="AJ66" s="36"/>
      <c r="AT66" s="28"/>
      <c r="DY66"/>
      <c r="FO66" s="28"/>
    </row>
    <row r="67" spans="1:171" ht="16" x14ac:dyDescent="0.2">
      <c r="A67" s="2" t="str">
        <f>IF(ISBLANK(Values!E66),"",IF(Values!$B$37="EU","computercomponent","computer"))</f>
        <v>computer</v>
      </c>
      <c r="B67" s="34" t="str">
        <f>IF(ISBLANK(Values!E66),"",Values!F66)</f>
        <v>Lenovo T480s Regular Silver - IT</v>
      </c>
      <c r="C67" s="30"/>
      <c r="D67" s="29">
        <f>IF(ISBLANK(Values!E66),"",Values!E66)</f>
        <v>5714401483038</v>
      </c>
      <c r="E67" s="2" t="str">
        <f>IF(ISBLANK(Values!E66),"","EAN")</f>
        <v>EAN</v>
      </c>
      <c r="F67" s="28"/>
      <c r="G67" s="30"/>
      <c r="J67" s="32"/>
      <c r="K67" s="28"/>
      <c r="L67" s="28"/>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c r="X67" s="30"/>
      <c r="Y67" s="32"/>
      <c r="Z67" s="30"/>
      <c r="AA67" s="2" t="str">
        <f>IF(ISBLANK(Values!E66),"",Values!$B$20)</f>
        <v>PartialUpdate</v>
      </c>
      <c r="AI67" s="35"/>
      <c r="AJ67" s="36"/>
      <c r="AT67" s="28"/>
      <c r="DY67"/>
      <c r="FO67" s="28"/>
    </row>
    <row r="68" spans="1:171" ht="16" x14ac:dyDescent="0.2">
      <c r="A68" s="2" t="str">
        <f>IF(ISBLANK(Values!E67),"",IF(Values!$B$37="EU","computercomponent","computer"))</f>
        <v>computer</v>
      </c>
      <c r="B68" s="34" t="str">
        <f>IF(ISBLANK(Values!E67),"",Values!F67)</f>
        <v>Lenovo T480s Regular Silver - ES</v>
      </c>
      <c r="C68" s="30"/>
      <c r="D68" s="29">
        <f>IF(ISBLANK(Values!E67),"",Values!E67)</f>
        <v>5714401483045</v>
      </c>
      <c r="E68" s="2" t="str">
        <f>IF(ISBLANK(Values!E67),"","EAN")</f>
        <v>EAN</v>
      </c>
      <c r="F68" s="28"/>
      <c r="G68" s="30"/>
      <c r="J68" s="32"/>
      <c r="K68" s="28"/>
      <c r="L68" s="28"/>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c r="X68" s="30"/>
      <c r="Y68" s="32"/>
      <c r="Z68" s="30"/>
      <c r="AA68" s="2" t="str">
        <f>IF(ISBLANK(Values!E67),"",Values!$B$20)</f>
        <v>PartialUpdate</v>
      </c>
      <c r="AI68" s="35"/>
      <c r="AJ68" s="36"/>
      <c r="AT68" s="28"/>
      <c r="DY68"/>
      <c r="FO68" s="28"/>
    </row>
    <row r="69" spans="1:171" ht="16" x14ac:dyDescent="0.2">
      <c r="A69" s="2" t="str">
        <f>IF(ISBLANK(Values!E68),"",IF(Values!$B$37="EU","computercomponent","computer"))</f>
        <v>computer</v>
      </c>
      <c r="B69" s="34" t="str">
        <f>IF(ISBLANK(Values!E68),"",Values!F68)</f>
        <v>Lenovo T480s Regular Silver - UK</v>
      </c>
      <c r="C69" s="30"/>
      <c r="D69" s="29">
        <f>IF(ISBLANK(Values!E68),"",Values!E68)</f>
        <v>5714401483052</v>
      </c>
      <c r="E69" s="2" t="str">
        <f>IF(ISBLANK(Values!E68),"","EAN")</f>
        <v>EAN</v>
      </c>
      <c r="F69" s="28"/>
      <c r="G69" s="30"/>
      <c r="J69" s="32"/>
      <c r="K69" s="28"/>
      <c r="L69" s="28"/>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c r="X69" s="30"/>
      <c r="Y69" s="32"/>
      <c r="Z69" s="30"/>
      <c r="AA69" s="2" t="str">
        <f>IF(ISBLANK(Values!E68),"",Values!$B$20)</f>
        <v>PartialUpdate</v>
      </c>
      <c r="AI69" s="35"/>
      <c r="AJ69" s="36"/>
      <c r="AT69" s="28"/>
      <c r="DY69"/>
      <c r="FO69" s="28"/>
    </row>
    <row r="70" spans="1:171" ht="16" x14ac:dyDescent="0.2">
      <c r="A70" s="2" t="str">
        <f>IF(ISBLANK(Values!E69),"",IF(Values!$B$37="EU","computercomponent","computer"))</f>
        <v>computer</v>
      </c>
      <c r="B70" s="34" t="str">
        <f>IF(ISBLANK(Values!E69),"",Values!F69)</f>
        <v>Lenovo T480s Regular Silver - NOR</v>
      </c>
      <c r="C70" s="30"/>
      <c r="D70" s="29">
        <f>IF(ISBLANK(Values!E69),"",Values!E69)</f>
        <v>5714401483069</v>
      </c>
      <c r="E70" s="2" t="str">
        <f>IF(ISBLANK(Values!E69),"","EAN")</f>
        <v>EAN</v>
      </c>
      <c r="F70" s="28"/>
      <c r="G70" s="30"/>
      <c r="J70" s="32"/>
      <c r="K70" s="28"/>
      <c r="L70" s="28"/>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c r="X70" s="30"/>
      <c r="Y70" s="32"/>
      <c r="Z70" s="30"/>
      <c r="AA70" s="2" t="str">
        <f>IF(ISBLANK(Values!E69),"",Values!$B$20)</f>
        <v>PartialUpdate</v>
      </c>
      <c r="AI70" s="35"/>
      <c r="AJ70" s="36"/>
      <c r="AT70" s="28"/>
      <c r="DY70"/>
      <c r="FO70" s="28"/>
    </row>
    <row r="71" spans="1:171" ht="16" x14ac:dyDescent="0.2">
      <c r="A71" s="2" t="str">
        <f>IF(ISBLANK(Values!E70),"",IF(Values!$B$37="EU","computercomponent","computer"))</f>
        <v>computer</v>
      </c>
      <c r="B71" s="34" t="str">
        <f>IF(ISBLANK(Values!E70),"",Values!F70)</f>
        <v>Lenovo T480s Regular Silver - BE</v>
      </c>
      <c r="C71" s="30"/>
      <c r="D71" s="29">
        <f>IF(ISBLANK(Values!E70),"",Values!E70)</f>
        <v>5714401483076</v>
      </c>
      <c r="E71" s="2" t="str">
        <f>IF(ISBLANK(Values!E70),"","EAN")</f>
        <v>EAN</v>
      </c>
      <c r="F71" s="28"/>
      <c r="G71" s="30"/>
      <c r="J71" s="32"/>
      <c r="K71" s="28"/>
      <c r="L71" s="28"/>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c r="X71" s="30"/>
      <c r="Y71" s="32"/>
      <c r="Z71" s="30"/>
      <c r="AA71" s="2" t="str">
        <f>IF(ISBLANK(Values!E70),"",Values!$B$20)</f>
        <v>PartialUpdate</v>
      </c>
      <c r="AI71" s="35"/>
      <c r="AJ71" s="36"/>
      <c r="AT71" s="28"/>
      <c r="DY71"/>
      <c r="FO71" s="28"/>
    </row>
    <row r="72" spans="1:171" ht="16" x14ac:dyDescent="0.2">
      <c r="A72" s="2" t="str">
        <f>IF(ISBLANK(Values!E71),"",IF(Values!$B$37="EU","computercomponent","computer"))</f>
        <v>computer</v>
      </c>
      <c r="B72" s="34" t="str">
        <f>IF(ISBLANK(Values!E71),"",Values!F71)</f>
        <v>Lenovo T480s Regular Silver - BG</v>
      </c>
      <c r="C72" s="30"/>
      <c r="D72" s="29">
        <f>IF(ISBLANK(Values!E71),"",Values!E71)</f>
        <v>5714401483083</v>
      </c>
      <c r="E72" s="2" t="str">
        <f>IF(ISBLANK(Values!E71),"","EAN")</f>
        <v>EAN</v>
      </c>
      <c r="F72" s="28"/>
      <c r="G72" s="30"/>
      <c r="J72" s="32"/>
      <c r="K72" s="28"/>
      <c r="L72" s="28"/>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c r="X72" s="30"/>
      <c r="Y72" s="32"/>
      <c r="Z72" s="30"/>
      <c r="AA72" s="2" t="str">
        <f>IF(ISBLANK(Values!E71),"",Values!$B$20)</f>
        <v>PartialUpdate</v>
      </c>
      <c r="AI72" s="35"/>
      <c r="AJ72" s="36"/>
      <c r="AT72" s="28"/>
      <c r="DY72"/>
      <c r="FO72" s="28"/>
    </row>
    <row r="73" spans="1:171" ht="16" x14ac:dyDescent="0.2">
      <c r="A73" s="2" t="str">
        <f>IF(ISBLANK(Values!E72),"",IF(Values!$B$37="EU","computercomponent","computer"))</f>
        <v>computer</v>
      </c>
      <c r="B73" s="34" t="str">
        <f>IF(ISBLANK(Values!E72),"",Values!F72)</f>
        <v>Lenovo T480s Regular Silver - CZ</v>
      </c>
      <c r="C73" s="30"/>
      <c r="D73" s="29">
        <f>IF(ISBLANK(Values!E72),"",Values!E72)</f>
        <v>5714401483090</v>
      </c>
      <c r="E73" s="2" t="str">
        <f>IF(ISBLANK(Values!E72),"","EAN")</f>
        <v>EAN</v>
      </c>
      <c r="F73" s="28"/>
      <c r="G73" s="30"/>
      <c r="J73" s="32"/>
      <c r="K73" s="28"/>
      <c r="L73" s="28"/>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c r="X73" s="30"/>
      <c r="Y73" s="32"/>
      <c r="Z73" s="30"/>
      <c r="AA73" s="2" t="str">
        <f>IF(ISBLANK(Values!E72),"",Values!$B$20)</f>
        <v>PartialUpdate</v>
      </c>
      <c r="AI73" s="35"/>
      <c r="AJ73" s="36"/>
      <c r="AT73" s="28"/>
      <c r="DY73"/>
      <c r="FO73" s="28"/>
    </row>
    <row r="74" spans="1:171" ht="16" x14ac:dyDescent="0.2">
      <c r="A74" s="2" t="str">
        <f>IF(ISBLANK(Values!E73),"",IF(Values!$B$37="EU","computercomponent","computer"))</f>
        <v>computer</v>
      </c>
      <c r="B74" s="34" t="str">
        <f>IF(ISBLANK(Values!E73),"",Values!F73)</f>
        <v>Lenovo T480s Regular Silver - DK</v>
      </c>
      <c r="C74" s="30"/>
      <c r="D74" s="29">
        <f>IF(ISBLANK(Values!E73),"",Values!E73)</f>
        <v>5714401483106</v>
      </c>
      <c r="E74" s="2" t="str">
        <f>IF(ISBLANK(Values!E73),"","EAN")</f>
        <v>EAN</v>
      </c>
      <c r="F74" s="28"/>
      <c r="G74" s="30"/>
      <c r="J74" s="32"/>
      <c r="K74" s="28"/>
      <c r="L74" s="28"/>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c r="X74" s="30"/>
      <c r="Y74" s="32"/>
      <c r="Z74" s="30"/>
      <c r="AA74" s="2" t="str">
        <f>IF(ISBLANK(Values!E73),"",Values!$B$20)</f>
        <v>PartialUpdate</v>
      </c>
      <c r="AI74" s="35"/>
      <c r="AJ74" s="36"/>
      <c r="AT74" s="28"/>
      <c r="DY74"/>
      <c r="FO74" s="28"/>
    </row>
    <row r="75" spans="1:171" ht="16" x14ac:dyDescent="0.2">
      <c r="A75" s="2" t="str">
        <f>IF(ISBLANK(Values!E74),"",IF(Values!$B$37="EU","computercomponent","computer"))</f>
        <v>computer</v>
      </c>
      <c r="B75" s="34" t="str">
        <f>IF(ISBLANK(Values!E74),"",Values!F74)</f>
        <v>Lenovo T480s Regular Silver - HU</v>
      </c>
      <c r="C75" s="30"/>
      <c r="D75" s="29">
        <f>IF(ISBLANK(Values!E74),"",Values!E74)</f>
        <v>5714401483113</v>
      </c>
      <c r="E75" s="2" t="str">
        <f>IF(ISBLANK(Values!E74),"","EAN")</f>
        <v>EAN</v>
      </c>
      <c r="F75" s="28"/>
      <c r="G75" s="30"/>
      <c r="J75" s="32"/>
      <c r="K75" s="28"/>
      <c r="L75" s="28"/>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c r="X75" s="30"/>
      <c r="Y75" s="32"/>
      <c r="Z75" s="30"/>
      <c r="AA75" s="2" t="str">
        <f>IF(ISBLANK(Values!E74),"",Values!$B$20)</f>
        <v>PartialUpdate</v>
      </c>
      <c r="AI75" s="35"/>
      <c r="AJ75" s="36"/>
      <c r="AT75" s="28"/>
      <c r="DY75"/>
      <c r="FO75" s="28"/>
    </row>
    <row r="76" spans="1:171" ht="16" x14ac:dyDescent="0.2">
      <c r="A76" s="2" t="str">
        <f>IF(ISBLANK(Values!E75),"",IF(Values!$B$37="EU","computercomponent","computer"))</f>
        <v>computer</v>
      </c>
      <c r="B76" s="34" t="str">
        <f>IF(ISBLANK(Values!E75),"",Values!F75)</f>
        <v>Lenovo T480s Regular Silver - NL</v>
      </c>
      <c r="C76" s="30"/>
      <c r="D76" s="29">
        <f>IF(ISBLANK(Values!E75),"",Values!E75)</f>
        <v>5714401483120</v>
      </c>
      <c r="E76" s="2" t="str">
        <f>IF(ISBLANK(Values!E75),"","EAN")</f>
        <v>EAN</v>
      </c>
      <c r="F76" s="28"/>
      <c r="G76" s="30"/>
      <c r="J76" s="32"/>
      <c r="K76" s="28"/>
      <c r="L76" s="28"/>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c r="X76" s="30"/>
      <c r="Y76" s="32"/>
      <c r="Z76" s="30"/>
      <c r="AA76" s="2" t="str">
        <f>IF(ISBLANK(Values!E75),"",Values!$B$20)</f>
        <v>PartialUpdate</v>
      </c>
      <c r="AI76" s="35"/>
      <c r="AJ76" s="36"/>
      <c r="AT76" s="28"/>
      <c r="DY76"/>
      <c r="FO76" s="28"/>
    </row>
    <row r="77" spans="1:171" ht="16" x14ac:dyDescent="0.2">
      <c r="A77" s="2" t="str">
        <f>IF(ISBLANK(Values!E76),"",IF(Values!$B$37="EU","computercomponent","computer"))</f>
        <v>computer</v>
      </c>
      <c r="B77" s="34" t="str">
        <f>IF(ISBLANK(Values!E76),"",Values!F76)</f>
        <v>Lenovo T480s Regular Silver - NO</v>
      </c>
      <c r="C77" s="30"/>
      <c r="D77" s="29">
        <f>IF(ISBLANK(Values!E76),"",Values!E76)</f>
        <v>5714401483137</v>
      </c>
      <c r="E77" s="2" t="str">
        <f>IF(ISBLANK(Values!E76),"","EAN")</f>
        <v>EAN</v>
      </c>
      <c r="F77" s="28"/>
      <c r="G77" s="30"/>
      <c r="J77" s="32"/>
      <c r="K77" s="28"/>
      <c r="L77" s="28"/>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c r="X77" s="30"/>
      <c r="Y77" s="32"/>
      <c r="Z77" s="30"/>
      <c r="AA77" s="2" t="str">
        <f>IF(ISBLANK(Values!E76),"",Values!$B$20)</f>
        <v>PartialUpdate</v>
      </c>
      <c r="AI77" s="35"/>
      <c r="AJ77" s="36"/>
      <c r="AT77" s="28"/>
      <c r="DY77"/>
      <c r="FO77" s="28"/>
    </row>
    <row r="78" spans="1:171" ht="16" x14ac:dyDescent="0.2">
      <c r="A78" s="2" t="str">
        <f>IF(ISBLANK(Values!E77),"",IF(Values!$B$37="EU","computercomponent","computer"))</f>
        <v>computer</v>
      </c>
      <c r="B78" s="34" t="str">
        <f>IF(ISBLANK(Values!E77),"",Values!F77)</f>
        <v>Lenovo T480s Regular Silver - PL</v>
      </c>
      <c r="C78" s="30"/>
      <c r="D78" s="29">
        <f>IF(ISBLANK(Values!E77),"",Values!E77)</f>
        <v>5714401483144</v>
      </c>
      <c r="E78" s="2" t="str">
        <f>IF(ISBLANK(Values!E77),"","EAN")</f>
        <v>EAN</v>
      </c>
      <c r="F78" s="28"/>
      <c r="G78" s="30"/>
      <c r="J78" s="32"/>
      <c r="K78" s="28"/>
      <c r="L78" s="28"/>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c r="X78" s="30"/>
      <c r="Y78" s="32"/>
      <c r="Z78" s="30"/>
      <c r="AA78" s="2" t="str">
        <f>IF(ISBLANK(Values!E77),"",Values!$B$20)</f>
        <v>PartialUpdate</v>
      </c>
      <c r="AI78" s="35"/>
      <c r="AJ78" s="36"/>
      <c r="AT78" s="28"/>
      <c r="DY78"/>
      <c r="FO78" s="28"/>
    </row>
    <row r="79" spans="1:171" ht="16" x14ac:dyDescent="0.2">
      <c r="A79" s="2" t="str">
        <f>IF(ISBLANK(Values!E78),"",IF(Values!$B$37="EU","computercomponent","computer"))</f>
        <v>computer</v>
      </c>
      <c r="B79" s="34" t="str">
        <f>IF(ISBLANK(Values!E78),"",Values!F78)</f>
        <v>Lenovo T480s Regular Silver - PT</v>
      </c>
      <c r="C79" s="30"/>
      <c r="D79" s="29">
        <f>IF(ISBLANK(Values!E78),"",Values!E78)</f>
        <v>5714401483151</v>
      </c>
      <c r="E79" s="2" t="str">
        <f>IF(ISBLANK(Values!E78),"","EAN")</f>
        <v>EAN</v>
      </c>
      <c r="F79" s="28"/>
      <c r="G79" s="30"/>
      <c r="J79" s="32"/>
      <c r="K79" s="28"/>
      <c r="L79" s="28"/>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c r="X79" s="30"/>
      <c r="Y79" s="32"/>
      <c r="Z79" s="30"/>
      <c r="AA79" s="2" t="str">
        <f>IF(ISBLANK(Values!E78),"",Values!$B$20)</f>
        <v>PartialUpdate</v>
      </c>
      <c r="AI79" s="35"/>
      <c r="AJ79" s="36"/>
      <c r="AT79" s="28"/>
      <c r="DY79"/>
      <c r="FO79" s="28"/>
    </row>
    <row r="80" spans="1:171" ht="16" x14ac:dyDescent="0.2">
      <c r="A80" s="2" t="str">
        <f>IF(ISBLANK(Values!E79),"",IF(Values!$B$37="EU","computercomponent","computer"))</f>
        <v>computer</v>
      </c>
      <c r="B80" s="34" t="str">
        <f>IF(ISBLANK(Values!E79),"",Values!F79)</f>
        <v>Lenovo T480s Regular Silver - SE/FI</v>
      </c>
      <c r="C80" s="30"/>
      <c r="D80" s="29">
        <f>IF(ISBLANK(Values!E79),"",Values!E79)</f>
        <v>5714401483168</v>
      </c>
      <c r="E80" s="2" t="str">
        <f>IF(ISBLANK(Values!E79),"","EAN")</f>
        <v>EAN</v>
      </c>
      <c r="F80" s="28"/>
      <c r="G80" s="30"/>
      <c r="J80" s="32"/>
      <c r="K80" s="28"/>
      <c r="L80" s="28"/>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c r="X80" s="30"/>
      <c r="Y80" s="32"/>
      <c r="Z80" s="30"/>
      <c r="AA80" s="2" t="str">
        <f>IF(ISBLANK(Values!E79),"",Values!$B$20)</f>
        <v>PartialUpdate</v>
      </c>
      <c r="AI80" s="35"/>
      <c r="AJ80" s="36"/>
      <c r="AT80" s="28"/>
      <c r="DY80"/>
      <c r="FO80" s="28"/>
    </row>
    <row r="81" spans="1:171" ht="16" x14ac:dyDescent="0.2">
      <c r="A81" s="2" t="str">
        <f>IF(ISBLANK(Values!E80),"",IF(Values!$B$37="EU","computercomponent","computer"))</f>
        <v>computer</v>
      </c>
      <c r="B81" s="34" t="str">
        <f>IF(ISBLANK(Values!E80),"",Values!F80)</f>
        <v>Lenovo T480s Regular Silver - CH</v>
      </c>
      <c r="C81" s="30"/>
      <c r="D81" s="29">
        <f>IF(ISBLANK(Values!E80),"",Values!E80)</f>
        <v>5714401483175</v>
      </c>
      <c r="E81" s="2" t="str">
        <f>IF(ISBLANK(Values!E80),"","EAN")</f>
        <v>EAN</v>
      </c>
      <c r="F81" s="28"/>
      <c r="G81" s="30"/>
      <c r="J81" s="32"/>
      <c r="K81" s="28"/>
      <c r="L81" s="28"/>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c r="X81" s="30"/>
      <c r="Y81" s="32"/>
      <c r="Z81" s="30"/>
      <c r="AA81" s="2" t="str">
        <f>IF(ISBLANK(Values!E80),"",Values!$B$20)</f>
        <v>PartialUpdate</v>
      </c>
      <c r="AI81" s="35"/>
      <c r="AJ81" s="36"/>
      <c r="AT81" s="28"/>
      <c r="DY81"/>
      <c r="FO81" s="28"/>
    </row>
    <row r="82" spans="1:171" ht="16" x14ac:dyDescent="0.2">
      <c r="A82" s="2" t="str">
        <f>IF(ISBLANK(Values!E81),"",IF(Values!$B$37="EU","computercomponent","computer"))</f>
        <v>computer</v>
      </c>
      <c r="B82" s="34" t="str">
        <f>IF(ISBLANK(Values!E81),"",Values!F81)</f>
        <v>Lenovo T480s Regular Silver - US INT</v>
      </c>
      <c r="C82" s="30"/>
      <c r="D82" s="29">
        <f>IF(ISBLANK(Values!E81),"",Values!E81)</f>
        <v>5714401483182</v>
      </c>
      <c r="E82" s="2" t="str">
        <f>IF(ISBLANK(Values!E81),"","EAN")</f>
        <v>EAN</v>
      </c>
      <c r="F82" s="28"/>
      <c r="G82" s="30"/>
      <c r="J82" s="32"/>
      <c r="K82" s="28"/>
      <c r="L82" s="28"/>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c r="X82" s="30"/>
      <c r="Y82" s="32"/>
      <c r="Z82" s="30"/>
      <c r="AA82" s="2" t="str">
        <f>IF(ISBLANK(Values!E81),"",Values!$B$20)</f>
        <v>PartialUpdate</v>
      </c>
      <c r="AI82" s="35"/>
      <c r="AJ82" s="36"/>
      <c r="AT82" s="28"/>
      <c r="DY82"/>
      <c r="FO82" s="28"/>
    </row>
    <row r="83" spans="1:171" ht="16" x14ac:dyDescent="0.2">
      <c r="A83" s="2" t="str">
        <f>IF(ISBLANK(Values!E82),"",IF(Values!$B$37="EU","computercomponent","computer"))</f>
        <v>computer</v>
      </c>
      <c r="B83" s="34" t="str">
        <f>IF(ISBLANK(Values!E82),"",Values!F82)</f>
        <v>Lenovo T480s Regular Silver - RUS</v>
      </c>
      <c r="C83" s="30"/>
      <c r="D83" s="29">
        <f>IF(ISBLANK(Values!E82),"",Values!E82)</f>
        <v>5714401483199</v>
      </c>
      <c r="E83" s="2" t="str">
        <f>IF(ISBLANK(Values!E82),"","EAN")</f>
        <v>EAN</v>
      </c>
      <c r="F83" s="28"/>
      <c r="G83" s="30"/>
      <c r="J83" s="32"/>
      <c r="K83" s="28"/>
      <c r="L83" s="28"/>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c r="X83" s="30"/>
      <c r="Y83" s="32"/>
      <c r="Z83" s="30"/>
      <c r="AA83" s="2" t="str">
        <f>IF(ISBLANK(Values!E82),"",Values!$B$20)</f>
        <v>PartialUpdate</v>
      </c>
      <c r="AI83" s="35"/>
      <c r="AJ83" s="36"/>
      <c r="AT83" s="28"/>
      <c r="DY83"/>
      <c r="FO83" s="28"/>
    </row>
    <row r="84" spans="1:171" ht="16" x14ac:dyDescent="0.2">
      <c r="A84" s="2" t="str">
        <f>IF(ISBLANK(Values!E83),"",IF(Values!$B$37="EU","computercomponent","computer"))</f>
        <v>computer</v>
      </c>
      <c r="B84" s="34" t="str">
        <f>IF(ISBLANK(Values!E83),"",Values!F83)</f>
        <v>Lenovo T480s Regular Silver - US</v>
      </c>
      <c r="C84" s="30"/>
      <c r="D84" s="29">
        <f>IF(ISBLANK(Values!E83),"",Values!E83)</f>
        <v>5714401483205</v>
      </c>
      <c r="E84" s="2" t="str">
        <f>IF(ISBLANK(Values!E83),"","EAN")</f>
        <v>EAN</v>
      </c>
      <c r="F84" s="28"/>
      <c r="G84" s="30"/>
      <c r="J84" s="32"/>
      <c r="K84" s="28"/>
      <c r="L84" s="28"/>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c r="X84" s="30"/>
      <c r="Y84" s="32"/>
      <c r="Z84" s="30"/>
      <c r="AA84" s="2" t="str">
        <f>IF(ISBLANK(Values!E83),"",Values!$B$20)</f>
        <v>PartialUpdate</v>
      </c>
      <c r="AI84" s="35"/>
      <c r="AJ84" s="36"/>
      <c r="AT84" s="28"/>
      <c r="DY84"/>
      <c r="FO84" s="28"/>
    </row>
    <row r="85" spans="1:171" ht="17" x14ac:dyDescent="0.2">
      <c r="A85" s="2" t="str">
        <f>IF(ISBLANK(Values!E84),"",IF(Values!$B$37="EU","computercomponent","computer"))</f>
        <v/>
      </c>
      <c r="B85" s="34" t="str">
        <f>IF(ISBLANK(Values!E84),"",Values!F84)</f>
        <v/>
      </c>
      <c r="C85" s="30"/>
      <c r="D85" s="29" t="str">
        <f>IF(ISBLANK(Values!E84),"",Values!E84)</f>
        <v/>
      </c>
      <c r="E85" s="2" t="str">
        <f>IF(ISBLANK(Values!E84),"","EAN")</f>
        <v/>
      </c>
      <c r="F85" s="28"/>
      <c r="G85" s="30"/>
      <c r="J85" s="32"/>
      <c r="K85" s="28"/>
      <c r="L85" s="28"/>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c r="X85" s="30"/>
      <c r="Y85" s="32"/>
      <c r="Z85" s="30"/>
      <c r="AA85" s="2" t="str">
        <f>IF(ISBLANK(Values!E84),"",Values!$B$20)</f>
        <v/>
      </c>
      <c r="AI85" s="35"/>
      <c r="AJ85" s="36"/>
      <c r="AT85" s="28"/>
      <c r="DY85"/>
      <c r="FO85" s="28"/>
    </row>
    <row r="86" spans="1:171" ht="17" x14ac:dyDescent="0.2">
      <c r="A86" s="2" t="str">
        <f>IF(ISBLANK(Values!E85),"",IF(Values!$B$37="EU","computercomponent","computer"))</f>
        <v/>
      </c>
      <c r="B86" s="34" t="str">
        <f>IF(ISBLANK(Values!E85),"",Values!F85)</f>
        <v/>
      </c>
      <c r="C86" s="30"/>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c r="X86" s="30"/>
      <c r="Y86" s="32"/>
      <c r="Z86" s="30"/>
      <c r="AA86" s="2" t="str">
        <f>IF(ISBLANK(Values!E85),"",Values!$B$20)</f>
        <v/>
      </c>
      <c r="AI86" s="35"/>
      <c r="AJ86" s="36"/>
      <c r="AT86" s="28"/>
      <c r="DY86"/>
      <c r="FO86" s="28"/>
    </row>
    <row r="87" spans="1:171" ht="17" x14ac:dyDescent="0.2">
      <c r="A87" s="2" t="str">
        <f>IF(ISBLANK(Values!E86),"",IF(Values!$B$37="EU","computercomponent","computer"))</f>
        <v/>
      </c>
      <c r="B87" s="34" t="str">
        <f>IF(ISBLANK(Values!E86),"",Values!F86)</f>
        <v/>
      </c>
      <c r="C87" s="30"/>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c r="X87" s="30"/>
      <c r="Y87" s="32"/>
      <c r="Z87" s="30"/>
      <c r="AA87" s="2" t="str">
        <f>IF(ISBLANK(Values!E86),"",Values!$B$20)</f>
        <v/>
      </c>
      <c r="AI87" s="35"/>
      <c r="AJ87" s="36"/>
      <c r="AT87" s="28"/>
      <c r="DY87"/>
      <c r="FO87" s="28"/>
    </row>
    <row r="88" spans="1:171" ht="17" x14ac:dyDescent="0.2">
      <c r="A88" s="2" t="str">
        <f>IF(ISBLANK(Values!E87),"",IF(Values!$B$37="EU","computercomponent","computer"))</f>
        <v/>
      </c>
      <c r="B88" s="34" t="str">
        <f>IF(ISBLANK(Values!E87),"",Values!F87)</f>
        <v/>
      </c>
      <c r="C88" s="30"/>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c r="X88" s="30"/>
      <c r="Y88" s="32"/>
      <c r="Z88" s="30"/>
      <c r="AA88" s="2" t="str">
        <f>IF(ISBLANK(Values!E87),"",Values!$B$20)</f>
        <v/>
      </c>
      <c r="AI88" s="35"/>
      <c r="AJ88" s="36"/>
      <c r="AT88" s="28"/>
      <c r="DY88"/>
      <c r="FO88" s="28"/>
    </row>
    <row r="89" spans="1:171" ht="17" x14ac:dyDescent="0.2">
      <c r="A89" s="2" t="str">
        <f>IF(ISBLANK(Values!E88),"",IF(Values!$B$37="EU","computercomponent","computer"))</f>
        <v/>
      </c>
      <c r="B89" s="34" t="str">
        <f>IF(ISBLANK(Values!E88),"",Values!F88)</f>
        <v/>
      </c>
      <c r="C89" s="30"/>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c r="X89" s="30"/>
      <c r="Y89" s="32"/>
      <c r="Z89" s="30"/>
      <c r="AA89" s="2" t="str">
        <f>IF(ISBLANK(Values!E88),"",Values!$B$20)</f>
        <v/>
      </c>
      <c r="AI89" s="35"/>
      <c r="AJ89" s="36"/>
      <c r="AT89" s="28"/>
      <c r="DY89"/>
      <c r="FO89" s="28"/>
    </row>
    <row r="90" spans="1:171" ht="17" x14ac:dyDescent="0.2">
      <c r="A90" s="2" t="str">
        <f>IF(ISBLANK(Values!E89),"",IF(Values!$B$37="EU","computercomponent","computer"))</f>
        <v/>
      </c>
      <c r="B90" s="34" t="str">
        <f>IF(ISBLANK(Values!E89),"",Values!F89)</f>
        <v/>
      </c>
      <c r="C90" s="30"/>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c r="X90" s="30"/>
      <c r="Y90" s="32"/>
      <c r="Z90" s="30"/>
      <c r="AA90" s="2" t="str">
        <f>IF(ISBLANK(Values!E89),"",Values!$B$20)</f>
        <v/>
      </c>
      <c r="AI90" s="35"/>
      <c r="AJ90" s="36"/>
      <c r="AT90" s="28"/>
      <c r="DY90"/>
      <c r="FO90" s="28"/>
    </row>
    <row r="91" spans="1:171" ht="17" x14ac:dyDescent="0.2">
      <c r="A91" s="2" t="str">
        <f>IF(ISBLANK(Values!E90),"",IF(Values!$B$37="EU","computercomponent","computer"))</f>
        <v/>
      </c>
      <c r="B91" s="34" t="str">
        <f>IF(ISBLANK(Values!E90),"",Values!F90)</f>
        <v/>
      </c>
      <c r="C91" s="30"/>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c r="X91" s="30"/>
      <c r="Y91" s="32"/>
      <c r="Z91" s="30"/>
      <c r="AA91" s="2" t="str">
        <f>IF(ISBLANK(Values!E90),"",Values!$B$20)</f>
        <v/>
      </c>
      <c r="AI91" s="35"/>
      <c r="AJ91" s="36"/>
      <c r="AT91" s="28"/>
      <c r="DY91"/>
      <c r="FO91" s="28"/>
    </row>
    <row r="92" spans="1:171" ht="17" x14ac:dyDescent="0.2">
      <c r="A92" s="2" t="str">
        <f>IF(ISBLANK(Values!E91),"",IF(Values!$B$37="EU","computercomponent","computer"))</f>
        <v/>
      </c>
      <c r="B92" s="34" t="str">
        <f>IF(ISBLANK(Values!E91),"",Values!F91)</f>
        <v/>
      </c>
      <c r="C92" s="30"/>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c r="X92" s="30"/>
      <c r="Y92" s="32"/>
      <c r="Z92" s="30"/>
      <c r="AA92" s="2" t="str">
        <f>IF(ISBLANK(Values!E91),"",Values!$B$20)</f>
        <v/>
      </c>
      <c r="AI92" s="35"/>
      <c r="AJ92" s="36"/>
      <c r="AT92" s="28"/>
      <c r="DY92"/>
      <c r="FO92" s="28"/>
    </row>
    <row r="93" spans="1:171" ht="17" x14ac:dyDescent="0.2">
      <c r="A93" s="2" t="str">
        <f>IF(ISBLANK(Values!E92),"",IF(Values!$B$37="EU","computercomponent","computer"))</f>
        <v/>
      </c>
      <c r="B93" s="34" t="str">
        <f>IF(ISBLANK(Values!E92),"",Values!F92)</f>
        <v/>
      </c>
      <c r="C93" s="30"/>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c r="X93" s="30"/>
      <c r="Y93" s="32"/>
      <c r="Z93" s="30"/>
      <c r="AA93" s="2" t="str">
        <f>IF(ISBLANK(Values!E92),"",Values!$B$20)</f>
        <v/>
      </c>
      <c r="AI93" s="35"/>
      <c r="AJ93" s="36"/>
      <c r="AT93" s="28"/>
      <c r="DY93"/>
      <c r="FO93" s="28"/>
    </row>
    <row r="94" spans="1:171" ht="17" x14ac:dyDescent="0.2">
      <c r="A94" s="2" t="str">
        <f>IF(ISBLANK(Values!E93),"",IF(Values!$B$37="EU","computercomponent","computer"))</f>
        <v/>
      </c>
      <c r="B94" s="34" t="str">
        <f>IF(ISBLANK(Values!E93),"",Values!F93)</f>
        <v/>
      </c>
      <c r="C94" s="30"/>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c r="X94" s="30"/>
      <c r="Y94" s="32"/>
      <c r="Z94" s="30"/>
      <c r="AA94" s="2" t="str">
        <f>IF(ISBLANK(Values!E93),"",Values!$B$20)</f>
        <v/>
      </c>
      <c r="AI94" s="35"/>
      <c r="AJ94" s="36"/>
      <c r="AT94" s="28"/>
      <c r="FO94" s="28"/>
    </row>
    <row r="95" spans="1:171" ht="17" x14ac:dyDescent="0.2">
      <c r="A95" s="2" t="str">
        <f>IF(ISBLANK(Values!E94),"",IF(Values!$B$37="EU","computercomponent","computer"))</f>
        <v/>
      </c>
      <c r="B95" s="34" t="str">
        <f>IF(ISBLANK(Values!E94),"",Values!F94)</f>
        <v/>
      </c>
      <c r="C95" s="30"/>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c r="X95" s="30"/>
      <c r="Y95" s="32"/>
      <c r="Z95" s="30"/>
      <c r="AA95" s="2" t="str">
        <f>IF(ISBLANK(Values!E94),"",Values!$B$20)</f>
        <v/>
      </c>
      <c r="AI95" s="35"/>
      <c r="AJ95" s="36"/>
      <c r="AT95" s="28"/>
      <c r="FO95" s="28"/>
    </row>
    <row r="96" spans="1:171" ht="17" x14ac:dyDescent="0.2">
      <c r="A96" s="2" t="str">
        <f>IF(ISBLANK(Values!E95),"",IF(Values!$B$37="EU","computercomponent","computer"))</f>
        <v/>
      </c>
      <c r="B96" s="34" t="str">
        <f>IF(ISBLANK(Values!E95),"",Values!F95)</f>
        <v/>
      </c>
      <c r="C96" s="30"/>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c r="X96" s="30"/>
      <c r="Y96" s="32"/>
      <c r="Z96" s="30"/>
      <c r="AA96" s="2" t="str">
        <f>IF(ISBLANK(Values!E95),"",Values!$B$20)</f>
        <v/>
      </c>
      <c r="AI96" s="35"/>
      <c r="AJ96" s="36"/>
      <c r="AT96" s="28"/>
      <c r="FO96" s="28"/>
    </row>
    <row r="97" spans="1:171" ht="17" x14ac:dyDescent="0.2">
      <c r="A97" s="2" t="str">
        <f>IF(ISBLANK(Values!E96),"",IF(Values!$B$37="EU","computercomponent","computer"))</f>
        <v/>
      </c>
      <c r="B97" s="34" t="str">
        <f>IF(ISBLANK(Values!E96),"",Values!F96)</f>
        <v/>
      </c>
      <c r="C97" s="30"/>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c r="X97" s="30"/>
      <c r="Y97" s="32"/>
      <c r="Z97" s="30"/>
      <c r="AA97" s="2" t="str">
        <f>IF(ISBLANK(Values!E96),"",Values!$B$20)</f>
        <v/>
      </c>
      <c r="AI97" s="35"/>
      <c r="AJ97" s="36"/>
      <c r="AT97" s="28"/>
      <c r="FO97" s="28"/>
    </row>
    <row r="98" spans="1:171" ht="17" x14ac:dyDescent="0.2">
      <c r="A98" s="2" t="str">
        <f>IF(ISBLANK(Values!E97),"",IF(Values!$B$37="EU","computercomponent","computer"))</f>
        <v/>
      </c>
      <c r="B98" s="34" t="str">
        <f>IF(ISBLANK(Values!E97),"",Values!F97)</f>
        <v/>
      </c>
      <c r="C98" s="30"/>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c r="X98" s="30"/>
      <c r="Y98" s="32"/>
      <c r="Z98" s="30"/>
      <c r="AA98" s="2" t="str">
        <f>IF(ISBLANK(Values!E97),"",Values!$B$20)</f>
        <v/>
      </c>
      <c r="AI98" s="35"/>
      <c r="AJ98" s="36"/>
      <c r="AT98" s="28"/>
      <c r="FO98" s="28"/>
    </row>
    <row r="99" spans="1:171" ht="17" x14ac:dyDescent="0.2">
      <c r="A99" s="2" t="str">
        <f>IF(ISBLANK(Values!E98),"",IF(Values!$B$37="EU","computercomponent","computer"))</f>
        <v/>
      </c>
      <c r="B99" s="34" t="str">
        <f>IF(ISBLANK(Values!E98),"",Values!F98)</f>
        <v/>
      </c>
      <c r="C99" s="30"/>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c r="X99" s="30"/>
      <c r="Y99" s="32"/>
      <c r="Z99" s="30"/>
      <c r="AA99" s="2" t="str">
        <f>IF(ISBLANK(Values!E98),"",Values!$B$20)</f>
        <v/>
      </c>
      <c r="AI99" s="35"/>
      <c r="AJ99" s="36"/>
      <c r="AT99" s="28"/>
      <c r="FO99" s="28"/>
    </row>
    <row r="100" spans="1:171" ht="17" x14ac:dyDescent="0.2">
      <c r="A100" s="2" t="str">
        <f>IF(ISBLANK(Values!E99),"",IF(Values!$B$37="EU","computercomponent","computer"))</f>
        <v/>
      </c>
      <c r="B100" s="34" t="str">
        <f>IF(ISBLANK(Values!E99),"",Values!F99)</f>
        <v/>
      </c>
      <c r="C100" s="30"/>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c r="X100" s="30"/>
      <c r="Y100" s="32"/>
      <c r="Z100" s="30"/>
      <c r="AA100" s="2" t="str">
        <f>IF(ISBLANK(Values!E99),"",Values!$B$20)</f>
        <v/>
      </c>
      <c r="AI100" s="35"/>
      <c r="AJ100" s="36"/>
      <c r="AT100" s="28"/>
      <c r="FO100" s="28"/>
    </row>
    <row r="101" spans="1:171" ht="17" x14ac:dyDescent="0.2">
      <c r="A101" s="2" t="str">
        <f>IF(ISBLANK(Values!E100),"",IF(Values!$B$37="EU","computercomponent","computer"))</f>
        <v/>
      </c>
      <c r="B101" s="34" t="str">
        <f>IF(ISBLANK(Values!E100),"",Values!F100)</f>
        <v/>
      </c>
      <c r="C101" s="30"/>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c r="X101" s="30"/>
      <c r="Y101" s="32"/>
      <c r="Z101" s="30"/>
      <c r="AA101" s="2" t="str">
        <f>IF(ISBLANK(Values!E100),"",Values!$B$20)</f>
        <v/>
      </c>
      <c r="AI101" s="35"/>
      <c r="AJ101" s="36"/>
      <c r="AT101" s="28"/>
      <c r="FO101" s="28"/>
    </row>
    <row r="102" spans="1:171" ht="17" x14ac:dyDescent="0.2">
      <c r="A102" s="2" t="str">
        <f>IF(ISBLANK(Values!E101),"",IF(Values!$B$37="EU","computercomponent","computer"))</f>
        <v/>
      </c>
      <c r="B102" s="34" t="str">
        <f>IF(ISBLANK(Values!E101),"",Values!F101)</f>
        <v/>
      </c>
      <c r="C102" s="30"/>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c r="X102" s="30"/>
      <c r="Y102" s="32"/>
      <c r="Z102" s="30"/>
      <c r="AA102" s="2" t="str">
        <f>IF(ISBLANK(Values!E101),"",Values!$B$20)</f>
        <v/>
      </c>
      <c r="AI102" s="35"/>
      <c r="AJ102" s="36"/>
      <c r="AT102" s="28"/>
      <c r="FO102" s="28"/>
    </row>
    <row r="103" spans="1:171" ht="17" x14ac:dyDescent="0.2">
      <c r="A103" s="2" t="str">
        <f>IF(ISBLANK(Values!E102),"",IF(Values!$B$37="EU","computercomponent","computer"))</f>
        <v/>
      </c>
      <c r="B103" s="34" t="str">
        <f>IF(ISBLANK(Values!E102),"",Values!F102)</f>
        <v/>
      </c>
      <c r="C103" s="30"/>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c r="X103" s="30"/>
      <c r="Y103" s="32"/>
      <c r="Z103" s="30"/>
      <c r="AA103" s="2" t="str">
        <f>IF(ISBLANK(Values!E102),"",Values!$B$20)</f>
        <v/>
      </c>
      <c r="AI103" s="35"/>
      <c r="AJ103" s="36"/>
      <c r="AT103" s="28"/>
      <c r="FO103" s="28"/>
    </row>
    <row r="104" spans="1:171" ht="17" x14ac:dyDescent="0.2">
      <c r="A104" s="2" t="str">
        <f>IF(ISBLANK(Values!E103),"",IF(Values!$B$37="EU","computercomponent","computer"))</f>
        <v/>
      </c>
      <c r="B104" s="34" t="str">
        <f>IF(ISBLANK(Values!E103),"",Values!F103)</f>
        <v/>
      </c>
      <c r="C104" s="30"/>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c r="X104" s="30"/>
      <c r="Y104" s="32"/>
      <c r="Z104" s="30"/>
      <c r="AA104" s="2" t="str">
        <f>IF(ISBLANK(Values!E103),"",Values!$B$20)</f>
        <v/>
      </c>
      <c r="AI104" s="35"/>
      <c r="AJ104" s="36"/>
      <c r="AT104" s="28"/>
      <c r="FO104" s="28"/>
    </row>
    <row r="105" spans="1:171" ht="17" x14ac:dyDescent="0.2">
      <c r="A105" s="2" t="str">
        <f>IF(ISBLANK(Values!E104),"",IF(Values!$B$37="EU","computercomponent","computer"))</f>
        <v/>
      </c>
      <c r="B105" s="34" t="str">
        <f>IF(ISBLANK(Values!E104),"",Values!F104)</f>
        <v/>
      </c>
      <c r="C105" s="30"/>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c r="X105" s="30"/>
      <c r="Y105" s="32"/>
      <c r="Z105" s="30"/>
      <c r="AA105" s="2" t="str">
        <f>IF(ISBLANK(Values!E104),"",Values!$B$20)</f>
        <v/>
      </c>
      <c r="AI105" s="35"/>
      <c r="AJ105" s="36"/>
      <c r="AT105" s="28"/>
      <c r="FO105" s="28"/>
    </row>
    <row r="106" spans="1:171" ht="17" x14ac:dyDescent="0.2">
      <c r="A106" s="2" t="str">
        <f>IF(ISBLANK(Values!E105),"",IF(Values!$B$37="EU","computercomponent","computer"))</f>
        <v/>
      </c>
      <c r="B106" s="34" t="str">
        <f>IF(ISBLANK(Values!E105),"",Values!F105)</f>
        <v/>
      </c>
      <c r="C106" s="30"/>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c r="X106" s="30"/>
      <c r="Y106" s="32"/>
      <c r="Z106" s="30"/>
      <c r="AA106" s="2" t="str">
        <f>IF(ISBLANK(Values!E105),"",Values!$B$20)</f>
        <v/>
      </c>
      <c r="AI106" s="35"/>
      <c r="AJ106" s="36"/>
      <c r="AT106" s="28"/>
      <c r="FO106" s="28"/>
    </row>
    <row r="107" spans="1:171" ht="17" x14ac:dyDescent="0.2">
      <c r="A107" s="2" t="str">
        <f>IF(ISBLANK(Values!E106),"",IF(Values!$B$37="EU","computercomponent","computer"))</f>
        <v/>
      </c>
      <c r="B107" s="34" t="str">
        <f>IF(ISBLANK(Values!E106),"",Values!F106)</f>
        <v/>
      </c>
      <c r="C107" s="30"/>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c r="X107" s="30"/>
      <c r="Y107" s="32"/>
      <c r="Z107" s="30"/>
      <c r="AA107" s="2" t="str">
        <f>IF(ISBLANK(Values!E106),"",Values!$B$20)</f>
        <v/>
      </c>
      <c r="AI107" s="35"/>
      <c r="AJ107" s="36"/>
      <c r="AT107" s="28"/>
      <c r="FO107" s="28"/>
    </row>
    <row r="108" spans="1:171" ht="17" x14ac:dyDescent="0.2">
      <c r="A108" s="2" t="str">
        <f>IF(ISBLANK(Values!E107),"",IF(Values!$B$37="EU","computercomponent","computer"))</f>
        <v/>
      </c>
      <c r="B108" s="34" t="str">
        <f>IF(ISBLANK(Values!E107),"",Values!F107)</f>
        <v/>
      </c>
      <c r="C108" s="30"/>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c r="X108" s="30"/>
      <c r="Y108" s="32"/>
      <c r="Z108" s="30"/>
      <c r="AA108" s="2" t="str">
        <f>IF(ISBLANK(Values!E107),"",Values!$B$20)</f>
        <v/>
      </c>
      <c r="AI108" s="35"/>
      <c r="AJ108" s="36"/>
      <c r="AT108" s="28"/>
      <c r="FO108" s="28"/>
    </row>
    <row r="109" spans="1:171" ht="17" x14ac:dyDescent="0.2">
      <c r="A109" s="2" t="str">
        <f>IF(ISBLANK(Values!E108),"",IF(Values!$B$37="EU","computercomponent","computer"))</f>
        <v/>
      </c>
      <c r="B109" s="34" t="str">
        <f>IF(ISBLANK(Values!E108),"",Values!F108)</f>
        <v/>
      </c>
      <c r="C109" s="30"/>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c r="X109" s="30"/>
      <c r="Y109" s="32"/>
      <c r="Z109" s="30"/>
      <c r="AA109" s="2" t="str">
        <f>IF(ISBLANK(Values!E108),"",Values!$B$20)</f>
        <v/>
      </c>
      <c r="AI109" s="35"/>
      <c r="AJ109" s="36"/>
      <c r="AT109" s="28"/>
      <c r="FO109" s="28"/>
    </row>
    <row r="110" spans="1:171" ht="17" x14ac:dyDescent="0.2">
      <c r="A110" s="2" t="str">
        <f>IF(ISBLANK(Values!E109),"",IF(Values!$B$37="EU","computercomponent","computer"))</f>
        <v/>
      </c>
      <c r="B110" s="34" t="str">
        <f>IF(ISBLANK(Values!E109),"",Values!F109)</f>
        <v/>
      </c>
      <c r="C110" s="30"/>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c r="X110" s="30"/>
      <c r="Y110" s="32"/>
      <c r="Z110" s="30"/>
      <c r="AA110" s="2" t="str">
        <f>IF(ISBLANK(Values!E109),"",Values!$B$20)</f>
        <v/>
      </c>
      <c r="AI110" s="35"/>
      <c r="AJ110" s="36"/>
      <c r="AT110" s="28"/>
      <c r="FO110" s="28"/>
    </row>
    <row r="111" spans="1:171" ht="17" x14ac:dyDescent="0.2">
      <c r="A111" s="2" t="str">
        <f>IF(ISBLANK(Values!E110),"",IF(Values!$B$37="EU","computercomponent","computer"))</f>
        <v/>
      </c>
      <c r="B111" s="34" t="str">
        <f>IF(ISBLANK(Values!E110),"",Values!F110)</f>
        <v/>
      </c>
      <c r="C111" s="30"/>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c r="X111" s="30"/>
      <c r="Y111" s="32"/>
      <c r="Z111" s="30"/>
      <c r="AA111" s="2" t="str">
        <f>IF(ISBLANK(Values!E110),"",Values!$B$20)</f>
        <v/>
      </c>
      <c r="AI111" s="35"/>
      <c r="AJ111" s="36"/>
      <c r="AT111" s="28"/>
      <c r="FO111" s="28"/>
    </row>
    <row r="112" spans="1:171" ht="17" x14ac:dyDescent="0.2">
      <c r="A112" s="2" t="str">
        <f>IF(ISBLANK(Values!E111),"",IF(Values!$B$37="EU","computercomponent","computer"))</f>
        <v/>
      </c>
      <c r="B112" s="34" t="str">
        <f>IF(ISBLANK(Values!E111),"",Values!F111)</f>
        <v/>
      </c>
      <c r="C112" s="30"/>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c r="X112" s="30"/>
      <c r="Y112" s="32"/>
      <c r="Z112" s="30"/>
      <c r="AA112" s="2" t="str">
        <f>IF(ISBLANK(Values!E111),"",Values!$B$20)</f>
        <v/>
      </c>
      <c r="AI112" s="35"/>
      <c r="AJ112" s="36"/>
      <c r="AT112" s="28"/>
      <c r="FO112" s="28"/>
    </row>
    <row r="113" spans="1:171" ht="17" x14ac:dyDescent="0.2">
      <c r="A113" s="2" t="str">
        <f>IF(ISBLANK(Values!E112),"",IF(Values!$B$37="EU","computercomponent","computer"))</f>
        <v/>
      </c>
      <c r="B113" s="34" t="str">
        <f>IF(ISBLANK(Values!E112),"",Values!F112)</f>
        <v/>
      </c>
      <c r="C113" s="30"/>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c r="X113" s="30"/>
      <c r="Y113" s="32"/>
      <c r="Z113" s="30"/>
      <c r="AA113" s="2" t="str">
        <f>IF(ISBLANK(Values!E112),"",Values!$B$20)</f>
        <v/>
      </c>
      <c r="AI113" s="35"/>
      <c r="AJ113" s="36"/>
      <c r="AT113" s="28"/>
      <c r="FO113" s="28"/>
    </row>
    <row r="114" spans="1:171" ht="17" x14ac:dyDescent="0.2">
      <c r="A114" s="2" t="str">
        <f>IF(ISBLANK(Values!E113),"",IF(Values!$B$37="EU","computercomponent","computer"))</f>
        <v/>
      </c>
      <c r="B114" s="34" t="str">
        <f>IF(ISBLANK(Values!E113),"",Values!F113)</f>
        <v/>
      </c>
      <c r="C114" s="30"/>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c r="X114" s="30"/>
      <c r="Y114" s="32"/>
      <c r="Z114" s="30"/>
      <c r="AA114" s="2" t="str">
        <f>IF(ISBLANK(Values!E113),"",Values!$B$20)</f>
        <v/>
      </c>
      <c r="AI114" s="35"/>
      <c r="AJ114" s="36"/>
      <c r="AT114" s="28"/>
      <c r="FO114" s="28"/>
    </row>
    <row r="115" spans="1:171" ht="17" x14ac:dyDescent="0.2">
      <c r="A115" s="2" t="str">
        <f>IF(ISBLANK(Values!E114),"",IF(Values!$B$37="EU","computercomponent","computer"))</f>
        <v/>
      </c>
      <c r="B115" s="34" t="str">
        <f>IF(ISBLANK(Values!E114),"",Values!F114)</f>
        <v/>
      </c>
      <c r="C115" s="30"/>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c r="X115" s="30"/>
      <c r="Y115" s="32"/>
      <c r="Z115" s="30"/>
      <c r="AA115" s="2" t="str">
        <f>IF(ISBLANK(Values!E114),"",Values!$B$20)</f>
        <v/>
      </c>
      <c r="AI115" s="35"/>
      <c r="AJ115" s="36"/>
      <c r="AT115" s="28"/>
      <c r="FO115" s="28"/>
    </row>
    <row r="116" spans="1:171" ht="17" x14ac:dyDescent="0.2">
      <c r="A116" s="2" t="str">
        <f>IF(ISBLANK(Values!E115),"",IF(Values!$B$37="EU","computercomponent","computer"))</f>
        <v/>
      </c>
      <c r="B116" s="34" t="str">
        <f>IF(ISBLANK(Values!E115),"",Values!F115)</f>
        <v/>
      </c>
      <c r="C116" s="30"/>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c r="X116" s="30"/>
      <c r="Y116" s="32"/>
      <c r="Z116" s="30"/>
      <c r="AA116" s="2" t="str">
        <f>IF(ISBLANK(Values!E115),"",Values!$B$20)</f>
        <v/>
      </c>
      <c r="AI116" s="35"/>
      <c r="AJ116" s="36"/>
      <c r="AT116" s="28"/>
      <c r="FO116" s="28"/>
    </row>
    <row r="117" spans="1:171" ht="17" x14ac:dyDescent="0.2">
      <c r="A117" s="2" t="str">
        <f>IF(ISBLANK(Values!E116),"",IF(Values!$B$37="EU","computercomponent","computer"))</f>
        <v/>
      </c>
      <c r="B117" s="34" t="str">
        <f>IF(ISBLANK(Values!E116),"",Values!F116)</f>
        <v/>
      </c>
      <c r="C117" s="30"/>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c r="X117" s="30"/>
      <c r="Y117" s="32"/>
      <c r="Z117" s="30"/>
      <c r="AA117" s="2" t="str">
        <f>IF(ISBLANK(Values!E116),"",Values!$B$20)</f>
        <v/>
      </c>
      <c r="AI117" s="35"/>
      <c r="AJ117" s="36"/>
      <c r="AT117" s="28"/>
      <c r="FO117" s="28"/>
    </row>
    <row r="118" spans="1:171" ht="17" x14ac:dyDescent="0.2">
      <c r="A118" s="2" t="str">
        <f>IF(ISBLANK(Values!E117),"",IF(Values!$B$37="EU","computercomponent","computer"))</f>
        <v/>
      </c>
      <c r="B118" s="34" t="str">
        <f>IF(ISBLANK(Values!E117),"",Values!F117)</f>
        <v/>
      </c>
      <c r="C118" s="30"/>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c r="X118" s="30"/>
      <c r="Y118" s="32"/>
      <c r="Z118" s="30"/>
      <c r="AA118" s="2" t="str">
        <f>IF(ISBLANK(Values!E117),"",Values!$B$20)</f>
        <v/>
      </c>
      <c r="AI118" s="35"/>
      <c r="AJ118" s="36"/>
      <c r="AT118" s="28"/>
      <c r="FO118" s="28"/>
    </row>
    <row r="119" spans="1:171" ht="17" x14ac:dyDescent="0.2">
      <c r="A119" s="2" t="str">
        <f>IF(ISBLANK(Values!E118),"",IF(Values!$B$37="EU","computercomponent","computer"))</f>
        <v/>
      </c>
      <c r="B119" s="34" t="str">
        <f>IF(ISBLANK(Values!E118),"",Values!F118)</f>
        <v/>
      </c>
      <c r="C119" s="30"/>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c r="X119" s="30"/>
      <c r="Y119" s="32"/>
      <c r="Z119" s="30"/>
      <c r="AA119" s="2" t="str">
        <f>IF(ISBLANK(Values!E118),"",Values!$B$20)</f>
        <v/>
      </c>
      <c r="AI119" s="35"/>
      <c r="AJ119" s="36"/>
      <c r="AT119" s="28"/>
      <c r="FO119" s="28"/>
    </row>
    <row r="120" spans="1:171" ht="17" x14ac:dyDescent="0.2">
      <c r="A120" s="2" t="str">
        <f>IF(ISBLANK(Values!E119),"",IF(Values!$B$37="EU","computercomponent","computer"))</f>
        <v/>
      </c>
      <c r="B120" s="34" t="str">
        <f>IF(ISBLANK(Values!E119),"",Values!F119)</f>
        <v/>
      </c>
      <c r="C120" s="30"/>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c r="X120" s="30"/>
      <c r="Y120" s="32"/>
      <c r="Z120" s="30"/>
      <c r="AA120" s="2" t="str">
        <f>IF(ISBLANK(Values!E119),"",Values!$B$20)</f>
        <v/>
      </c>
      <c r="AI120" s="35"/>
      <c r="AJ120" s="36"/>
      <c r="AT120" s="28"/>
      <c r="FO120" s="28"/>
    </row>
    <row r="121" spans="1:171" ht="17" x14ac:dyDescent="0.2">
      <c r="A121" s="2" t="str">
        <f>IF(ISBLANK(Values!E120),"",IF(Values!$B$37="EU","computercomponent","computer"))</f>
        <v/>
      </c>
      <c r="B121" s="34" t="str">
        <f>IF(ISBLANK(Values!E120),"",Values!F120)</f>
        <v/>
      </c>
      <c r="C121" s="30"/>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c r="X121" s="30"/>
      <c r="Y121" s="32"/>
      <c r="Z121" s="30"/>
      <c r="AA121" s="2" t="str">
        <f>IF(ISBLANK(Values!E120),"",Values!$B$20)</f>
        <v/>
      </c>
      <c r="AI121" s="35"/>
      <c r="AJ121" s="36"/>
      <c r="AT121" s="28"/>
      <c r="FO121" s="28"/>
    </row>
    <row r="122" spans="1:171" ht="17" x14ac:dyDescent="0.2">
      <c r="A122" s="2" t="str">
        <f>IF(ISBLANK(Values!E121),"",IF(Values!$B$37="EU","computercomponent","computer"))</f>
        <v/>
      </c>
      <c r="B122" s="34" t="str">
        <f>IF(ISBLANK(Values!E121),"",Values!F121)</f>
        <v/>
      </c>
      <c r="C122" s="30"/>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c r="X122" s="30"/>
      <c r="Y122" s="32"/>
      <c r="Z122" s="30"/>
      <c r="AA122" s="2" t="str">
        <f>IF(ISBLANK(Values!E121),"",Values!$B$20)</f>
        <v/>
      </c>
      <c r="AI122" s="35"/>
      <c r="AJ122" s="36"/>
      <c r="AT122" s="28"/>
      <c r="FO122" s="28"/>
    </row>
    <row r="123" spans="1:171" ht="17" x14ac:dyDescent="0.2">
      <c r="A123" s="2" t="str">
        <f>IF(ISBLANK(Values!E122),"",IF(Values!$B$37="EU","computercomponent","computer"))</f>
        <v/>
      </c>
      <c r="B123" s="34" t="str">
        <f>IF(ISBLANK(Values!E122),"",Values!F122)</f>
        <v/>
      </c>
      <c r="C123" s="30"/>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c r="X123" s="30"/>
      <c r="Y123" s="32"/>
      <c r="Z123" s="30"/>
      <c r="AA123" s="2" t="str">
        <f>IF(ISBLANK(Values!E122),"",Values!$B$20)</f>
        <v/>
      </c>
      <c r="AI123" s="35"/>
      <c r="AJ123" s="36"/>
      <c r="AT123" s="28"/>
      <c r="FO123" s="28"/>
    </row>
    <row r="124" spans="1:171" ht="17" x14ac:dyDescent="0.2">
      <c r="A124" s="2" t="str">
        <f>IF(ISBLANK(Values!E123),"",IF(Values!$B$37="EU","computercomponent","computer"))</f>
        <v/>
      </c>
      <c r="B124" s="34" t="str">
        <f>IF(ISBLANK(Values!E123),"",Values!F123)</f>
        <v/>
      </c>
      <c r="C124" s="30"/>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c r="X124" s="30"/>
      <c r="Y124" s="32"/>
      <c r="Z124" s="30"/>
      <c r="AA124" s="2" t="str">
        <f>IF(ISBLANK(Values!E123),"",Values!$B$20)</f>
        <v/>
      </c>
      <c r="AI124" s="35"/>
      <c r="AJ124" s="36"/>
      <c r="AT124" s="28"/>
      <c r="FO124" s="28"/>
    </row>
    <row r="125" spans="1:171" ht="17" x14ac:dyDescent="0.2">
      <c r="A125" s="2" t="str">
        <f>IF(ISBLANK(Values!E124),"",IF(Values!$B$37="EU","computercomponent","computer"))</f>
        <v/>
      </c>
      <c r="B125" s="34" t="str">
        <f>IF(ISBLANK(Values!E124),"",Values!F124)</f>
        <v/>
      </c>
      <c r="C125" s="30"/>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c r="X125" s="30"/>
      <c r="Y125" s="32"/>
      <c r="Z125" s="30"/>
      <c r="AA125" s="2" t="str">
        <f>IF(ISBLANK(Values!E124),"",Values!$B$20)</f>
        <v/>
      </c>
      <c r="AI125" s="35"/>
      <c r="AJ125" s="36"/>
      <c r="AT125" s="28"/>
      <c r="FO125" s="28"/>
    </row>
    <row r="126" spans="1:171" ht="17" x14ac:dyDescent="0.2">
      <c r="A126" s="2" t="str">
        <f>IF(ISBLANK(Values!E125),"",IF(Values!$B$37="EU","computercomponent","computer"))</f>
        <v/>
      </c>
      <c r="B126" s="34" t="str">
        <f>IF(ISBLANK(Values!E125),"",Values!F125)</f>
        <v/>
      </c>
      <c r="C126" s="30"/>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c r="X126" s="30"/>
      <c r="Y126" s="32"/>
      <c r="Z126" s="30"/>
      <c r="AA126" s="2" t="str">
        <f>IF(ISBLANK(Values!E125),"",Values!$B$20)</f>
        <v/>
      </c>
      <c r="AI126" s="35"/>
      <c r="AJ126" s="36"/>
      <c r="AT126" s="28"/>
      <c r="FO126" s="28"/>
    </row>
    <row r="127" spans="1:171" ht="17" x14ac:dyDescent="0.2">
      <c r="A127" s="2" t="str">
        <f>IF(ISBLANK(Values!E126),"",IF(Values!$B$37="EU","computercomponent","computer"))</f>
        <v/>
      </c>
      <c r="B127" s="34" t="str">
        <f>IF(ISBLANK(Values!E126),"",Values!F126)</f>
        <v/>
      </c>
      <c r="C127" s="30"/>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c r="X127" s="30"/>
      <c r="Y127" s="32"/>
      <c r="Z127" s="30"/>
      <c r="AA127" s="2" t="str">
        <f>IF(ISBLANK(Values!E126),"",Values!$B$20)</f>
        <v/>
      </c>
      <c r="AI127" s="35"/>
      <c r="AJ127" s="36"/>
      <c r="AT127" s="28"/>
      <c r="FO127" s="28"/>
    </row>
    <row r="128" spans="1:171" ht="17" x14ac:dyDescent="0.2">
      <c r="A128" s="2" t="str">
        <f>IF(ISBLANK(Values!E127),"",IF(Values!$B$37="EU","computercomponent","computer"))</f>
        <v/>
      </c>
      <c r="B128" s="34" t="str">
        <f>IF(ISBLANK(Values!E127),"",Values!F127)</f>
        <v/>
      </c>
      <c r="C128" s="30"/>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c r="X128" s="30"/>
      <c r="Y128" s="32"/>
      <c r="Z128" s="30"/>
      <c r="AA128" s="2" t="str">
        <f>IF(ISBLANK(Values!E127),"",Values!$B$20)</f>
        <v/>
      </c>
      <c r="AI128" s="35"/>
      <c r="AJ128" s="36"/>
      <c r="AT128" s="28"/>
      <c r="FO128" s="28"/>
    </row>
    <row r="129" spans="1:171" ht="17" x14ac:dyDescent="0.2">
      <c r="A129" s="2" t="str">
        <f>IF(ISBLANK(Values!E128),"",IF(Values!$B$37="EU","computercomponent","computer"))</f>
        <v/>
      </c>
      <c r="B129" s="34" t="str">
        <f>IF(ISBLANK(Values!E128),"",Values!F128)</f>
        <v/>
      </c>
      <c r="C129" s="30"/>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c r="X129" s="30"/>
      <c r="Y129" s="32"/>
      <c r="Z129" s="30"/>
      <c r="AA129" s="2" t="str">
        <f>IF(ISBLANK(Values!E128),"",Values!$B$20)</f>
        <v/>
      </c>
      <c r="AI129" s="35"/>
      <c r="AJ129" s="36"/>
      <c r="AT129" s="28"/>
      <c r="FO129" s="28"/>
    </row>
    <row r="130" spans="1:171" ht="17" x14ac:dyDescent="0.2">
      <c r="A130" s="2" t="str">
        <f>IF(ISBLANK(Values!E129),"",IF(Values!$B$37="EU","computercomponent","computer"))</f>
        <v/>
      </c>
      <c r="B130" s="34" t="str">
        <f>IF(ISBLANK(Values!E129),"",Values!F129)</f>
        <v/>
      </c>
      <c r="C130" s="30"/>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c r="X130" s="30"/>
      <c r="Y130" s="32"/>
      <c r="Z130" s="30"/>
      <c r="AA130" s="2" t="str">
        <f>IF(ISBLANK(Values!E129),"",Values!$B$20)</f>
        <v/>
      </c>
      <c r="AI130" s="35"/>
      <c r="AJ130" s="36"/>
      <c r="AT130" s="28"/>
      <c r="FO130" s="28"/>
    </row>
    <row r="131" spans="1:171" ht="17" x14ac:dyDescent="0.2">
      <c r="A131" s="2" t="str">
        <f>IF(ISBLANK(Values!E130),"",IF(Values!$B$37="EU","computercomponent","computer"))</f>
        <v/>
      </c>
      <c r="B131" s="34" t="str">
        <f>IF(ISBLANK(Values!E130),"",Values!F130)</f>
        <v/>
      </c>
      <c r="C131" s="30"/>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c r="X131" s="30"/>
      <c r="Y131" s="32"/>
      <c r="Z131" s="30"/>
      <c r="AA131" s="2" t="str">
        <f>IF(ISBLANK(Values!E130),"",Values!$B$20)</f>
        <v/>
      </c>
      <c r="AI131" s="35"/>
      <c r="AJ131" s="36"/>
      <c r="AT131" s="28"/>
      <c r="FO131" s="28"/>
    </row>
    <row r="132" spans="1:171" ht="17" x14ac:dyDescent="0.2">
      <c r="A132" s="2" t="str">
        <f>IF(ISBLANK(Values!E131),"",IF(Values!$B$37="EU","computercomponent","computer"))</f>
        <v/>
      </c>
      <c r="B132" s="34" t="str">
        <f>IF(ISBLANK(Values!E131),"",Values!F131)</f>
        <v/>
      </c>
      <c r="C132" s="30"/>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c r="X132" s="30"/>
      <c r="Y132" s="32"/>
      <c r="Z132" s="30"/>
      <c r="AA132" s="2" t="str">
        <f>IF(ISBLANK(Values!E131),"",Values!$B$20)</f>
        <v/>
      </c>
      <c r="AI132" s="35"/>
      <c r="AJ132" s="36"/>
      <c r="AT132" s="28"/>
      <c r="FO132" s="28"/>
    </row>
    <row r="133" spans="1:171" ht="17" x14ac:dyDescent="0.2">
      <c r="A133" s="2" t="str">
        <f>IF(ISBLANK(Values!E132),"",IF(Values!$B$37="EU","computercomponent","computer"))</f>
        <v/>
      </c>
      <c r="B133" s="34" t="str">
        <f>IF(ISBLANK(Values!E132),"",Values!F132)</f>
        <v/>
      </c>
      <c r="C133" s="30"/>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c r="X133" s="30"/>
      <c r="Y133" s="32"/>
      <c r="Z133" s="30"/>
      <c r="AA133" s="2" t="str">
        <f>IF(ISBLANK(Values!E132),"",Values!$B$20)</f>
        <v/>
      </c>
      <c r="AI133" s="35"/>
      <c r="AJ133" s="36"/>
      <c r="AT133" s="28"/>
      <c r="FO133" s="28"/>
    </row>
    <row r="134" spans="1:171" ht="17" x14ac:dyDescent="0.2">
      <c r="A134" s="2" t="str">
        <f>IF(ISBLANK(Values!E133),"",IF(Values!$B$37="EU","computercomponent","computer"))</f>
        <v/>
      </c>
      <c r="B134" s="34" t="str">
        <f>IF(ISBLANK(Values!E133),"",Values!F133)</f>
        <v/>
      </c>
      <c r="C134" s="30"/>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c r="X134" s="30"/>
      <c r="Y134" s="32"/>
      <c r="Z134" s="30"/>
      <c r="AA134" s="2" t="str">
        <f>IF(ISBLANK(Values!E133),"",Values!$B$20)</f>
        <v/>
      </c>
      <c r="AI134" s="35"/>
      <c r="AJ134" s="36"/>
      <c r="AT134" s="28"/>
      <c r="FO134" s="28"/>
    </row>
    <row r="135" spans="1:171" ht="17" x14ac:dyDescent="0.2">
      <c r="A135" s="2" t="str">
        <f>IF(ISBLANK(Values!E134),"",IF(Values!$B$37="EU","computercomponent","computer"))</f>
        <v/>
      </c>
      <c r="B135" s="34" t="str">
        <f>IF(ISBLANK(Values!E134),"",Values!F134)</f>
        <v/>
      </c>
      <c r="C135" s="30"/>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c r="X135" s="30"/>
      <c r="Y135" s="32"/>
      <c r="Z135" s="30"/>
      <c r="AA135" s="2" t="str">
        <f>IF(ISBLANK(Values!E134),"",Values!$B$20)</f>
        <v/>
      </c>
      <c r="AI135" s="35"/>
      <c r="AJ135" s="36"/>
      <c r="AT135" s="28"/>
      <c r="FO135" s="28"/>
    </row>
    <row r="136" spans="1:171" ht="17" x14ac:dyDescent="0.2">
      <c r="A136" s="2" t="str">
        <f>IF(ISBLANK(Values!E135),"",IF(Values!$B$37="EU","computercomponent","computer"))</f>
        <v/>
      </c>
      <c r="B136" s="34" t="str">
        <f>IF(ISBLANK(Values!E135),"",Values!F135)</f>
        <v/>
      </c>
      <c r="C136" s="30"/>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c r="X136" s="30"/>
      <c r="Y136" s="32"/>
      <c r="Z136" s="30"/>
      <c r="AA136" s="2" t="str">
        <f>IF(ISBLANK(Values!E135),"",Values!$B$20)</f>
        <v/>
      </c>
      <c r="AI136" s="35"/>
      <c r="AJ136" s="36"/>
      <c r="AT136" s="28"/>
      <c r="FO136" s="28"/>
    </row>
    <row r="137" spans="1:171" ht="17" x14ac:dyDescent="0.2">
      <c r="A137" s="2" t="str">
        <f>IF(ISBLANK(Values!E136),"",IF(Values!$B$37="EU","computercomponent","computer"))</f>
        <v/>
      </c>
      <c r="B137" s="34" t="str">
        <f>IF(ISBLANK(Values!E136),"",Values!F136)</f>
        <v/>
      </c>
      <c r="C137" s="30"/>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c r="X137" s="30"/>
      <c r="Y137" s="32"/>
      <c r="Z137" s="30"/>
      <c r="AA137" s="2" t="str">
        <f>IF(ISBLANK(Values!E136),"",Values!$B$20)</f>
        <v/>
      </c>
      <c r="AI137" s="35"/>
      <c r="AJ137" s="36"/>
      <c r="AT137" s="28"/>
      <c r="FO137" s="28"/>
    </row>
    <row r="138" spans="1:171" ht="17" x14ac:dyDescent="0.2">
      <c r="A138" s="2" t="str">
        <f>IF(ISBLANK(Values!E137),"",IF(Values!$B$37="EU","computercomponent","computer"))</f>
        <v/>
      </c>
      <c r="B138" s="34" t="str">
        <f>IF(ISBLANK(Values!E137),"",Values!F137)</f>
        <v/>
      </c>
      <c r="C138" s="30"/>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c r="X138" s="30"/>
      <c r="Y138" s="32"/>
      <c r="Z138" s="30"/>
      <c r="AA138" s="2" t="str">
        <f>IF(ISBLANK(Values!E137),"",Values!$B$20)</f>
        <v/>
      </c>
      <c r="AI138" s="35"/>
      <c r="AJ138" s="36"/>
      <c r="AT138" s="28"/>
      <c r="FO138" s="28"/>
    </row>
    <row r="139" spans="1:171" ht="17" x14ac:dyDescent="0.2">
      <c r="A139" s="2" t="str">
        <f>IF(ISBLANK(Values!E138),"",IF(Values!$B$37="EU","computercomponent","computer"))</f>
        <v/>
      </c>
      <c r="B139" s="34" t="str">
        <f>IF(ISBLANK(Values!E138),"",Values!F138)</f>
        <v/>
      </c>
      <c r="C139" s="30"/>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c r="X139" s="30"/>
      <c r="Y139" s="32"/>
      <c r="Z139" s="30"/>
      <c r="AA139" s="2" t="str">
        <f>IF(ISBLANK(Values!E138),"",Values!$B$20)</f>
        <v/>
      </c>
      <c r="AI139" s="35"/>
      <c r="AJ139" s="36"/>
      <c r="AT139" s="28"/>
      <c r="FO139" s="28"/>
    </row>
    <row r="140" spans="1:171" ht="17" x14ac:dyDescent="0.2">
      <c r="A140" s="2" t="str">
        <f>IF(ISBLANK(Values!E139),"",IF(Values!$B$37="EU","computercomponent","computer"))</f>
        <v/>
      </c>
      <c r="B140" s="34" t="str">
        <f>IF(ISBLANK(Values!E139),"",Values!F139)</f>
        <v/>
      </c>
      <c r="C140" s="30"/>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c r="X140" s="30"/>
      <c r="Y140" s="32"/>
      <c r="Z140" s="30"/>
      <c r="AA140" s="2" t="str">
        <f>IF(ISBLANK(Values!E139),"",Values!$B$20)</f>
        <v/>
      </c>
      <c r="AI140" s="35"/>
      <c r="AJ140" s="36"/>
      <c r="AT140" s="28"/>
      <c r="FO140" s="28"/>
    </row>
    <row r="141" spans="1:171" ht="17" x14ac:dyDescent="0.2">
      <c r="A141" s="2" t="str">
        <f>IF(ISBLANK(Values!E140),"",IF(Values!$B$37="EU","computercomponent","computer"))</f>
        <v/>
      </c>
      <c r="B141" s="34" t="str">
        <f>IF(ISBLANK(Values!E140),"",Values!F140)</f>
        <v/>
      </c>
      <c r="C141" s="30"/>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c r="X141" s="30"/>
      <c r="Y141" s="32"/>
      <c r="Z141" s="30"/>
      <c r="AA141" s="2" t="str">
        <f>IF(ISBLANK(Values!E140),"",Values!$B$20)</f>
        <v/>
      </c>
      <c r="AI141" s="35"/>
      <c r="AJ141" s="36"/>
      <c r="AT141" s="28"/>
      <c r="FO141" s="28"/>
    </row>
    <row r="142" spans="1:171" ht="17" x14ac:dyDescent="0.2">
      <c r="A142" s="2" t="str">
        <f>IF(ISBLANK(Values!E141),"",IF(Values!$B$37="EU","computercomponent","computer"))</f>
        <v/>
      </c>
      <c r="B142" s="34" t="str">
        <f>IF(ISBLANK(Values!E141),"",Values!F141)</f>
        <v/>
      </c>
      <c r="C142" s="30"/>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c r="X142" s="30"/>
      <c r="Y142" s="32"/>
      <c r="Z142" s="30"/>
      <c r="AA142" s="2" t="str">
        <f>IF(ISBLANK(Values!E141),"",Values!$B$20)</f>
        <v/>
      </c>
      <c r="AI142" s="35"/>
      <c r="AJ142" s="36"/>
      <c r="AT142" s="28"/>
      <c r="FO142" s="28"/>
    </row>
    <row r="143" spans="1:171" ht="17" x14ac:dyDescent="0.2">
      <c r="A143" s="2" t="str">
        <f>IF(ISBLANK(Values!E142),"",IF(Values!$B$37="EU","computercomponent","computer"))</f>
        <v/>
      </c>
      <c r="B143" s="34" t="str">
        <f>IF(ISBLANK(Values!E142),"",Values!F142)</f>
        <v/>
      </c>
      <c r="C143" s="30"/>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c r="X143" s="30"/>
      <c r="Y143" s="32"/>
      <c r="Z143" s="30"/>
      <c r="AA143" s="2" t="str">
        <f>IF(ISBLANK(Values!E142),"",Values!$B$20)</f>
        <v/>
      </c>
      <c r="AI143" s="35"/>
      <c r="AJ143" s="36"/>
      <c r="AT143" s="28"/>
      <c r="FO143" s="28"/>
    </row>
    <row r="144" spans="1:171" ht="17" x14ac:dyDescent="0.2">
      <c r="A144" s="2" t="str">
        <f>IF(ISBLANK(Values!E143),"",IF(Values!$B$37="EU","computercomponent","computer"))</f>
        <v/>
      </c>
      <c r="B144" s="34" t="str">
        <f>IF(ISBLANK(Values!E143),"",Values!F143)</f>
        <v/>
      </c>
      <c r="C144" s="30"/>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c r="X144" s="30"/>
      <c r="Y144" s="32"/>
      <c r="Z144" s="30"/>
      <c r="AA144" s="2" t="str">
        <f>IF(ISBLANK(Values!E143),"",Values!$B$20)</f>
        <v/>
      </c>
      <c r="AI144" s="35"/>
      <c r="AJ144" s="36"/>
      <c r="AT144" s="28"/>
      <c r="FO144" s="28"/>
    </row>
    <row r="145" spans="1:171" ht="17" x14ac:dyDescent="0.2">
      <c r="A145" s="2" t="str">
        <f>IF(ISBLANK(Values!E144),"",IF(Values!$B$37="EU","computercomponent","computer"))</f>
        <v/>
      </c>
      <c r="B145" s="34" t="str">
        <f>IF(ISBLANK(Values!E144),"",Values!F144)</f>
        <v/>
      </c>
      <c r="C145" s="30"/>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c r="X145" s="30"/>
      <c r="Y145" s="32"/>
      <c r="Z145" s="30"/>
      <c r="AA145" s="2" t="str">
        <f>IF(ISBLANK(Values!E144),"",Values!$B$20)</f>
        <v/>
      </c>
      <c r="AI145" s="35"/>
      <c r="AJ145" s="36"/>
      <c r="AT145" s="28"/>
      <c r="FO145" s="28"/>
    </row>
    <row r="146" spans="1:171" ht="17" x14ac:dyDescent="0.2">
      <c r="A146" s="2" t="str">
        <f>IF(ISBLANK(Values!E145),"",IF(Values!$B$37="EU","computercomponent","computer"))</f>
        <v/>
      </c>
      <c r="B146" s="34" t="str">
        <f>IF(ISBLANK(Values!E145),"",Values!F145)</f>
        <v/>
      </c>
      <c r="C146" s="30"/>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c r="X146" s="30"/>
      <c r="Y146" s="32"/>
      <c r="Z146" s="30"/>
      <c r="AA146" s="2" t="str">
        <f>IF(ISBLANK(Values!E145),"",Values!$B$20)</f>
        <v/>
      </c>
      <c r="AI146" s="35"/>
      <c r="AJ146" s="36"/>
      <c r="AT146" s="28"/>
      <c r="FO146" s="28"/>
    </row>
    <row r="147" spans="1:171" ht="17" x14ac:dyDescent="0.2">
      <c r="A147" s="2" t="str">
        <f>IF(ISBLANK(Values!E146),"",IF(Values!$B$37="EU","computercomponent","computer"))</f>
        <v/>
      </c>
      <c r="B147" s="34" t="str">
        <f>IF(ISBLANK(Values!E146),"",Values!F146)</f>
        <v/>
      </c>
      <c r="C147" s="30"/>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c r="X147" s="30"/>
      <c r="Y147" s="32"/>
      <c r="Z147" s="30"/>
      <c r="AA147" s="2" t="str">
        <f>IF(ISBLANK(Values!E146),"",Values!$B$20)</f>
        <v/>
      </c>
      <c r="AI147" s="35"/>
      <c r="AJ147" s="36"/>
      <c r="AT147" s="28"/>
      <c r="FO147" s="28"/>
    </row>
    <row r="148" spans="1:171" ht="17" x14ac:dyDescent="0.2">
      <c r="A148" s="2" t="str">
        <f>IF(ISBLANK(Values!E147),"",IF(Values!$B$37="EU","computercomponent","computer"))</f>
        <v/>
      </c>
      <c r="B148" s="34" t="str">
        <f>IF(ISBLANK(Values!E147),"",Values!F147)</f>
        <v/>
      </c>
      <c r="C148" s="30"/>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c r="X148" s="30"/>
      <c r="Y148" s="32"/>
      <c r="Z148" s="30"/>
      <c r="AA148" s="2" t="str">
        <f>IF(ISBLANK(Values!E147),"",Values!$B$20)</f>
        <v/>
      </c>
      <c r="AI148" s="35"/>
      <c r="AJ148" s="36"/>
      <c r="AT148" s="28"/>
      <c r="FO148" s="28"/>
    </row>
    <row r="149" spans="1:171" ht="17" x14ac:dyDescent="0.2">
      <c r="A149" s="2" t="str">
        <f>IF(ISBLANK(Values!E148),"",IF(Values!$B$37="EU","computercomponent","computer"))</f>
        <v/>
      </c>
      <c r="B149" s="34" t="str">
        <f>IF(ISBLANK(Values!E148),"",Values!F148)</f>
        <v/>
      </c>
      <c r="C149" s="30"/>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c r="X149" s="30"/>
      <c r="Y149" s="32"/>
      <c r="Z149" s="30"/>
      <c r="AA149" s="2" t="str">
        <f>IF(ISBLANK(Values!E148),"",Values!$B$20)</f>
        <v/>
      </c>
      <c r="AI149" s="35"/>
      <c r="AJ149" s="36"/>
      <c r="AT149" s="28"/>
      <c r="FO149" s="28"/>
    </row>
    <row r="150" spans="1:171" ht="17" x14ac:dyDescent="0.2">
      <c r="A150" s="2" t="str">
        <f>IF(ISBLANK(Values!E149),"",IF(Values!$B$37="EU","computercomponent","computer"))</f>
        <v/>
      </c>
      <c r="B150" s="34" t="str">
        <f>IF(ISBLANK(Values!E149),"",Values!F149)</f>
        <v/>
      </c>
      <c r="C150" s="30"/>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c r="X150" s="30"/>
      <c r="Y150" s="32"/>
      <c r="Z150" s="30"/>
      <c r="AA150" s="2" t="str">
        <f>IF(ISBLANK(Values!E149),"",Values!$B$20)</f>
        <v/>
      </c>
      <c r="AI150" s="35"/>
      <c r="AJ150" s="36"/>
      <c r="AT150" s="28"/>
      <c r="FO150" s="28"/>
    </row>
    <row r="151" spans="1:171" ht="17" x14ac:dyDescent="0.2">
      <c r="A151" s="2" t="str">
        <f>IF(ISBLANK(Values!E150),"",IF(Values!$B$37="EU","computercomponent","computer"))</f>
        <v/>
      </c>
      <c r="B151" s="34" t="str">
        <f>IF(ISBLANK(Values!E150),"",Values!F150)</f>
        <v/>
      </c>
      <c r="C151" s="30"/>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c r="X151" s="30"/>
      <c r="Y151" s="32"/>
      <c r="Z151" s="30"/>
      <c r="AA151" s="2" t="str">
        <f>IF(ISBLANK(Values!E150),"",Values!$B$20)</f>
        <v/>
      </c>
      <c r="AI151" s="35"/>
      <c r="AJ151" s="36"/>
      <c r="AT151" s="28"/>
      <c r="FO151" s="28"/>
    </row>
    <row r="152" spans="1:171" ht="17" x14ac:dyDescent="0.2">
      <c r="A152" s="2" t="str">
        <f>IF(ISBLANK(Values!E151),"",IF(Values!$B$37="EU","computercomponent","computer"))</f>
        <v/>
      </c>
      <c r="B152" s="34" t="str">
        <f>IF(ISBLANK(Values!E151),"",Values!F151)</f>
        <v/>
      </c>
      <c r="C152" s="30"/>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c r="X152" s="30"/>
      <c r="Y152" s="32"/>
      <c r="Z152" s="30"/>
      <c r="AA152" s="2" t="str">
        <f>IF(ISBLANK(Values!E151),"",Values!$B$20)</f>
        <v/>
      </c>
      <c r="AI152" s="35"/>
      <c r="AJ152" s="36"/>
      <c r="AT152" s="28"/>
      <c r="FO152" s="28"/>
    </row>
    <row r="153" spans="1:171" ht="17" x14ac:dyDescent="0.2">
      <c r="A153" s="2" t="str">
        <f>IF(ISBLANK(Values!E152),"",IF(Values!$B$37="EU","computercomponent","computer"))</f>
        <v/>
      </c>
      <c r="B153" s="34" t="str">
        <f>IF(ISBLANK(Values!E152),"",Values!F152)</f>
        <v/>
      </c>
      <c r="C153" s="30"/>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c r="X153" s="30"/>
      <c r="Y153" s="32"/>
      <c r="Z153" s="30"/>
      <c r="AA153" s="2" t="str">
        <f>IF(ISBLANK(Values!E152),"",Values!$B$20)</f>
        <v/>
      </c>
      <c r="AI153" s="35"/>
      <c r="AJ153" s="36"/>
      <c r="AT153" s="28"/>
      <c r="FO153" s="28"/>
    </row>
    <row r="154" spans="1:171" ht="17" x14ac:dyDescent="0.2">
      <c r="A154" s="2" t="str">
        <f>IF(ISBLANK(Values!E153),"",IF(Values!$B$37="EU","computercomponent","computer"))</f>
        <v/>
      </c>
      <c r="B154" s="34" t="str">
        <f>IF(ISBLANK(Values!E153),"",Values!F153)</f>
        <v/>
      </c>
      <c r="C154" s="30"/>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c r="X154" s="30"/>
      <c r="Y154" s="32"/>
      <c r="Z154" s="30"/>
      <c r="AA154" s="2" t="str">
        <f>IF(ISBLANK(Values!E153),"",Values!$B$20)</f>
        <v/>
      </c>
      <c r="AI154" s="35"/>
      <c r="AJ154" s="36"/>
      <c r="AT154" s="28"/>
      <c r="FO154" s="28"/>
    </row>
    <row r="155" spans="1:171"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c r="X155" s="30"/>
      <c r="Y155" s="32"/>
      <c r="Z155" s="30"/>
      <c r="AA155" s="2" t="str">
        <f>IF(ISBLANK(Values!E154),"",Values!$B$20)</f>
        <v/>
      </c>
      <c r="AI155" s="35"/>
      <c r="AJ155" s="36"/>
      <c r="AT155" s="28"/>
      <c r="FO155" s="28"/>
    </row>
    <row r="156" spans="1:171"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c r="X156" s="30"/>
      <c r="Y156" s="32"/>
      <c r="Z156" s="30"/>
      <c r="AA156" s="2" t="str">
        <f>IF(ISBLANK(Values!E155),"",Values!$B$20)</f>
        <v/>
      </c>
      <c r="AI156" s="35"/>
      <c r="AJ156" s="36"/>
      <c r="AT156" s="28"/>
      <c r="FO156" s="28"/>
    </row>
    <row r="157" spans="1:171"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c r="X157" s="30"/>
      <c r="Y157" s="32"/>
      <c r="Z157" s="30"/>
      <c r="AA157" s="2" t="str">
        <f>IF(ISBLANK(Values!E156),"",Values!$B$20)</f>
        <v/>
      </c>
      <c r="AI157" s="35"/>
      <c r="AJ157" s="36"/>
      <c r="AT157" s="28"/>
      <c r="FO157" s="28"/>
    </row>
    <row r="158" spans="1:171"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c r="X158" s="30"/>
      <c r="Y158" s="32"/>
      <c r="Z158" s="30"/>
      <c r="AA158" s="2" t="str">
        <f>IF(ISBLANK(Values!E157),"",Values!$B$20)</f>
        <v/>
      </c>
      <c r="AI158" s="35"/>
      <c r="AJ158" s="36"/>
      <c r="AT158" s="28"/>
      <c r="FO158" s="28"/>
    </row>
    <row r="159" spans="1:171"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c r="X159" s="30"/>
      <c r="Y159" s="32"/>
      <c r="Z159" s="30"/>
      <c r="AA159" s="2" t="str">
        <f>IF(ISBLANK(Values!E158),"",Values!$B$20)</f>
        <v/>
      </c>
      <c r="AI159" s="35"/>
      <c r="AJ159" s="36"/>
      <c r="AT159" s="28"/>
      <c r="FO159" s="28"/>
    </row>
    <row r="160" spans="1:171"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c r="X160" s="30"/>
      <c r="Y160" s="32"/>
      <c r="Z160" s="30"/>
      <c r="AA160" s="2" t="str">
        <f>IF(ISBLANK(Values!E159),"",Values!$B$20)</f>
        <v/>
      </c>
      <c r="AI160" s="35"/>
      <c r="AJ160" s="36"/>
      <c r="AT160" s="28"/>
      <c r="FO160" s="28"/>
    </row>
    <row r="161" spans="1:171"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c r="X161" s="30"/>
      <c r="Y161" s="32"/>
      <c r="Z161" s="30"/>
      <c r="AA161" s="2" t="str">
        <f>IF(ISBLANK(Values!E160),"",Values!$B$20)</f>
        <v/>
      </c>
      <c r="AI161" s="35"/>
      <c r="AJ161" s="36"/>
      <c r="AT161" s="28"/>
      <c r="FO161" s="28"/>
    </row>
    <row r="162" spans="1:171"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c r="X162" s="30"/>
      <c r="Y162" s="32"/>
      <c r="Z162" s="30"/>
      <c r="AA162" s="2" t="str">
        <f>IF(ISBLANK(Values!E161),"",Values!$B$20)</f>
        <v/>
      </c>
      <c r="AI162" s="35"/>
      <c r="AJ162" s="36"/>
      <c r="AT162" s="28"/>
      <c r="FO162" s="28"/>
    </row>
    <row r="163" spans="1:171"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c r="X163" s="30"/>
      <c r="Y163" s="32"/>
      <c r="Z163" s="30"/>
      <c r="AA163" s="2" t="str">
        <f>IF(ISBLANK(Values!E162),"",Values!$B$20)</f>
        <v/>
      </c>
      <c r="AI163" s="35"/>
      <c r="AJ163" s="36"/>
      <c r="AT163" s="28"/>
      <c r="FO163" s="28"/>
    </row>
    <row r="164" spans="1:171"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c r="X164" s="30"/>
      <c r="Y164" s="32"/>
      <c r="Z164" s="30"/>
      <c r="AA164" s="2" t="str">
        <f>IF(ISBLANK(Values!E163),"",Values!$B$20)</f>
        <v/>
      </c>
      <c r="AI164" s="35"/>
      <c r="AJ164" s="36"/>
      <c r="AT164" s="28"/>
      <c r="FO164" s="28"/>
    </row>
    <row r="165" spans="1:171"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c r="X165" s="30"/>
      <c r="Y165" s="32"/>
      <c r="Z165" s="30"/>
      <c r="AA165" s="2" t="str">
        <f>IF(ISBLANK(Values!E164),"",Values!$B$20)</f>
        <v/>
      </c>
      <c r="AI165" s="35"/>
      <c r="AJ165" s="36"/>
      <c r="AT165" s="28"/>
      <c r="FO165" s="28"/>
    </row>
    <row r="166" spans="1:171"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c r="X166" s="30"/>
      <c r="Y166" s="32"/>
      <c r="Z166" s="30"/>
      <c r="AA166" s="2" t="str">
        <f>IF(ISBLANK(Values!E165),"",Values!$B$20)</f>
        <v/>
      </c>
      <c r="AI166" s="35"/>
      <c r="AJ166" s="36"/>
      <c r="AT166" s="28"/>
      <c r="FO166" s="28"/>
    </row>
    <row r="167" spans="1:171"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c r="X167" s="30"/>
      <c r="Y167" s="32"/>
      <c r="Z167" s="30"/>
      <c r="AA167" s="2" t="str">
        <f>IF(ISBLANK(Values!E166),"",Values!$B$20)</f>
        <v/>
      </c>
      <c r="AI167" s="35"/>
      <c r="AJ167" s="36"/>
      <c r="AV167" s="28"/>
      <c r="FO167" s="28"/>
    </row>
    <row r="168" spans="1:171"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c r="X168" s="30"/>
      <c r="Y168" s="32"/>
      <c r="Z168" s="30"/>
      <c r="AA168" s="2" t="str">
        <f>IF(ISBLANK(Values!E167),"",Values!$B$20)</f>
        <v/>
      </c>
      <c r="AI168" s="35"/>
      <c r="AJ168" s="36"/>
      <c r="AV168" s="28"/>
      <c r="FO168" s="28"/>
    </row>
    <row r="169" spans="1:171"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c r="X169" s="30"/>
      <c r="Y169" s="32"/>
      <c r="Z169" s="30"/>
      <c r="AA169" s="2" t="str">
        <f>IF(ISBLANK(Values!E168),"",Values!$B$20)</f>
        <v/>
      </c>
      <c r="AI169" s="35"/>
      <c r="AJ169" s="36"/>
      <c r="AV169" s="28"/>
      <c r="FO169" s="28"/>
    </row>
    <row r="170" spans="1:171"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c r="X170" s="30"/>
      <c r="Y170" s="32"/>
      <c r="Z170" s="30"/>
      <c r="AA170" s="2" t="str">
        <f>IF(ISBLANK(Values!E169),"",Values!$B$20)</f>
        <v/>
      </c>
      <c r="AI170" s="35"/>
      <c r="AJ170" s="36"/>
      <c r="AV170" s="28"/>
      <c r="FO170" s="28"/>
    </row>
    <row r="171" spans="1:171"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c r="X171" s="30"/>
      <c r="Y171" s="32"/>
      <c r="Z171" s="30"/>
      <c r="AA171" s="2" t="str">
        <f>IF(ISBLANK(Values!E170),"",Values!$B$20)</f>
        <v/>
      </c>
      <c r="AI171" s="35"/>
      <c r="AJ171" s="36"/>
      <c r="AV171" s="28"/>
      <c r="FO171" s="28"/>
    </row>
    <row r="172" spans="1:171"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c r="X172" s="30"/>
      <c r="Y172" s="32"/>
      <c r="Z172" s="30"/>
      <c r="AA172" s="2" t="str">
        <f>IF(ISBLANK(Values!E171),"",Values!$B$20)</f>
        <v/>
      </c>
      <c r="AI172" s="35"/>
      <c r="AJ172" s="36"/>
      <c r="AV172" s="28"/>
      <c r="FO172" s="28"/>
    </row>
    <row r="173" spans="1:171"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c r="X173" s="30"/>
      <c r="Y173" s="32"/>
      <c r="Z173" s="30"/>
      <c r="AA173" s="2" t="str">
        <f>IF(ISBLANK(Values!E172),"",Values!$B$20)</f>
        <v/>
      </c>
      <c r="AI173" s="35"/>
      <c r="AJ173" s="36"/>
      <c r="AV173" s="28"/>
      <c r="FO173" s="28"/>
    </row>
    <row r="174" spans="1:171"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c r="X174" s="30"/>
      <c r="Y174" s="32"/>
      <c r="Z174" s="30"/>
      <c r="AA174" s="2" t="str">
        <f>IF(ISBLANK(Values!E173),"",Values!$B$20)</f>
        <v/>
      </c>
      <c r="AI174" s="35"/>
      <c r="AJ174" s="36"/>
      <c r="AV174" s="28"/>
      <c r="FO174" s="28"/>
    </row>
    <row r="175" spans="1:171"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c r="X175" s="30"/>
      <c r="Y175" s="32"/>
      <c r="Z175" s="30"/>
      <c r="AA175" s="2" t="str">
        <f>IF(ISBLANK(Values!E174),"",Values!$B$20)</f>
        <v/>
      </c>
      <c r="AI175" s="35"/>
      <c r="AJ175" s="36"/>
      <c r="AV175" s="28"/>
      <c r="FO175" s="28"/>
    </row>
    <row r="176" spans="1:171"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c r="X176" s="30"/>
      <c r="Y176" s="32"/>
      <c r="Z176" s="30"/>
      <c r="AA176" s="2" t="str">
        <f>IF(ISBLANK(Values!E175),"",Values!$B$20)</f>
        <v/>
      </c>
      <c r="AI176" s="35"/>
      <c r="AJ176" s="36"/>
      <c r="AV176" s="28"/>
      <c r="FO176" s="28"/>
    </row>
    <row r="177" spans="1:171"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c r="X177" s="30"/>
      <c r="Y177" s="32"/>
      <c r="Z177" s="30"/>
      <c r="AA177" s="2" t="str">
        <f>IF(ISBLANK(Values!E176),"",Values!$B$20)</f>
        <v/>
      </c>
      <c r="AI177" s="35"/>
      <c r="AJ177" s="36"/>
      <c r="AV177" s="28"/>
      <c r="FO177" s="28"/>
    </row>
    <row r="178" spans="1:171"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c r="X178" s="30"/>
      <c r="Y178" s="32"/>
      <c r="Z178" s="30"/>
      <c r="AA178" s="2" t="str">
        <f>IF(ISBLANK(Values!E177),"",Values!$B$20)</f>
        <v/>
      </c>
      <c r="AI178" s="35"/>
      <c r="AJ178" s="36"/>
      <c r="AV178" s="28"/>
      <c r="FO178" s="28"/>
    </row>
    <row r="179" spans="1:171"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I179" s="35"/>
      <c r="AJ179" s="36"/>
      <c r="AV179" s="28"/>
      <c r="FO179" s="28"/>
    </row>
    <row r="180" spans="1:171"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I180" s="35"/>
      <c r="AJ180" s="36"/>
      <c r="AV180" s="28"/>
      <c r="FO180" s="28"/>
    </row>
    <row r="181" spans="1:171"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I181" s="35"/>
      <c r="AJ181" s="36"/>
      <c r="AV181" s="28"/>
      <c r="FO181" s="28"/>
    </row>
    <row r="182" spans="1:171"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I182" s="35"/>
      <c r="AJ182" s="36"/>
      <c r="AV182" s="28"/>
      <c r="FO182" s="28"/>
    </row>
    <row r="183" spans="1:171"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I183" s="35"/>
      <c r="AJ183" s="36"/>
      <c r="AV183" s="28"/>
      <c r="FO183" s="28"/>
    </row>
    <row r="184" spans="1:171"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I184" s="35"/>
      <c r="AJ184" s="36"/>
      <c r="AV184" s="28"/>
      <c r="FO184" s="28"/>
    </row>
    <row r="185" spans="1:171"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I185" s="35"/>
      <c r="AJ185" s="36"/>
      <c r="AV185" s="28"/>
      <c r="FO185" s="28"/>
    </row>
    <row r="186" spans="1:171"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I186" s="35"/>
      <c r="AJ186" s="36"/>
      <c r="AV186" s="28"/>
      <c r="FO186" s="28"/>
    </row>
    <row r="187" spans="1:171"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I187" s="35"/>
      <c r="AJ187" s="36"/>
      <c r="AV187" s="28"/>
      <c r="FO187" s="28"/>
    </row>
    <row r="188" spans="1:171"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I188" s="35"/>
      <c r="AJ188" s="36"/>
      <c r="AV188" s="28"/>
      <c r="FO188" s="28"/>
    </row>
    <row r="189" spans="1:171"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I189" s="35"/>
      <c r="AJ189" s="36"/>
      <c r="AV189" s="28"/>
      <c r="FO189" s="28"/>
    </row>
    <row r="190" spans="1:171"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I190" s="35"/>
      <c r="AJ190" s="36"/>
      <c r="AV190" s="28"/>
      <c r="FO190" s="28"/>
    </row>
    <row r="191" spans="1:171"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I191" s="35"/>
      <c r="AJ191" s="36"/>
      <c r="AV191" s="28"/>
      <c r="FO191" s="28"/>
    </row>
    <row r="192" spans="1:171"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I192" s="35"/>
      <c r="AJ192" s="36"/>
      <c r="AV192" s="28"/>
      <c r="FO192" s="28"/>
    </row>
    <row r="193" spans="1:171"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I193" s="35"/>
      <c r="AJ193" s="36"/>
      <c r="AV193" s="28"/>
      <c r="FO193" s="28"/>
    </row>
    <row r="194" spans="1:171"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I194" s="35"/>
      <c r="AJ194" s="36"/>
      <c r="AV194" s="28"/>
      <c r="FO194" s="28"/>
    </row>
    <row r="195" spans="1:171"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I195" s="35"/>
      <c r="AJ195" s="36"/>
      <c r="AV195" s="28"/>
      <c r="FO195" s="28"/>
    </row>
    <row r="196" spans="1:171"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I196" s="35"/>
      <c r="AJ196" s="36"/>
      <c r="AV196" s="28"/>
      <c r="FO196" s="28"/>
    </row>
    <row r="197" spans="1:171"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I197" s="35"/>
      <c r="AJ197" s="36"/>
      <c r="AV197" s="28"/>
      <c r="FO197" s="28"/>
    </row>
    <row r="198" spans="1:171"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I198" s="35"/>
      <c r="AJ198" s="36"/>
      <c r="AV198" s="28"/>
      <c r="FO198" s="28"/>
    </row>
    <row r="199" spans="1:171"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I199" s="35"/>
      <c r="AJ199" s="36"/>
      <c r="AV199" s="28"/>
      <c r="FO199" s="28"/>
    </row>
    <row r="200" spans="1:171"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I200" s="35"/>
      <c r="AJ200" s="36"/>
      <c r="AV200" s="28"/>
      <c r="FO200" s="28"/>
    </row>
    <row r="201" spans="1:171"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I201" s="35"/>
      <c r="AJ201" s="36"/>
      <c r="AV201" s="28"/>
      <c r="FO201" s="28"/>
    </row>
    <row r="202" spans="1:171"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I202" s="35"/>
      <c r="AJ202" s="36"/>
      <c r="AV202" s="28"/>
      <c r="FO202" s="28"/>
    </row>
    <row r="203" spans="1:171"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I203" s="35"/>
      <c r="AJ203" s="36"/>
      <c r="AV203" s="28"/>
      <c r="FO203" s="28"/>
    </row>
    <row r="204" spans="1:171"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I204" s="35"/>
      <c r="AJ204" s="36"/>
      <c r="AV204" s="28"/>
      <c r="FO204" s="28"/>
    </row>
    <row r="205" spans="1:171" x14ac:dyDescent="0.2">
      <c r="F205" s="28" t="str">
        <f>IF(ISBLANK(Values!E204),"",IF(Values!J204, SUBSTITUTE(Values!$B$1, "{language}", Values!H204) &amp; " " &amp;Values!$B$3,Values!G204 &amp;" "&amp;  Values!$B$2 &amp; " " &amp;Values!$B$3))</f>
        <v/>
      </c>
      <c r="AJ205" s="36"/>
    </row>
    <row r="206" spans="1:171" x14ac:dyDescent="0.2">
      <c r="F206" s="28" t="str">
        <f>IF(ISBLANK(Values!E205),"",IF(Values!J205, SUBSTITUTE(Values!$B$1, "{language}", Values!H205) &amp; " " &amp;Values!$B$3,Values!G205 &amp;" "&amp;  Values!$B$2 &amp; " " &amp;Values!$B$3))</f>
        <v/>
      </c>
      <c r="AJ206" s="36"/>
    </row>
    <row r="207" spans="1:171" x14ac:dyDescent="0.2">
      <c r="F207" s="28" t="str">
        <f>IF(ISBLANK(Values!E206),"",IF(Values!J206, SUBSTITUTE(Values!$B$1, "{language}", Values!H206) &amp; " " &amp;Values!$B$3,Values!G206 &amp;" "&amp;  Values!$B$2 &amp; " " &amp;Values!$B$3))</f>
        <v/>
      </c>
      <c r="AJ207" s="36"/>
    </row>
    <row r="208" spans="1:171" x14ac:dyDescent="0.2">
      <c r="F208" s="28" t="str">
        <f>IF(ISBLANK(Values!E207),"",IF(Values!J207, SUBSTITUTE(Values!$B$1, "{language}", Values!H207) &amp; " " &amp;Values!$B$3,Values!G207 &amp;" "&amp;  Values!$B$2 &amp; " " &amp;Values!$B$3))</f>
        <v/>
      </c>
      <c r="AJ208" s="36"/>
    </row>
    <row r="209" spans="6:36" x14ac:dyDescent="0.2">
      <c r="F209" s="28" t="str">
        <f>IF(ISBLANK(Values!E208),"",IF(Values!J208, SUBSTITUTE(Values!$B$1, "{language}", Values!H208) &amp; " " &amp;Values!$B$3,Values!G208 &amp;" "&amp;  Values!$B$2 &amp; " " &amp;Values!$B$3))</f>
        <v/>
      </c>
      <c r="AJ209" s="36"/>
    </row>
    <row r="210" spans="6:36" x14ac:dyDescent="0.2">
      <c r="F210" s="28" t="str">
        <f>IF(ISBLANK(Values!E209),"",IF(Values!J209, SUBSTITUTE(Values!$B$1, "{language}", Values!H209) &amp; " " &amp;Values!$B$3,Values!G209 &amp;" "&amp;  Values!$B$2 &amp; " " &amp;Values!$B$3))</f>
        <v/>
      </c>
      <c r="AJ210" s="36"/>
    </row>
    <row r="211" spans="6:36" x14ac:dyDescent="0.2">
      <c r="F211" s="28" t="str">
        <f>IF(ISBLANK(Values!E210),"",IF(Values!J210, SUBSTITUTE(Values!$B$1, "{language}", Values!H210) &amp; " " &amp;Values!$B$3,Values!G210 &amp;" "&amp;  Values!$B$2 &amp; " " &amp;Values!$B$3))</f>
        <v/>
      </c>
      <c r="AJ211" s="36"/>
    </row>
    <row r="212" spans="6:36" x14ac:dyDescent="0.2">
      <c r="F212" s="28" t="str">
        <f>IF(ISBLANK(Values!E211),"",IF(Values!J211, SUBSTITUTE(Values!$B$1, "{language}", Values!H211) &amp; " " &amp;Values!$B$3,Values!G211 &amp;" "&amp;  Values!$B$2 &amp; " " &amp;Values!$B$3))</f>
        <v/>
      </c>
      <c r="AJ212" s="36"/>
    </row>
    <row r="213" spans="6:36" x14ac:dyDescent="0.2">
      <c r="F213" s="28" t="str">
        <f>IF(ISBLANK(Values!E212),"",IF(Values!J212, SUBSTITUTE(Values!$B$1, "{language}", Values!H212) &amp; " " &amp;Values!$B$3,Values!G212 &amp;" "&amp;  Values!$B$2 &amp; " " &amp;Values!$B$3))</f>
        <v/>
      </c>
      <c r="AJ213" s="36"/>
    </row>
    <row r="214" spans="6:36" x14ac:dyDescent="0.2">
      <c r="F214" s="28" t="str">
        <f>IF(ISBLANK(Values!E213),"",IF(Values!J213, SUBSTITUTE(Values!$B$1, "{language}", Values!H213) &amp; " " &amp;Values!$B$3,Values!G213 &amp;" "&amp;  Values!$B$2 &amp; " " &amp;Values!$B$3))</f>
        <v/>
      </c>
      <c r="AJ214" s="36"/>
    </row>
    <row r="215" spans="6:36" x14ac:dyDescent="0.2">
      <c r="F215" s="28" t="str">
        <f>IF(ISBLANK(Values!E214),"",IF(Values!J214, SUBSTITUTE(Values!$B$1, "{language}", Values!H214) &amp; " " &amp;Values!$B$3,Values!G214 &amp;" "&amp;  Values!$B$2 &amp; " " &amp;Values!$B$3))</f>
        <v/>
      </c>
      <c r="AJ215" s="36"/>
    </row>
    <row r="216" spans="6:36" x14ac:dyDescent="0.2">
      <c r="F216" s="28" t="str">
        <f>IF(ISBLANK(Values!E215),"",IF(Values!J215, SUBSTITUTE(Values!$B$1, "{language}", Values!H215) &amp; " " &amp;Values!$B$3,Values!G215 &amp;" "&amp;  Values!$B$2 &amp; " " &amp;Values!$B$3))</f>
        <v/>
      </c>
      <c r="AJ216" s="36"/>
    </row>
    <row r="217" spans="6:36" x14ac:dyDescent="0.2">
      <c r="F217" s="28" t="str">
        <f>IF(ISBLANK(Values!E216),"",IF(Values!J216, SUBSTITUTE(Values!$B$1, "{language}", Values!H216) &amp; " " &amp;Values!$B$3,Values!G216 &amp;" "&amp;  Values!$B$2 &amp; " " &amp;Values!$B$3))</f>
        <v/>
      </c>
      <c r="AJ217" s="36"/>
    </row>
    <row r="218" spans="6:36" x14ac:dyDescent="0.2">
      <c r="F218" s="28" t="str">
        <f>IF(ISBLANK(Values!E217),"",IF(Values!J217, SUBSTITUTE(Values!$B$1, "{language}", Values!H217) &amp; " " &amp;Values!$B$3,Values!G217 &amp;" "&amp;  Values!$B$2 &amp; " " &amp;Values!$B$3))</f>
        <v/>
      </c>
      <c r="AJ218" s="36"/>
    </row>
    <row r="219" spans="6:36" x14ac:dyDescent="0.2">
      <c r="F219" s="28" t="str">
        <f>IF(ISBLANK(Values!E218),"",IF(Values!J218, SUBSTITUTE(Values!$B$1, "{language}", Values!H218) &amp; " " &amp;Values!$B$3,Values!G218 &amp;" "&amp;  Values!$B$2 &amp; " " &amp;Values!$B$3))</f>
        <v/>
      </c>
      <c r="AJ219" s="36"/>
    </row>
    <row r="220" spans="6:36" x14ac:dyDescent="0.2">
      <c r="F220" s="28" t="str">
        <f>IF(ISBLANK(Values!E219),"",IF(Values!J219, SUBSTITUTE(Values!$B$1, "{language}", Values!H219) &amp; " " &amp;Values!$B$3,Values!G219 &amp;" "&amp;  Values!$B$2 &amp; " " &amp;Values!$B$3))</f>
        <v/>
      </c>
      <c r="AJ220" s="36"/>
    </row>
    <row r="221" spans="6:36" x14ac:dyDescent="0.2">
      <c r="F221" s="28" t="str">
        <f>IF(ISBLANK(Values!E220),"",IF(Values!J220, SUBSTITUTE(Values!$B$1, "{language}", Values!H220) &amp; " " &amp;Values!$B$3,Values!G220 &amp;" "&amp;  Values!$B$2 &amp; " " &amp;Values!$B$3))</f>
        <v/>
      </c>
      <c r="AJ221" s="36"/>
    </row>
    <row r="222" spans="6:36" x14ac:dyDescent="0.2">
      <c r="F222" s="28" t="str">
        <f>IF(ISBLANK(Values!E221),"",IF(Values!J221, SUBSTITUTE(Values!$B$1, "{language}", Values!H221) &amp; " " &amp;Values!$B$3,Values!G221 &amp;" "&amp;  Values!$B$2 &amp; " " &amp;Values!$B$3))</f>
        <v/>
      </c>
    </row>
    <row r="223" spans="6:36" x14ac:dyDescent="0.2">
      <c r="F223" s="28" t="str">
        <f>IF(ISBLANK(Values!E222),"",IF(Values!J222, SUBSTITUTE(Values!$B$1, "{language}", Values!H222) &amp; " " &amp;Values!$B$3,Values!G222 &amp;" "&amp;  Values!$B$2 &amp; " " &amp;Values!$B$3))</f>
        <v/>
      </c>
    </row>
    <row r="224" spans="6:36" x14ac:dyDescent="0.2">
      <c r="F224" s="28" t="str">
        <f>IF(ISBLANK(Values!E223),"",IF(Values!J223, SUBSTITUTE(Values!$B$1, "{language}", Values!H223) &amp; " " &amp;Values!$B$3,Values!G223 &amp;" "&amp;  Values!$B$2 &amp; " " &amp;Values!$B$3))</f>
        <v/>
      </c>
    </row>
    <row r="225" spans="6:6" x14ac:dyDescent="0.2">
      <c r="F225" s="28" t="str">
        <f>IF(ISBLANK(Values!E224),"",IF(Values!J224, SUBSTITUTE(Values!$B$1, "{language}", Values!H224) &amp; " " &amp;Values!$B$3,Values!G224 &amp;" "&amp;  Values!$B$2 &amp; " " &amp;Values!$B$3))</f>
        <v/>
      </c>
    </row>
    <row r="226" spans="6:6" x14ac:dyDescent="0.2">
      <c r="F226" s="28" t="str">
        <f>IF(ISBLANK(Values!E225),"",IF(Values!J225, SUBSTITUTE(Values!$B$1, "{language}", Values!H225) &amp; " " &amp;Values!$B$3,Values!G225 &amp;" "&amp;  Values!$B$2 &amp; " " &amp;Values!$B$3))</f>
        <v/>
      </c>
    </row>
    <row r="227" spans="6:6" x14ac:dyDescent="0.2">
      <c r="F227" s="28" t="str">
        <f>IF(ISBLANK(Values!E226),"",IF(Values!J226, SUBSTITUTE(Values!$B$1, "{language}", Values!H226) &amp; " " &amp;Values!$B$3,Values!G226 &amp;" "&amp;  Values!$B$2 &amp; " " &amp;Values!$B$3))</f>
        <v/>
      </c>
    </row>
    <row r="228" spans="6:6" x14ac:dyDescent="0.2">
      <c r="F228" s="28" t="str">
        <f>IF(ISBLANK(Values!E227),"",IF(Values!J227, SUBSTITUTE(Values!$B$1, "{language}", Values!H227) &amp; " " &amp;Values!$B$3,Values!G227 &amp;" "&amp;  Values!$B$2 &amp; " " &amp;Values!$B$3))</f>
        <v/>
      </c>
    </row>
    <row r="229" spans="6:6" x14ac:dyDescent="0.2">
      <c r="F229" s="28" t="str">
        <f>IF(ISBLANK(Values!E228),"",IF(Values!J228, SUBSTITUTE(Values!$B$1, "{language}", Values!H228) &amp; " " &amp;Values!$B$3,Values!G228 &amp;" "&amp;  Values!$B$2 &amp; " " &amp;Values!$B$3))</f>
        <v/>
      </c>
    </row>
    <row r="230" spans="6:6" x14ac:dyDescent="0.2">
      <c r="F230" s="28" t="str">
        <f>IF(ISBLANK(Values!E229),"",IF(Values!J229, SUBSTITUTE(Values!$B$1, "{language}", Values!H229) &amp; " " &amp;Values!$B$3,Values!G229 &amp;" "&amp;  Values!$B$2 &amp; " " &amp;Values!$B$3))</f>
        <v/>
      </c>
    </row>
    <row r="231" spans="6:6" x14ac:dyDescent="0.2">
      <c r="F231" s="28" t="str">
        <f>IF(ISBLANK(Values!E230),"",IF(Values!J230, SUBSTITUTE(Values!$B$1, "{language}", Values!H230) &amp; " " &amp;Values!$B$3,Values!G230 &amp;" "&amp;  Values!$B$2 &amp; " " &amp;Values!$B$3))</f>
        <v/>
      </c>
    </row>
    <row r="232" spans="6:6" x14ac:dyDescent="0.2">
      <c r="F232" s="28" t="str">
        <f>IF(ISBLANK(Values!E231),"",IF(Values!J231, SUBSTITUTE(Values!$B$1, "{language}", Values!H231) &amp; " " &amp;Values!$B$3,Values!G231 &amp;" "&amp;  Values!$B$2 &amp; " " &amp;Values!$B$3))</f>
        <v/>
      </c>
    </row>
    <row r="233" spans="6:6" x14ac:dyDescent="0.2">
      <c r="F233" s="28" t="str">
        <f>IF(ISBLANK(Values!E232),"",IF(Values!J232, SUBSTITUTE(Values!$B$1, "{language}", Values!H232) &amp; " " &amp;Values!$B$3,Values!G232 &amp;" "&amp;  Values!$B$2 &amp; " " &amp;Values!$B$3))</f>
        <v/>
      </c>
    </row>
    <row r="234" spans="6:6" x14ac:dyDescent="0.2">
      <c r="F234" s="28" t="str">
        <f>IF(ISBLANK(Values!E233),"",IF(Values!J233, SUBSTITUTE(Values!$B$1, "{language}", Values!H233) &amp; " " &amp;Values!$B$3,Values!G233 &amp;" "&amp;  Values!$B$2 &amp; " " &amp;Values!$B$3))</f>
        <v/>
      </c>
    </row>
    <row r="235" spans="6:6" x14ac:dyDescent="0.2">
      <c r="F235" s="28" t="str">
        <f>IF(ISBLANK(Values!E234),"",IF(Values!J234, SUBSTITUTE(Values!$B$1, "{language}", Values!H234) &amp; " " &amp;Values!$B$3,Values!G234 &amp;" "&amp;  Values!$B$2 &amp; " " &amp;Values!$B$3))</f>
        <v/>
      </c>
    </row>
    <row r="236" spans="6:6" x14ac:dyDescent="0.2">
      <c r="F236" s="28" t="str">
        <f>IF(ISBLANK(Values!E235),"",IF(Values!J235, SUBSTITUTE(Values!$B$1, "{language}", Values!H235) &amp; " " &amp;Values!$B$3,Values!G235 &amp;" "&amp;  Values!$B$2 &amp; " " &amp;Values!$B$3))</f>
        <v/>
      </c>
    </row>
    <row r="237" spans="6:6" x14ac:dyDescent="0.2">
      <c r="F237" s="28" t="str">
        <f>IF(ISBLANK(Values!E236),"",IF(Values!J236, SUBSTITUTE(Values!$B$1, "{language}", Values!H236) &amp; " " &amp;Values!$B$3,Values!G236 &amp;" "&amp;  Values!$B$2 &amp; " " &amp;Values!$B$3))</f>
        <v/>
      </c>
    </row>
    <row r="238" spans="6:6" x14ac:dyDescent="0.2">
      <c r="F238" s="28" t="str">
        <f>IF(ISBLANK(Values!E237),"",IF(Values!J237, SUBSTITUTE(Values!$B$1, "{language}", Values!H237) &amp; " " &amp;Values!$B$3,Values!G237 &amp;" "&amp;  Values!$B$2 &amp; " " &amp;Values!$B$3))</f>
        <v/>
      </c>
    </row>
    <row r="239" spans="6:6" x14ac:dyDescent="0.2">
      <c r="F239" s="28" t="str">
        <f>IF(ISBLANK(Values!E238),"",IF(Values!J238, SUBSTITUTE(Values!$B$1, "{language}", Values!H238) &amp; " " &amp;Values!$B$3,Values!G238 &amp;" "&amp;  Values!$B$2 &amp; " " &amp;Values!$B$3))</f>
        <v/>
      </c>
    </row>
    <row r="240" spans="6:6" x14ac:dyDescent="0.2">
      <c r="F240" s="28" t="str">
        <f>IF(ISBLANK(Values!E239),"",IF(Values!J239, SUBSTITUTE(Values!$B$1, "{language}", Values!H239) &amp; " " &amp;Values!$B$3,Values!G239 &amp;" "&amp;  Values!$B$2 &amp; " " &amp;Values!$B$3))</f>
        <v/>
      </c>
    </row>
    <row r="241" spans="6:6" x14ac:dyDescent="0.2">
      <c r="F241" s="28" t="str">
        <f>IF(ISBLANK(Values!E240),"",IF(Values!J240, SUBSTITUTE(Values!$B$1, "{language}", Values!H240) &amp; " " &amp;Values!$B$3,Values!G240 &amp;" "&amp;  Values!$B$2 &amp; " " &amp;Values!$B$3))</f>
        <v/>
      </c>
    </row>
    <row r="242" spans="6:6" x14ac:dyDescent="0.2">
      <c r="F242" s="28" t="str">
        <f>IF(ISBLANK(Values!E241),"",IF(Values!J241, SUBSTITUTE(Values!$B$1, "{language}", Values!H241) &amp; " " &amp;Values!$B$3,Values!G241 &amp;" "&amp;  Values!$B$2 &amp; " " &amp;Values!$B$3))</f>
        <v/>
      </c>
    </row>
    <row r="243" spans="6:6" x14ac:dyDescent="0.2">
      <c r="F243" s="28" t="str">
        <f>IF(ISBLANK(Values!E242),"",IF(Values!J242, SUBSTITUTE(Values!$B$1, "{language}", Values!H242) &amp; " " &amp;Values!$B$3,Values!G242 &amp;" "&amp;  Values!$B$2 &amp; " " &amp;Values!$B$3))</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5: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4 FK4:FO4 FQ4:FZ1041 GB4:GE1041 GG4:GJ1041 C5:C1041 AB5:AB1041 AI5:AI1041 AK5:AS221 DP5:DP1041 FC5:FO204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94: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9" t="s">
        <v>348</v>
      </c>
      <c r="B3" s="42"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3">
        <v>55.99</v>
      </c>
      <c r="C4" s="44" t="b">
        <f>FALSE()</f>
        <v>0</v>
      </c>
      <c r="D4" s="44" t="b">
        <f>TRUE()</f>
        <v>1</v>
      </c>
      <c r="E4" s="38">
        <v>5714401480013</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TRUE()</f>
        <v>1</v>
      </c>
      <c r="K4" s="38" t="s">
        <v>367</v>
      </c>
      <c r="L4" s="48" t="b">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5">
        <f>MATCH(G4,options!$D$1:$D$20,0)</f>
        <v>1</v>
      </c>
    </row>
    <row r="5" spans="1:22" ht="28" x14ac:dyDescent="0.15">
      <c r="A5" s="39" t="s">
        <v>368</v>
      </c>
      <c r="B5" s="43">
        <v>44.99</v>
      </c>
      <c r="C5" s="44" t="b">
        <f>FALSE()</f>
        <v>0</v>
      </c>
      <c r="D5" s="44" t="b">
        <f>TRUE()</f>
        <v>1</v>
      </c>
      <c r="E5" s="38">
        <v>5714401480020</v>
      </c>
      <c r="F5" s="38" t="s">
        <v>369</v>
      </c>
      <c r="G5" s="45"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TRUE()</f>
        <v>1</v>
      </c>
      <c r="K5" s="38" t="s">
        <v>371</v>
      </c>
      <c r="L5" s="48" t="b">
        <v>1</v>
      </c>
      <c r="M5" s="49" t="str">
        <f t="shared" si="0"/>
        <v>https://raw.githubusercontent.com/PatrickVibild/TellusAmazonPictures/master/pictures/Lenovo/T480s/BL/FR/1.jpg</v>
      </c>
      <c r="N5" s="49" t="str">
        <f t="shared" si="1"/>
        <v>https://raw.githubusercontent.com/PatrickVibild/TellusAmazonPictures/master/pictures/Lenovo/T480s/BL/FR/2.jpg</v>
      </c>
      <c r="O5" s="50"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5">
        <f>MATCH(G5,options!$D$1:$D$20,0)</f>
        <v>2</v>
      </c>
    </row>
    <row r="6" spans="1:22" ht="28" x14ac:dyDescent="0.15">
      <c r="A6" s="39" t="s">
        <v>372</v>
      </c>
      <c r="B6" s="51" t="s">
        <v>373</v>
      </c>
      <c r="C6" s="44" t="b">
        <f>FALSE()</f>
        <v>0</v>
      </c>
      <c r="D6" s="44" t="b">
        <f>TRUE()</f>
        <v>1</v>
      </c>
      <c r="E6" s="38">
        <v>5714401480037</v>
      </c>
      <c r="F6" s="38" t="s">
        <v>374</v>
      </c>
      <c r="G6" s="45"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TRUE()</f>
        <v>1</v>
      </c>
      <c r="K6" s="38" t="s">
        <v>376</v>
      </c>
      <c r="L6" s="48" t="b">
        <v>1</v>
      </c>
      <c r="M6" s="49" t="str">
        <f t="shared" si="0"/>
        <v>https://raw.githubusercontent.com/PatrickVibild/TellusAmazonPictures/master/pictures/Lenovo/T480s/BL/IT/1.jpg</v>
      </c>
      <c r="N6" s="49" t="str">
        <f t="shared" si="1"/>
        <v>https://raw.githubusercontent.com/PatrickVibild/TellusAmazonPictures/master/pictures/Lenovo/T480s/BL/IT/2.jpg</v>
      </c>
      <c r="O6" s="50"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5">
        <f>MATCH(G6,options!$D$1:$D$20,0)</f>
        <v>3</v>
      </c>
    </row>
    <row r="7" spans="1:22" ht="28" x14ac:dyDescent="0.15">
      <c r="A7" s="39" t="s">
        <v>377</v>
      </c>
      <c r="B7" s="52" t="str">
        <f>IF(B6=options!C1,"41","41")</f>
        <v>41</v>
      </c>
      <c r="C7" s="44" t="b">
        <f>FALSE()</f>
        <v>0</v>
      </c>
      <c r="D7" s="44" t="b">
        <f>TRUE()</f>
        <v>1</v>
      </c>
      <c r="E7" s="38">
        <v>5714401480044</v>
      </c>
      <c r="F7" s="38" t="s">
        <v>378</v>
      </c>
      <c r="G7" s="4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TRUE()</f>
        <v>1</v>
      </c>
      <c r="K7" s="38" t="s">
        <v>380</v>
      </c>
      <c r="L7" s="48" t="b">
        <v>1</v>
      </c>
      <c r="M7" s="49" t="str">
        <f t="shared" si="0"/>
        <v>https://raw.githubusercontent.com/PatrickVibild/TellusAmazonPictures/master/pictures/Lenovo/T480s/BL/ES/1.jpg</v>
      </c>
      <c r="N7" s="49" t="str">
        <f t="shared" si="1"/>
        <v>https://raw.githubusercontent.com/PatrickVibild/TellusAmazonPictures/master/pictures/Lenovo/T480s/BL/ES/2.jpg</v>
      </c>
      <c r="O7" s="50"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5">
        <f>MATCH(G7,options!$D$1:$D$20,0)</f>
        <v>4</v>
      </c>
    </row>
    <row r="8" spans="1:22" ht="28" x14ac:dyDescent="0.15">
      <c r="A8" s="39" t="s">
        <v>381</v>
      </c>
      <c r="B8" s="52" t="str">
        <f>IF(B6=options!C1,"17","17")</f>
        <v>17</v>
      </c>
      <c r="C8" s="44" t="b">
        <f>FALSE()</f>
        <v>0</v>
      </c>
      <c r="D8" s="44" t="b">
        <f>TRUE()</f>
        <v>1</v>
      </c>
      <c r="E8" s="38">
        <v>5714401480051</v>
      </c>
      <c r="F8" s="38" t="s">
        <v>382</v>
      </c>
      <c r="G8" s="45"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TRUE()</f>
        <v>1</v>
      </c>
      <c r="K8" s="38" t="s">
        <v>384</v>
      </c>
      <c r="L8" s="48" t="b">
        <v>1</v>
      </c>
      <c r="M8" s="49" t="str">
        <f t="shared" si="0"/>
        <v>https://raw.githubusercontent.com/PatrickVibild/TellusAmazonPictures/master/pictures/Lenovo/T480s/BL/UK/1.jpg</v>
      </c>
      <c r="N8" s="49" t="str">
        <f t="shared" si="1"/>
        <v>https://raw.githubusercontent.com/PatrickVibild/TellusAmazonPictures/master/pictures/Lenovo/T480s/BL/UK/2.jpg</v>
      </c>
      <c r="O8" s="50"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5">
        <f>MATCH(G8,options!$D$1:$D$20,0)</f>
        <v>5</v>
      </c>
    </row>
    <row r="9" spans="1:22" ht="28" x14ac:dyDescent="0.15">
      <c r="A9" s="39" t="s">
        <v>385</v>
      </c>
      <c r="B9" s="52" t="str">
        <f>IF(B6=options!C1,"5","5")</f>
        <v>5</v>
      </c>
      <c r="C9" s="44" t="b">
        <f>FALSE()</f>
        <v>0</v>
      </c>
      <c r="D9" s="44" t="b">
        <f>FALSE()</f>
        <v>0</v>
      </c>
      <c r="E9" s="38">
        <v>5714401480068</v>
      </c>
      <c r="F9" s="38" t="s">
        <v>386</v>
      </c>
      <c r="G9" s="45"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TRUE()</f>
        <v>1</v>
      </c>
      <c r="K9" s="38" t="s">
        <v>388</v>
      </c>
      <c r="L9" s="48" t="b">
        <v>1</v>
      </c>
      <c r="M9" s="49" t="str">
        <f t="shared" si="0"/>
        <v>https://raw.githubusercontent.com/PatrickVibild/TellusAmazonPictures/master/pictures/Lenovo/T480s/BL/NOR/1.jpg</v>
      </c>
      <c r="N9" s="49" t="str">
        <f t="shared" si="1"/>
        <v>https://raw.githubusercontent.com/PatrickVibild/TellusAmazonPictures/master/pictures/Lenovo/T480s/BL/NOR/2.jpg</v>
      </c>
      <c r="O9" s="50"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5">
        <f>MATCH(G9,options!$D$1:$D$20,0)</f>
        <v>6</v>
      </c>
    </row>
    <row r="10" spans="1:22" ht="14" x14ac:dyDescent="0.15">
      <c r="A10" t="s">
        <v>389</v>
      </c>
      <c r="B10" s="53"/>
      <c r="C10" s="44" t="b">
        <f>FALSE()</f>
        <v>0</v>
      </c>
      <c r="D10" s="44" t="b">
        <f>FALSE()</f>
        <v>0</v>
      </c>
      <c r="E10" s="38">
        <v>5714401480075</v>
      </c>
      <c r="F10" s="38" t="s">
        <v>390</v>
      </c>
      <c r="G10" s="45"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TRUE()</f>
        <v>1</v>
      </c>
      <c r="K10" s="38" t="s">
        <v>392</v>
      </c>
      <c r="L10" s="48" t="b">
        <f>FALSE()</f>
        <v>0</v>
      </c>
      <c r="M10" s="49" t="str">
        <f t="shared" si="0"/>
        <v>https://download.lenovo.com/Images/Parts/01YP366/01YP366_A.jpg</v>
      </c>
      <c r="N10" s="49" t="str">
        <f t="shared" si="1"/>
        <v>https://download.lenovo.com/Images/Parts/01YP366/01YP366_B.jpg</v>
      </c>
      <c r="O10" s="50" t="str">
        <f t="shared" si="2"/>
        <v>https://download.lenovo.com/Images/Parts/01YP366/01YP366_details.jpg</v>
      </c>
      <c r="P10" t="str">
        <f t="shared" si="3"/>
        <v/>
      </c>
      <c r="Q10" t="str">
        <f t="shared" si="4"/>
        <v/>
      </c>
      <c r="R10" t="str">
        <f t="shared" si="5"/>
        <v/>
      </c>
      <c r="S10" t="str">
        <f t="shared" si="6"/>
        <v/>
      </c>
      <c r="T10" t="str">
        <f t="shared" si="7"/>
        <v/>
      </c>
      <c r="U10" t="str">
        <f t="shared" si="8"/>
        <v/>
      </c>
      <c r="V10" s="45">
        <f>MATCH(G10,options!$D$1:$D$20,0)</f>
        <v>7</v>
      </c>
    </row>
    <row r="11" spans="1:22" ht="14" x14ac:dyDescent="0.15">
      <c r="A11" s="39" t="s">
        <v>393</v>
      </c>
      <c r="B11" s="54">
        <v>150</v>
      </c>
      <c r="C11" s="44" t="b">
        <f>FALSE()</f>
        <v>0</v>
      </c>
      <c r="D11" s="44" t="b">
        <f>FALSE()</f>
        <v>0</v>
      </c>
      <c r="E11" s="38">
        <v>5714401480082</v>
      </c>
      <c r="F11" s="38" t="s">
        <v>394</v>
      </c>
      <c r="G11" s="45"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TRUE()</f>
        <v>1</v>
      </c>
      <c r="K11" s="38" t="s">
        <v>396</v>
      </c>
      <c r="L11" s="48" t="b">
        <f>FALSE()</f>
        <v>0</v>
      </c>
      <c r="M11" s="49" t="str">
        <f t="shared" si="0"/>
        <v>https://download.lenovo.com/Images/Parts/01YP287/01YP287_A.jpg</v>
      </c>
      <c r="N11" s="49" t="str">
        <f t="shared" si="1"/>
        <v>https://download.lenovo.com/Images/Parts/01YP287/01YP287_B.jpg</v>
      </c>
      <c r="O11" s="50" t="str">
        <f t="shared" si="2"/>
        <v>https://download.lenovo.com/Images/Parts/01YP287/01YP287_details.jpg</v>
      </c>
      <c r="P11" t="str">
        <f t="shared" si="3"/>
        <v/>
      </c>
      <c r="Q11" t="str">
        <f t="shared" si="4"/>
        <v/>
      </c>
      <c r="R11" t="str">
        <f t="shared" si="5"/>
        <v/>
      </c>
      <c r="S11" t="str">
        <f t="shared" si="6"/>
        <v/>
      </c>
      <c r="T11" t="str">
        <f t="shared" si="7"/>
        <v/>
      </c>
      <c r="U11" t="str">
        <f t="shared" si="8"/>
        <v/>
      </c>
      <c r="V11" s="45">
        <f>MATCH(G11,options!$D$1:$D$20,0)</f>
        <v>8</v>
      </c>
    </row>
    <row r="12" spans="1:22" ht="14" x14ac:dyDescent="0.15">
      <c r="B12" s="53"/>
      <c r="C12" s="44" t="b">
        <f>FALSE()</f>
        <v>0</v>
      </c>
      <c r="D12" s="44" t="b">
        <f>FALSE()</f>
        <v>0</v>
      </c>
      <c r="E12" s="38">
        <v>5714401480099</v>
      </c>
      <c r="F12" s="38" t="s">
        <v>397</v>
      </c>
      <c r="G12" s="45"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6" t="b">
        <f>TRUE()</f>
        <v>1</v>
      </c>
      <c r="J12" s="47" t="b">
        <f>TRUE()</f>
        <v>1</v>
      </c>
      <c r="K12" s="38" t="s">
        <v>399</v>
      </c>
      <c r="L12" s="48" t="b">
        <f>FALSE()</f>
        <v>0</v>
      </c>
      <c r="M12" s="49" t="str">
        <f t="shared" si="0"/>
        <v>https://download.lenovo.com/Images/Parts/01EN978/01EN978_A.jpg</v>
      </c>
      <c r="N12" s="49" t="str">
        <f t="shared" si="1"/>
        <v>https://download.lenovo.com/Images/Parts/01EN978/01EN978_B.jpg</v>
      </c>
      <c r="O12" s="50" t="str">
        <f t="shared" si="2"/>
        <v>https://download.lenovo.com/Images/Parts/01EN978/01EN978_details.jpg</v>
      </c>
      <c r="P12" t="str">
        <f t="shared" si="3"/>
        <v/>
      </c>
      <c r="Q12" t="str">
        <f t="shared" si="4"/>
        <v/>
      </c>
      <c r="R12" t="str">
        <f t="shared" si="5"/>
        <v/>
      </c>
      <c r="S12" t="str">
        <f t="shared" si="6"/>
        <v/>
      </c>
      <c r="T12" t="str">
        <f t="shared" si="7"/>
        <v/>
      </c>
      <c r="U12" t="str">
        <f t="shared" si="8"/>
        <v/>
      </c>
      <c r="V12" s="45">
        <f>MATCH(G12,options!$D$1:$D$20,0)</f>
        <v>20</v>
      </c>
    </row>
    <row r="13" spans="1:22" ht="14" x14ac:dyDescent="0.15">
      <c r="A13" s="39" t="s">
        <v>400</v>
      </c>
      <c r="B13" s="38" t="s">
        <v>401</v>
      </c>
      <c r="C13" s="44" t="b">
        <f>FALSE()</f>
        <v>0</v>
      </c>
      <c r="D13" s="44" t="b">
        <f>FALSE()</f>
        <v>0</v>
      </c>
      <c r="E13" s="38">
        <v>5714401480105</v>
      </c>
      <c r="F13" s="38" t="s">
        <v>402</v>
      </c>
      <c r="G13" s="45"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6" t="b">
        <f>TRUE()</f>
        <v>1</v>
      </c>
      <c r="J13" s="47" t="b">
        <f>TRUE()</f>
        <v>1</v>
      </c>
      <c r="K13" s="38" t="s">
        <v>404</v>
      </c>
      <c r="L13" s="48" t="b">
        <f>FALSE()</f>
        <v>0</v>
      </c>
      <c r="M13" s="49" t="str">
        <f t="shared" si="0"/>
        <v>https://download.lenovo.com/Images/Parts/01YP449/01YP449_A.jpg</v>
      </c>
      <c r="N13" s="49" t="str">
        <f t="shared" si="1"/>
        <v>https://download.lenovo.com/Images/Parts/01YP449/01YP449_B.jpg</v>
      </c>
      <c r="O13" s="50" t="str">
        <f t="shared" si="2"/>
        <v>https://download.lenovo.com/Images/Parts/01YP449/01YP449_details.jpg</v>
      </c>
      <c r="P13" t="str">
        <f t="shared" si="3"/>
        <v/>
      </c>
      <c r="Q13" t="str">
        <f t="shared" si="4"/>
        <v/>
      </c>
      <c r="R13" t="str">
        <f t="shared" si="5"/>
        <v/>
      </c>
      <c r="S13" t="str">
        <f t="shared" si="6"/>
        <v/>
      </c>
      <c r="T13" t="str">
        <f t="shared" si="7"/>
        <v/>
      </c>
      <c r="U13" t="str">
        <f t="shared" si="8"/>
        <v/>
      </c>
      <c r="V13" s="45">
        <f>MATCH(G13,options!$D$1:$D$20,0)</f>
        <v>9</v>
      </c>
    </row>
    <row r="14" spans="1:22" ht="14" x14ac:dyDescent="0.15">
      <c r="A14" s="39" t="s">
        <v>405</v>
      </c>
      <c r="B14" s="38">
        <v>5714401488996</v>
      </c>
      <c r="C14" s="44" t="b">
        <f>FALSE()</f>
        <v>0</v>
      </c>
      <c r="D14" s="44" t="b">
        <f>FALSE()</f>
        <v>0</v>
      </c>
      <c r="E14" s="38">
        <v>5714401480112</v>
      </c>
      <c r="F14" s="38" t="s">
        <v>406</v>
      </c>
      <c r="G14" s="45"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6" t="b">
        <f>TRUE()</f>
        <v>1</v>
      </c>
      <c r="J14" s="47" t="b">
        <f>TRUE()</f>
        <v>1</v>
      </c>
      <c r="K14" s="38" t="s">
        <v>408</v>
      </c>
      <c r="L14" s="48" t="b">
        <f>FALSE()</f>
        <v>0</v>
      </c>
      <c r="M14" s="49" t="str">
        <f t="shared" si="0"/>
        <v>https://download.lenovo.com/Images/Parts/01YP535/01YP535_A.jpg</v>
      </c>
      <c r="N14" s="49" t="str">
        <f t="shared" si="1"/>
        <v>https://download.lenovo.com/Images/Parts/01YP535/01YP535_B.jpg</v>
      </c>
      <c r="O14" s="50" t="str">
        <f t="shared" si="2"/>
        <v>https://download.lenovo.com/Images/Parts/01YP535/01YP535_details.jpg</v>
      </c>
      <c r="P14" t="str">
        <f t="shared" si="3"/>
        <v/>
      </c>
      <c r="Q14" t="str">
        <f t="shared" si="4"/>
        <v/>
      </c>
      <c r="R14" t="str">
        <f t="shared" si="5"/>
        <v/>
      </c>
      <c r="S14" t="str">
        <f t="shared" si="6"/>
        <v/>
      </c>
      <c r="T14" t="str">
        <f t="shared" si="7"/>
        <v/>
      </c>
      <c r="U14" t="str">
        <f t="shared" si="8"/>
        <v/>
      </c>
      <c r="V14" s="45">
        <f>MATCH(G14,options!$D$1:$D$20,0)</f>
        <v>19</v>
      </c>
    </row>
    <row r="15" spans="1:22" ht="14" x14ac:dyDescent="0.15">
      <c r="B15" s="53"/>
      <c r="C15" s="44" t="b">
        <f>FALSE()</f>
        <v>0</v>
      </c>
      <c r="D15" s="44" t="b">
        <f>FALSE()</f>
        <v>0</v>
      </c>
      <c r="E15" s="38">
        <v>5714401480129</v>
      </c>
      <c r="F15" s="38" t="s">
        <v>409</v>
      </c>
      <c r="G15" s="45" t="s">
        <v>410</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6" t="b">
        <f>TRUE()</f>
        <v>1</v>
      </c>
      <c r="J15" s="47" t="b">
        <f>TRUE()</f>
        <v>1</v>
      </c>
      <c r="K15" s="38"/>
      <c r="L15" s="48" t="b">
        <f>FALSE()</f>
        <v>0</v>
      </c>
      <c r="M15" s="49" t="str">
        <f t="shared" si="0"/>
        <v/>
      </c>
      <c r="N15" s="49" t="str">
        <f t="shared" si="1"/>
        <v/>
      </c>
      <c r="O15" s="50" t="str">
        <f t="shared" si="2"/>
        <v/>
      </c>
      <c r="P15" t="str">
        <f t="shared" si="3"/>
        <v/>
      </c>
      <c r="Q15" t="str">
        <f t="shared" si="4"/>
        <v/>
      </c>
      <c r="R15" t="str">
        <f t="shared" si="5"/>
        <v/>
      </c>
      <c r="S15" t="str">
        <f t="shared" si="6"/>
        <v/>
      </c>
      <c r="T15" t="str">
        <f t="shared" si="7"/>
        <v/>
      </c>
      <c r="U15" t="str">
        <f t="shared" si="8"/>
        <v/>
      </c>
      <c r="V15" s="45">
        <f>MATCH(G15,options!$D$1:$D$20,0)</f>
        <v>10</v>
      </c>
    </row>
    <row r="16" spans="1:22" ht="14" x14ac:dyDescent="0.15">
      <c r="A16" s="39" t="s">
        <v>411</v>
      </c>
      <c r="B16" s="40" t="s">
        <v>412</v>
      </c>
      <c r="C16" s="44" t="b">
        <f>FALSE()</f>
        <v>0</v>
      </c>
      <c r="D16" s="44" t="b">
        <f>FALSE()</f>
        <v>0</v>
      </c>
      <c r="E16" s="38">
        <v>5714401480136</v>
      </c>
      <c r="F16" s="38" t="s">
        <v>413</v>
      </c>
      <c r="G16" s="45"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6" t="b">
        <f>TRUE()</f>
        <v>1</v>
      </c>
      <c r="J16" s="47" t="b">
        <f>TRUE()</f>
        <v>1</v>
      </c>
      <c r="K16" s="38" t="s">
        <v>415</v>
      </c>
      <c r="L16" s="48" t="b">
        <f>FALSE()</f>
        <v>0</v>
      </c>
      <c r="M16" s="49" t="str">
        <f t="shared" si="0"/>
        <v>https://download.lenovo.com/Images/Parts/01YP540/01YP540_A.jpg</v>
      </c>
      <c r="N16" s="49" t="str">
        <f t="shared" si="1"/>
        <v>https://download.lenovo.com/Images/Parts/01YP540/01YP540_B.jpg</v>
      </c>
      <c r="O16" s="50" t="str">
        <f t="shared" si="2"/>
        <v>https://download.lenovo.com/Images/Parts/01YP540/01YP540_details.jpg</v>
      </c>
      <c r="P16" t="str">
        <f t="shared" si="3"/>
        <v/>
      </c>
      <c r="Q16" t="str">
        <f t="shared" si="4"/>
        <v/>
      </c>
      <c r="R16" t="str">
        <f t="shared" si="5"/>
        <v/>
      </c>
      <c r="S16" t="str">
        <f t="shared" si="6"/>
        <v/>
      </c>
      <c r="T16" t="str">
        <f t="shared" si="7"/>
        <v/>
      </c>
      <c r="U16" t="str">
        <f t="shared" si="8"/>
        <v/>
      </c>
      <c r="V16" s="45">
        <f>MATCH(G16,options!$D$1:$D$20,0)</f>
        <v>11</v>
      </c>
    </row>
    <row r="17" spans="1:22" ht="14" x14ac:dyDescent="0.15">
      <c r="B17" s="53"/>
      <c r="C17" s="44" t="b">
        <f>FALSE()</f>
        <v>0</v>
      </c>
      <c r="D17" s="44" t="b">
        <f>FALSE()</f>
        <v>0</v>
      </c>
      <c r="E17" s="38">
        <v>5714401480143</v>
      </c>
      <c r="F17" s="38" t="s">
        <v>416</v>
      </c>
      <c r="G17" s="45" t="s">
        <v>417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6" t="b">
        <f>TRUE()</f>
        <v>1</v>
      </c>
      <c r="J17" s="47" t="b">
        <f>TRUE()</f>
        <v>1</v>
      </c>
      <c r="K17" s="38"/>
      <c r="L17" s="48" t="b">
        <f>FALSE()</f>
        <v>0</v>
      </c>
      <c r="M17" s="49" t="str">
        <f t="shared" si="0"/>
        <v/>
      </c>
      <c r="N17" s="49" t="str">
        <f t="shared" si="1"/>
        <v/>
      </c>
      <c r="O17" s="50" t="str">
        <f t="shared" si="2"/>
        <v/>
      </c>
      <c r="P17" t="str">
        <f t="shared" si="3"/>
        <v/>
      </c>
      <c r="Q17" t="str">
        <f t="shared" si="4"/>
        <v/>
      </c>
      <c r="R17" t="str">
        <f t="shared" si="5"/>
        <v/>
      </c>
      <c r="S17" t="str">
        <f t="shared" si="6"/>
        <v/>
      </c>
      <c r="T17" t="str">
        <f t="shared" si="7"/>
        <v/>
      </c>
      <c r="U17" t="str">
        <f t="shared" si="8"/>
        <v/>
      </c>
      <c r="V17" s="45">
        <f>MATCH(G17,options!$D$1:$D$20,0)</f>
        <v>12</v>
      </c>
    </row>
    <row r="18" spans="1:22" ht="14" x14ac:dyDescent="0.15">
      <c r="A18" s="39" t="s">
        <v>418</v>
      </c>
      <c r="B18" s="54">
        <v>0</v>
      </c>
      <c r="C18" s="44" t="b">
        <f>FALSE()</f>
        <v>0</v>
      </c>
      <c r="D18" s="44" t="b">
        <f>FALSE()</f>
        <v>0</v>
      </c>
      <c r="E18" s="38">
        <v>5714401480150</v>
      </c>
      <c r="F18" s="38" t="s">
        <v>419</v>
      </c>
      <c r="G18" s="45" t="s">
        <v>420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6" t="b">
        <f>TRUE()</f>
        <v>1</v>
      </c>
      <c r="J18" s="47" t="b">
        <f>TRUE()</f>
        <v>1</v>
      </c>
      <c r="K18" s="38" t="s">
        <v>421</v>
      </c>
      <c r="L18" s="48" t="b">
        <f>FALSE()</f>
        <v>0</v>
      </c>
      <c r="M18" s="49" t="str">
        <f t="shared" si="0"/>
        <v>https://download.lenovo.com/Images/Parts/01YP541/01YP541_A.jpg</v>
      </c>
      <c r="N18" s="49" t="str">
        <f t="shared" si="1"/>
        <v>https://download.lenovo.com/Images/Parts/01YP541/01YP541_B.jpg</v>
      </c>
      <c r="O18" s="50" t="str">
        <f t="shared" si="2"/>
        <v>https://download.lenovo.com/Images/Parts/01YP541/01YP541_details.jpg</v>
      </c>
      <c r="P18" t="str">
        <f t="shared" si="3"/>
        <v/>
      </c>
      <c r="Q18" t="str">
        <f t="shared" si="4"/>
        <v/>
      </c>
      <c r="R18" t="str">
        <f t="shared" si="5"/>
        <v/>
      </c>
      <c r="S18" t="str">
        <f t="shared" si="6"/>
        <v/>
      </c>
      <c r="T18" t="str">
        <f t="shared" si="7"/>
        <v/>
      </c>
      <c r="U18" t="str">
        <f t="shared" si="8"/>
        <v/>
      </c>
      <c r="V18" s="45">
        <f>MATCH(G18,options!$D$1:$D$20,0)</f>
        <v>13</v>
      </c>
    </row>
    <row r="19" spans="1:22" ht="14" x14ac:dyDescent="0.15">
      <c r="B19" s="53"/>
      <c r="C19" s="44" t="b">
        <f>FALSE()</f>
        <v>0</v>
      </c>
      <c r="D19" s="44" t="b">
        <f>FALSE()</f>
        <v>0</v>
      </c>
      <c r="E19" s="38">
        <v>5714401480167</v>
      </c>
      <c r="F19" s="38" t="s">
        <v>422</v>
      </c>
      <c r="G19" s="45" t="s">
        <v>423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6" t="b">
        <f>TRUE()</f>
        <v>1</v>
      </c>
      <c r="J19" s="47" t="b">
        <f>TRUE()</f>
        <v>1</v>
      </c>
      <c r="K19" s="38" t="s">
        <v>424</v>
      </c>
      <c r="L19" s="48" t="b">
        <f>FALSE()</f>
        <v>0</v>
      </c>
      <c r="M19" s="49" t="str">
        <f t="shared" si="0"/>
        <v>https://download.lenovo.com/Images/Parts/01YP549/01YP549_A.jpg</v>
      </c>
      <c r="N19" s="49" t="str">
        <f t="shared" si="1"/>
        <v>https://download.lenovo.com/Images/Parts/01YP549/01YP549_B.jpg</v>
      </c>
      <c r="O19" s="50" t="str">
        <f t="shared" si="2"/>
        <v>https://download.lenovo.com/Images/Parts/01YP549/01YP549_details.jpg</v>
      </c>
      <c r="P19" t="str">
        <f t="shared" si="3"/>
        <v/>
      </c>
      <c r="Q19" t="str">
        <f t="shared" si="4"/>
        <v/>
      </c>
      <c r="R19" t="str">
        <f t="shared" si="5"/>
        <v/>
      </c>
      <c r="S19" t="str">
        <f t="shared" si="6"/>
        <v/>
      </c>
      <c r="T19" t="str">
        <f t="shared" si="7"/>
        <v/>
      </c>
      <c r="U19" t="str">
        <f t="shared" si="8"/>
        <v/>
      </c>
      <c r="V19" s="45">
        <f>MATCH(G19,options!$D$1:$D$20,0)</f>
        <v>14</v>
      </c>
    </row>
    <row r="20" spans="1:22" ht="14" x14ac:dyDescent="0.15">
      <c r="A20" s="39" t="s">
        <v>425</v>
      </c>
      <c r="B20" s="55" t="s">
        <v>426</v>
      </c>
      <c r="C20" s="44" t="b">
        <f>FALSE()</f>
        <v>0</v>
      </c>
      <c r="D20" s="44" t="b">
        <f>FALSE()</f>
        <v>0</v>
      </c>
      <c r="E20" s="38">
        <v>5714401480174</v>
      </c>
      <c r="F20" s="38" t="s">
        <v>427</v>
      </c>
      <c r="G20" s="45" t="s">
        <v>428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6" t="b">
        <f>TRUE()</f>
        <v>1</v>
      </c>
      <c r="J20" s="47" t="b">
        <f>TRUE()</f>
        <v>1</v>
      </c>
      <c r="K20" s="38" t="s">
        <v>429</v>
      </c>
      <c r="L20" s="48" t="b">
        <f>FALSE()</f>
        <v>0</v>
      </c>
      <c r="M20" s="49" t="str">
        <f t="shared" si="0"/>
        <v>https://download.lenovo.com/Images/Parts/01YP546/01YP546_A.jpg</v>
      </c>
      <c r="N20" s="49" t="str">
        <f t="shared" si="1"/>
        <v>https://download.lenovo.com/Images/Parts/01YP546/01YP546_B.jpg</v>
      </c>
      <c r="O20" s="50" t="str">
        <f t="shared" si="2"/>
        <v>https://download.lenovo.com/Images/Parts/01YP546/01YP546_details.jpg</v>
      </c>
      <c r="P20" t="str">
        <f t="shared" si="3"/>
        <v/>
      </c>
      <c r="Q20" t="str">
        <f t="shared" si="4"/>
        <v/>
      </c>
      <c r="R20" t="str">
        <f t="shared" si="5"/>
        <v/>
      </c>
      <c r="S20" t="str">
        <f t="shared" si="6"/>
        <v/>
      </c>
      <c r="T20" t="str">
        <f t="shared" si="7"/>
        <v/>
      </c>
      <c r="U20" t="str">
        <f t="shared" si="8"/>
        <v/>
      </c>
      <c r="V20" s="45">
        <f>MATCH(G20,options!$D$1:$D$20,0)</f>
        <v>15</v>
      </c>
    </row>
    <row r="21" spans="1:22" ht="28" x14ac:dyDescent="0.15">
      <c r="B21" s="53"/>
      <c r="C21" s="44" t="b">
        <f>FALSE()</f>
        <v>0</v>
      </c>
      <c r="D21" s="44" t="b">
        <f>FALSE()</f>
        <v>0</v>
      </c>
      <c r="E21" s="38">
        <v>5714401480181</v>
      </c>
      <c r="F21" s="38" t="s">
        <v>430</v>
      </c>
      <c r="G21" s="45" t="s">
        <v>431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6" t="b">
        <f>FALSE()</f>
        <v>0</v>
      </c>
      <c r="J21" s="47" t="b">
        <f>TRUE()</f>
        <v>1</v>
      </c>
      <c r="K21" s="38" t="s">
        <v>432</v>
      </c>
      <c r="L21" s="48" t="b">
        <v>1</v>
      </c>
      <c r="M21" s="49" t="str">
        <f t="shared" si="0"/>
        <v>https://raw.githubusercontent.com/PatrickVibild/TellusAmazonPictures/master/pictures/Lenovo/T480s/BL/USI/1.jpg</v>
      </c>
      <c r="N21" s="49" t="str">
        <f t="shared" si="1"/>
        <v>https://raw.githubusercontent.com/PatrickVibild/TellusAmazonPictures/master/pictures/Lenovo/T480s/BL/USI/2.jpg</v>
      </c>
      <c r="O21" s="50"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5">
        <f>MATCH(G21,options!$D$1:$D$20,0)</f>
        <v>16</v>
      </c>
    </row>
    <row r="22" spans="1:22" ht="14" x14ac:dyDescent="0.15">
      <c r="B22" s="53"/>
      <c r="C22" s="44" t="b">
        <f>FALSE()</f>
        <v>0</v>
      </c>
      <c r="D22" s="44" t="b">
        <f>FALSE()</f>
        <v>0</v>
      </c>
      <c r="E22" s="38">
        <v>5714401480198</v>
      </c>
      <c r="F22" s="38" t="s">
        <v>433</v>
      </c>
      <c r="G22" s="45" t="s">
        <v>434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6" t="b">
        <f>TRUE()</f>
        <v>1</v>
      </c>
      <c r="J22" s="47" t="b">
        <f>TRUE()</f>
        <v>1</v>
      </c>
      <c r="K22" s="38" t="s">
        <v>435</v>
      </c>
      <c r="L22" s="48" t="b">
        <f>FALSE()</f>
        <v>0</v>
      </c>
      <c r="M22" s="49" t="str">
        <f t="shared" si="0"/>
        <v>https://download.lenovo.com/Images/Parts/01YP542/01YP542_A.jpg</v>
      </c>
      <c r="N22" s="49" t="str">
        <f t="shared" si="1"/>
        <v>https://download.lenovo.com/Images/Parts/01YP542/01YP542_B.jpg</v>
      </c>
      <c r="O22" s="50" t="str">
        <f t="shared" si="2"/>
        <v>https://download.lenovo.com/Images/Parts/01YP542/01YP542_details.jpg</v>
      </c>
      <c r="P22" t="str">
        <f t="shared" si="3"/>
        <v/>
      </c>
      <c r="Q22" t="str">
        <f t="shared" si="4"/>
        <v/>
      </c>
      <c r="R22" t="str">
        <f t="shared" si="5"/>
        <v/>
      </c>
      <c r="S22" t="str">
        <f t="shared" si="6"/>
        <v/>
      </c>
      <c r="T22" t="str">
        <f t="shared" si="7"/>
        <v/>
      </c>
      <c r="U22" t="str">
        <f t="shared" si="8"/>
        <v/>
      </c>
      <c r="V22" s="45">
        <f>MATCH(G22,options!$D$1:$D$20,0)</f>
        <v>17</v>
      </c>
    </row>
    <row r="23" spans="1:22" ht="56" x14ac:dyDescent="0.15">
      <c r="A23" s="39" t="s">
        <v>436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TRUE()</f>
        <v>1</v>
      </c>
      <c r="D23" s="44" t="b">
        <f>FALSE()</f>
        <v>0</v>
      </c>
      <c r="E23" s="38">
        <v>5714401480204</v>
      </c>
      <c r="F23" s="38" t="s">
        <v>437</v>
      </c>
      <c r="G23" s="45" t="s">
        <v>438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6" t="b">
        <f>FALSE()</f>
        <v>0</v>
      </c>
      <c r="J23" s="47" t="b">
        <f>TRUE()</f>
        <v>1</v>
      </c>
      <c r="K23" s="38" t="s">
        <v>439</v>
      </c>
      <c r="L23" s="48" t="b">
        <v>1</v>
      </c>
      <c r="M23" s="49" t="str">
        <f t="shared" si="0"/>
        <v>https://raw.githubusercontent.com/PatrickVibild/TellusAmazonPictures/master/pictures/Lenovo/T480s/BL/US/1.jpg</v>
      </c>
      <c r="N23" s="49" t="str">
        <f t="shared" si="1"/>
        <v>https://raw.githubusercontent.com/PatrickVibild/TellusAmazonPictures/master/pictures/Lenovo/T480s/BL/US/2.jpg</v>
      </c>
      <c r="O23" s="50"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5">
        <f>MATCH(G23,options!$D$1:$D$20,0)</f>
        <v>18</v>
      </c>
    </row>
    <row r="24" spans="1:22" ht="70" x14ac:dyDescent="0.15">
      <c r="A24" s="39" t="s">
        <v>440</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t="b">
        <f>FALSE()</f>
        <v>0</v>
      </c>
      <c r="D24" s="44" t="b">
        <f>TRUE()</f>
        <v>1</v>
      </c>
      <c r="E24" s="38">
        <v>5714401481010</v>
      </c>
      <c r="F24" s="38" t="s">
        <v>441</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4" t="b">
        <f>FALSE()</f>
        <v>0</v>
      </c>
      <c r="K24" s="38" t="s">
        <v>442</v>
      </c>
      <c r="L24" s="48" t="b">
        <v>1</v>
      </c>
      <c r="M24" s="49" t="str">
        <f t="shared" si="0"/>
        <v>https://raw.githubusercontent.com/PatrickVibild/TellusAmazonPictures/master/pictures/Lenovo/T480s/RG/DE/1.jpg</v>
      </c>
      <c r="N24" s="49" t="str">
        <f t="shared" si="1"/>
        <v>https://raw.githubusercontent.com/PatrickVibild/TellusAmazonPictures/master/pictures/Lenovo/T480s/RG/DE/2.jpg</v>
      </c>
      <c r="O24" s="50"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5">
        <f>MATCH(G24,options!$D$1:$D$20,0)</f>
        <v>1</v>
      </c>
    </row>
    <row r="25" spans="1:22" ht="42" x14ac:dyDescent="0.15">
      <c r="A25" s="39" t="s">
        <v>443</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t="b">
        <f>FALSE()</f>
        <v>0</v>
      </c>
      <c r="D25" s="44" t="b">
        <f>TRUE()</f>
        <v>1</v>
      </c>
      <c r="E25" s="38">
        <v>5714401481027</v>
      </c>
      <c r="F25" s="38" t="s">
        <v>444</v>
      </c>
      <c r="G25" s="45"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4" t="b">
        <f>FALSE()</f>
        <v>0</v>
      </c>
      <c r="K25" s="38" t="s">
        <v>445</v>
      </c>
      <c r="L25" s="48" t="b">
        <v>1</v>
      </c>
      <c r="M25" s="49" t="str">
        <f t="shared" si="0"/>
        <v>https://raw.githubusercontent.com/PatrickVibild/TellusAmazonPictures/master/pictures/Lenovo/T480s/RG/FR/1.jpg</v>
      </c>
      <c r="N25" s="49" t="str">
        <f t="shared" si="1"/>
        <v>https://raw.githubusercontent.com/PatrickVibild/TellusAmazonPictures/master/pictures/Lenovo/T480s/RG/FR/2.jpg</v>
      </c>
      <c r="O25" s="50"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5">
        <f>MATCH(G25,options!$D$1:$D$20,0)</f>
        <v>2</v>
      </c>
    </row>
    <row r="26" spans="1:22" ht="28" x14ac:dyDescent="0.15">
      <c r="A26" s="39" t="s">
        <v>446</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t="b">
        <f>FALSE()</f>
        <v>0</v>
      </c>
      <c r="D26" s="44" t="b">
        <f>TRUE()</f>
        <v>1</v>
      </c>
      <c r="E26" s="38">
        <v>5714401481034</v>
      </c>
      <c r="F26" s="38" t="s">
        <v>447</v>
      </c>
      <c r="G26" s="45"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4" t="b">
        <f>FALSE()</f>
        <v>0</v>
      </c>
      <c r="K26" s="38" t="s">
        <v>448</v>
      </c>
      <c r="L26" s="48" t="b">
        <v>1</v>
      </c>
      <c r="M26" s="49" t="str">
        <f t="shared" si="0"/>
        <v>https://raw.githubusercontent.com/PatrickVibild/TellusAmazonPictures/master/pictures/Lenovo/T480s/RG/IT/1.jpg</v>
      </c>
      <c r="N26" s="49" t="str">
        <f t="shared" si="1"/>
        <v>https://raw.githubusercontent.com/PatrickVibild/TellusAmazonPictures/master/pictures/Lenovo/T480s/RG/IT/2.jpg</v>
      </c>
      <c r="O26" s="50"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5">
        <f>MATCH(G26,options!$D$1:$D$20,0)</f>
        <v>3</v>
      </c>
    </row>
    <row r="27" spans="1:22" ht="56" x14ac:dyDescent="0.15">
      <c r="A27" s="39" t="s">
        <v>443</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t="b">
        <f>FALSE()</f>
        <v>0</v>
      </c>
      <c r="D27" s="44" t="b">
        <f>TRUE()</f>
        <v>1</v>
      </c>
      <c r="E27" s="38">
        <v>5714401481041</v>
      </c>
      <c r="F27" s="38" t="s">
        <v>449</v>
      </c>
      <c r="G27" s="4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4" t="b">
        <f>FALSE()</f>
        <v>0</v>
      </c>
      <c r="K27" s="38" t="s">
        <v>450</v>
      </c>
      <c r="L27" s="48" t="b">
        <v>1</v>
      </c>
      <c r="M27" s="49" t="str">
        <f t="shared" si="0"/>
        <v>https://raw.githubusercontent.com/PatrickVibild/TellusAmazonPictures/master/pictures/Lenovo/T480s/RG/ES/1.jpg</v>
      </c>
      <c r="N27" s="49" t="str">
        <f t="shared" si="1"/>
        <v>https://raw.githubusercontent.com/PatrickVibild/TellusAmazonPictures/master/pictures/Lenovo/T480s/RG/ES/2.jpg</v>
      </c>
      <c r="O27" s="50"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5">
        <f>MATCH(G27,options!$D$1:$D$20,0)</f>
        <v>4</v>
      </c>
    </row>
    <row r="28" spans="1:22" ht="28" x14ac:dyDescent="0.15">
      <c r="B28" s="56"/>
      <c r="C28" s="44" t="b">
        <f>FALSE()</f>
        <v>0</v>
      </c>
      <c r="D28" s="44" t="b">
        <f>TRUE()</f>
        <v>1</v>
      </c>
      <c r="E28" s="38">
        <v>5714401481058</v>
      </c>
      <c r="F28" s="38" t="s">
        <v>451</v>
      </c>
      <c r="G28" s="45"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4" t="b">
        <f>FALSE()</f>
        <v>0</v>
      </c>
      <c r="K28" s="38" t="s">
        <v>452</v>
      </c>
      <c r="L28" s="48" t="b">
        <v>1</v>
      </c>
      <c r="M28" s="49" t="str">
        <f t="shared" si="0"/>
        <v>https://raw.githubusercontent.com/PatrickVibild/TellusAmazonPictures/master/pictures/Lenovo/T480s/RG/UK/1.jpg</v>
      </c>
      <c r="N28" s="49" t="str">
        <f t="shared" si="1"/>
        <v>https://raw.githubusercontent.com/PatrickVibild/TellusAmazonPictures/master/pictures/Lenovo/T480s/RG/UK/2.jpg</v>
      </c>
      <c r="O28" s="50"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5">
        <f>MATCH(G28,options!$D$1:$D$20,0)</f>
        <v>5</v>
      </c>
    </row>
    <row r="29" spans="1:22" ht="56" x14ac:dyDescent="0.15">
      <c r="A29" s="39" t="s">
        <v>453</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t="b">
        <f>FALSE()</f>
        <v>0</v>
      </c>
      <c r="D29" s="44" t="b">
        <f>FALSE()</f>
        <v>0</v>
      </c>
      <c r="E29" s="38">
        <v>5714401481065</v>
      </c>
      <c r="F29" s="38" t="s">
        <v>454</v>
      </c>
      <c r="G29" s="45"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4" t="b">
        <f>FALSE()</f>
        <v>0</v>
      </c>
      <c r="K29" s="38" t="s">
        <v>455</v>
      </c>
      <c r="L29" s="48" t="b">
        <v>1</v>
      </c>
      <c r="M29" s="49" t="str">
        <f t="shared" si="0"/>
        <v>https://raw.githubusercontent.com/PatrickVibild/TellusAmazonPictures/master/pictures/Lenovo/T480s/RG/NOR/1.jpg</v>
      </c>
      <c r="N29" s="49" t="str">
        <f t="shared" si="1"/>
        <v>https://raw.githubusercontent.com/PatrickVibild/TellusAmazonPictures/master/pictures/Lenovo/T480s/RG/NOR/2.jpg</v>
      </c>
      <c r="O29" s="50"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5">
        <f>MATCH(G29,options!$D$1:$D$20,0)</f>
        <v>6</v>
      </c>
    </row>
    <row r="30" spans="1:22" ht="14" x14ac:dyDescent="0.15">
      <c r="B30" s="56"/>
      <c r="C30" s="44" t="b">
        <f>FALSE()</f>
        <v>0</v>
      </c>
      <c r="D30" s="44" t="b">
        <f>FALSE()</f>
        <v>0</v>
      </c>
      <c r="E30" s="38">
        <v>5714401481072</v>
      </c>
      <c r="F30" s="38" t="s">
        <v>456</v>
      </c>
      <c r="G30" s="45"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4" t="b">
        <f>FALSE()</f>
        <v>0</v>
      </c>
      <c r="K30" s="38" t="s">
        <v>457</v>
      </c>
      <c r="L30" s="48" t="b">
        <f>FALSE()</f>
        <v>0</v>
      </c>
      <c r="M30" s="49" t="str">
        <f t="shared" si="0"/>
        <v>https://download.lenovo.com/Images/Parts/01YP486/01YP486_A.jpg</v>
      </c>
      <c r="N30" s="49" t="str">
        <f t="shared" si="1"/>
        <v>https://download.lenovo.com/Images/Parts/01YP486/01YP486_B.jpg</v>
      </c>
      <c r="O30" s="50" t="str">
        <f t="shared" si="2"/>
        <v>https://download.lenovo.com/Images/Parts/01YP486/01YP486_details.jpg</v>
      </c>
      <c r="P30" t="str">
        <f t="shared" si="3"/>
        <v/>
      </c>
      <c r="Q30" t="str">
        <f t="shared" si="4"/>
        <v/>
      </c>
      <c r="R30" t="str">
        <f t="shared" si="5"/>
        <v/>
      </c>
      <c r="S30" t="str">
        <f t="shared" si="6"/>
        <v/>
      </c>
      <c r="T30" t="str">
        <f t="shared" si="7"/>
        <v/>
      </c>
      <c r="U30" t="str">
        <f t="shared" si="8"/>
        <v/>
      </c>
      <c r="V30" s="45">
        <f>MATCH(G30,options!$D$1:$D$20,0)</f>
        <v>7</v>
      </c>
    </row>
    <row r="31" spans="1:22" ht="56" x14ac:dyDescent="0.15">
      <c r="A31" s="39" t="s">
        <v>458</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t="b">
        <f>FALSE()</f>
        <v>0</v>
      </c>
      <c r="D31" s="44" t="b">
        <f>FALSE()</f>
        <v>0</v>
      </c>
      <c r="E31" s="38">
        <v>5714401481089</v>
      </c>
      <c r="F31" s="38" t="s">
        <v>459</v>
      </c>
      <c r="G31" s="45"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4" t="b">
        <f>FALSE()</f>
        <v>0</v>
      </c>
      <c r="K31" s="38" t="s">
        <v>460</v>
      </c>
      <c r="L31" s="48" t="b">
        <f>FALSE()</f>
        <v>0</v>
      </c>
      <c r="M31" s="49" t="str">
        <f t="shared" si="0"/>
        <v>https://download.lenovo.com/Images/Parts/01YP487/01YP487_A.jpg</v>
      </c>
      <c r="N31" s="49" t="str">
        <f t="shared" si="1"/>
        <v>https://download.lenovo.com/Images/Parts/01YP487/01YP487_B.jpg</v>
      </c>
      <c r="O31" s="50" t="str">
        <f t="shared" si="2"/>
        <v>https://download.lenovo.com/Images/Parts/01YP487/01YP487_details.jpg</v>
      </c>
      <c r="P31" t="str">
        <f t="shared" si="3"/>
        <v/>
      </c>
      <c r="Q31" t="str">
        <f t="shared" si="4"/>
        <v/>
      </c>
      <c r="R31" t="str">
        <f t="shared" si="5"/>
        <v/>
      </c>
      <c r="S31" t="str">
        <f t="shared" si="6"/>
        <v/>
      </c>
      <c r="T31" t="str">
        <f t="shared" si="7"/>
        <v/>
      </c>
      <c r="U31" t="str">
        <f t="shared" si="8"/>
        <v/>
      </c>
      <c r="V31" s="45">
        <f>MATCH(G31,options!$D$1:$D$20,0)</f>
        <v>8</v>
      </c>
    </row>
    <row r="32" spans="1:22" ht="14" x14ac:dyDescent="0.15">
      <c r="C32" s="44" t="b">
        <f>FALSE()</f>
        <v>0</v>
      </c>
      <c r="D32" s="44" t="b">
        <f>FALSE()</f>
        <v>0</v>
      </c>
      <c r="E32" s="38">
        <v>5714401481096</v>
      </c>
      <c r="F32" s="38" t="s">
        <v>461</v>
      </c>
      <c r="G32" s="45"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4" t="b">
        <f>FALSE()</f>
        <v>0</v>
      </c>
      <c r="K32" s="38" t="s">
        <v>462</v>
      </c>
      <c r="L32" s="48" t="b">
        <f>FALSE()</f>
        <v>0</v>
      </c>
      <c r="M32" s="49" t="str">
        <f t="shared" si="0"/>
        <v>https://download.lenovo.com/Images/Parts/01EN981/01EN981_A.jpg</v>
      </c>
      <c r="N32" s="49" t="str">
        <f t="shared" si="1"/>
        <v>https://download.lenovo.com/Images/Parts/01EN981/01EN981_B.jpg</v>
      </c>
      <c r="O32" s="50" t="str">
        <f t="shared" si="2"/>
        <v>https://download.lenovo.com/Images/Parts/01EN981/01EN981_details.jpg</v>
      </c>
      <c r="P32" t="str">
        <f t="shared" si="3"/>
        <v/>
      </c>
      <c r="Q32" t="str">
        <f t="shared" si="4"/>
        <v/>
      </c>
      <c r="R32" t="str">
        <f t="shared" si="5"/>
        <v/>
      </c>
      <c r="S32" t="str">
        <f t="shared" si="6"/>
        <v/>
      </c>
      <c r="T32" t="str">
        <f t="shared" si="7"/>
        <v/>
      </c>
      <c r="U32" t="str">
        <f t="shared" si="8"/>
        <v/>
      </c>
      <c r="V32" s="45">
        <f>MATCH(G32,options!$D$1:$D$20,0)</f>
        <v>20</v>
      </c>
    </row>
    <row r="33" spans="1:22" ht="14" x14ac:dyDescent="0.15">
      <c r="A33" s="39" t="s">
        <v>463</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t="b">
        <f>FALSE()</f>
        <v>0</v>
      </c>
      <c r="D33" s="44" t="b">
        <f>FALSE()</f>
        <v>0</v>
      </c>
      <c r="E33" s="38">
        <v>5714401481102</v>
      </c>
      <c r="F33" s="38" t="s">
        <v>464</v>
      </c>
      <c r="G33" s="45"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4" t="b">
        <f>FALSE()</f>
        <v>0</v>
      </c>
      <c r="K33" s="38" t="s">
        <v>465</v>
      </c>
      <c r="L33" s="48" t="b">
        <f>FALSE()</f>
        <v>0</v>
      </c>
      <c r="M33" s="49" t="str">
        <f t="shared" si="0"/>
        <v>https://download.lenovo.com/Images/Parts/01YP489/01YP489_A.jpg</v>
      </c>
      <c r="N33" s="49" t="str">
        <f t="shared" si="1"/>
        <v>https://download.lenovo.com/Images/Parts/01YP489/01YP489_B.jpg</v>
      </c>
      <c r="O33" s="50" t="str">
        <f t="shared" si="2"/>
        <v>https://download.lenovo.com/Images/Parts/01YP489/01YP489_details.jpg</v>
      </c>
      <c r="P33" t="str">
        <f t="shared" si="3"/>
        <v/>
      </c>
      <c r="Q33" t="str">
        <f t="shared" si="4"/>
        <v/>
      </c>
      <c r="R33" t="str">
        <f t="shared" si="5"/>
        <v/>
      </c>
      <c r="S33" t="str">
        <f t="shared" si="6"/>
        <v/>
      </c>
      <c r="T33" t="str">
        <f t="shared" si="7"/>
        <v/>
      </c>
      <c r="U33" t="str">
        <f t="shared" si="8"/>
        <v/>
      </c>
      <c r="V33" s="45">
        <f>MATCH(G33,options!$D$1:$D$20,0)</f>
        <v>9</v>
      </c>
    </row>
    <row r="34" spans="1:22" ht="14" x14ac:dyDescent="0.15">
      <c r="C34" s="44" t="b">
        <f>FALSE()</f>
        <v>0</v>
      </c>
      <c r="D34" s="44" t="b">
        <f>FALSE()</f>
        <v>0</v>
      </c>
      <c r="E34" s="38">
        <v>5714401481119</v>
      </c>
      <c r="F34" s="38" t="s">
        <v>466</v>
      </c>
      <c r="G34" s="45"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4" t="b">
        <f>FALSE()</f>
        <v>0</v>
      </c>
      <c r="K34" s="38" t="s">
        <v>467</v>
      </c>
      <c r="L34" s="48" t="b">
        <f>FALSE()</f>
        <v>0</v>
      </c>
      <c r="M34" s="49" t="str">
        <f t="shared" si="0"/>
        <v>https://download.lenovo.com/Images/Parts/01YP495/01YP495_A.jpg</v>
      </c>
      <c r="N34" s="49" t="str">
        <f t="shared" si="1"/>
        <v>https://download.lenovo.com/Images/Parts/01YP495/01YP495_B.jpg</v>
      </c>
      <c r="O34" s="50" t="str">
        <f t="shared" si="2"/>
        <v>https://download.lenovo.com/Images/Parts/01YP495/01YP495_details.jpg</v>
      </c>
      <c r="P34" t="str">
        <f t="shared" si="3"/>
        <v/>
      </c>
      <c r="Q34" t="str">
        <f t="shared" si="4"/>
        <v/>
      </c>
      <c r="R34" t="str">
        <f t="shared" si="5"/>
        <v/>
      </c>
      <c r="S34" t="str">
        <f t="shared" si="6"/>
        <v/>
      </c>
      <c r="T34" t="str">
        <f t="shared" si="7"/>
        <v/>
      </c>
      <c r="U34" t="str">
        <f t="shared" si="8"/>
        <v/>
      </c>
      <c r="V34" s="45">
        <f>MATCH(G34,options!$D$1:$D$20,0)</f>
        <v>19</v>
      </c>
    </row>
    <row r="35" spans="1:22" ht="14" x14ac:dyDescent="0.15">
      <c r="C35" s="44" t="b">
        <f>FALSE()</f>
        <v>0</v>
      </c>
      <c r="D35" s="44" t="b">
        <f>FALSE()</f>
        <v>0</v>
      </c>
      <c r="E35" s="38">
        <v>5714401481126</v>
      </c>
      <c r="F35" s="38" t="s">
        <v>468</v>
      </c>
      <c r="G35" s="45" t="s">
        <v>410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4" t="b">
        <f>FALSE()</f>
        <v>0</v>
      </c>
      <c r="K35" s="38"/>
      <c r="L35" s="48" t="b">
        <f>FALSE()</f>
        <v>0</v>
      </c>
      <c r="M35" s="49" t="str">
        <f t="shared" si="0"/>
        <v/>
      </c>
      <c r="N35" s="49" t="str">
        <f t="shared" si="1"/>
        <v/>
      </c>
      <c r="O35" s="50" t="str">
        <f t="shared" si="2"/>
        <v/>
      </c>
      <c r="P35" t="str">
        <f t="shared" si="3"/>
        <v/>
      </c>
      <c r="Q35" t="str">
        <f t="shared" si="4"/>
        <v/>
      </c>
      <c r="R35" t="str">
        <f t="shared" si="5"/>
        <v/>
      </c>
      <c r="S35" t="str">
        <f t="shared" si="6"/>
        <v/>
      </c>
      <c r="T35" t="str">
        <f t="shared" si="7"/>
        <v/>
      </c>
      <c r="U35" t="str">
        <f t="shared" si="8"/>
        <v/>
      </c>
      <c r="V35" s="45">
        <f>MATCH(G35,options!$D$1:$D$20,0)</f>
        <v>10</v>
      </c>
    </row>
    <row r="36" spans="1:22" ht="14" x14ac:dyDescent="0.15">
      <c r="A36" s="39" t="s">
        <v>469</v>
      </c>
      <c r="B36" s="55" t="s">
        <v>366</v>
      </c>
      <c r="C36" s="44" t="b">
        <f>FALSE()</f>
        <v>0</v>
      </c>
      <c r="D36" s="44" t="b">
        <f>FALSE()</f>
        <v>0</v>
      </c>
      <c r="E36" s="38">
        <v>5714401481133</v>
      </c>
      <c r="F36" s="38" t="s">
        <v>470</v>
      </c>
      <c r="G36" s="45"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4" t="b">
        <f>FALSE()</f>
        <v>0</v>
      </c>
      <c r="K36" s="38" t="s">
        <v>471</v>
      </c>
      <c r="L36" s="48" t="b">
        <f>FALSE()</f>
        <v>0</v>
      </c>
      <c r="M36" s="49" t="str">
        <f t="shared" ref="M36:M67" si="9">IF(ISBLANK(K36),"",IF(L36, "https://raw.githubusercontent.com/PatrickVibild/TellusAmazonPictures/master/pictures/"&amp;K36&amp;"/1.jpg","https://download.lenovo.com/Images/Parts/"&amp;K36&amp;"/"&amp;K36&amp;"_A.jpg"))</f>
        <v>https://download.lenovo.com/Images/Parts/01YP500/01YP500_A.jpg</v>
      </c>
      <c r="N36" s="49" t="str">
        <f t="shared" ref="N36:N67" si="10">IF(ISBLANK(K36),"",IF(L36, "https://raw.githubusercontent.com/PatrickVibild/TellusAmazonPictures/master/pictures/"&amp;K36&amp;"/2.jpg","https://download.lenovo.com/Images/Parts/"&amp;K36&amp;"/"&amp;K36&amp;"_B.jpg"))</f>
        <v>https://download.lenovo.com/Images/Parts/01YP500/01YP500_B.jpg</v>
      </c>
      <c r="O36" s="50"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5">
        <f>MATCH(G36,options!$D$1:$D$20,0)</f>
        <v>11</v>
      </c>
    </row>
    <row r="37" spans="1:22" ht="14" x14ac:dyDescent="0.15">
      <c r="A37" t="s">
        <v>472</v>
      </c>
      <c r="B37" s="55" t="s">
        <v>438</v>
      </c>
      <c r="C37" s="44" t="b">
        <f>FALSE()</f>
        <v>0</v>
      </c>
      <c r="D37" s="44" t="b">
        <f>FALSE()</f>
        <v>0</v>
      </c>
      <c r="E37" s="38">
        <v>5714401481140</v>
      </c>
      <c r="F37" s="38" t="s">
        <v>473</v>
      </c>
      <c r="G37" s="45" t="s">
        <v>417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4" t="b">
        <f>FALSE()</f>
        <v>0</v>
      </c>
      <c r="K37" s="38"/>
      <c r="L37" s="48" t="b">
        <f>FALSE()</f>
        <v>0</v>
      </c>
      <c r="M37" s="49" t="str">
        <f t="shared" si="9"/>
        <v/>
      </c>
      <c r="N37" s="49" t="str">
        <f t="shared" si="10"/>
        <v/>
      </c>
      <c r="O37" s="50" t="str">
        <f t="shared" si="11"/>
        <v/>
      </c>
      <c r="P37" t="str">
        <f t="shared" si="12"/>
        <v/>
      </c>
      <c r="Q37" t="str">
        <f t="shared" si="13"/>
        <v/>
      </c>
      <c r="R37" t="str">
        <f t="shared" si="14"/>
        <v/>
      </c>
      <c r="S37" t="str">
        <f t="shared" si="15"/>
        <v/>
      </c>
      <c r="T37" t="str">
        <f t="shared" si="16"/>
        <v/>
      </c>
      <c r="U37" t="str">
        <f t="shared" si="17"/>
        <v/>
      </c>
      <c r="V37" s="45">
        <f>MATCH(G37,options!$D$1:$D$20,0)</f>
        <v>12</v>
      </c>
    </row>
    <row r="38" spans="1:22" ht="14" x14ac:dyDescent="0.15">
      <c r="C38" s="44" t="b">
        <f>FALSE()</f>
        <v>0</v>
      </c>
      <c r="D38" s="44" t="b">
        <f>FALSE()</f>
        <v>0</v>
      </c>
      <c r="E38" s="38">
        <v>5714401481157</v>
      </c>
      <c r="F38" s="38" t="s">
        <v>474</v>
      </c>
      <c r="G38" s="45" t="s">
        <v>420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4" t="b">
        <f>FALSE()</f>
        <v>0</v>
      </c>
      <c r="K38" s="38" t="s">
        <v>475</v>
      </c>
      <c r="L38" s="48" t="b">
        <f>FALSE()</f>
        <v>0</v>
      </c>
      <c r="M38" s="49" t="str">
        <f t="shared" si="9"/>
        <v>https://download.lenovo.com/Images/Parts/01YP501/01YP501_A.jpg</v>
      </c>
      <c r="N38" s="49" t="str">
        <f t="shared" si="10"/>
        <v>https://download.lenovo.com/Images/Parts/01YP501/01YP501_B.jpg</v>
      </c>
      <c r="O38" s="50" t="str">
        <f t="shared" si="11"/>
        <v>https://download.lenovo.com/Images/Parts/01YP501/01YP501_details.jpg</v>
      </c>
      <c r="P38" t="str">
        <f t="shared" si="12"/>
        <v/>
      </c>
      <c r="Q38" t="str">
        <f t="shared" si="13"/>
        <v/>
      </c>
      <c r="R38" t="str">
        <f t="shared" si="14"/>
        <v/>
      </c>
      <c r="S38" t="str">
        <f t="shared" si="15"/>
        <v/>
      </c>
      <c r="T38" t="str">
        <f t="shared" si="16"/>
        <v/>
      </c>
      <c r="U38" t="str">
        <f t="shared" si="17"/>
        <v/>
      </c>
      <c r="V38" s="45">
        <f>MATCH(G38,options!$D$1:$D$20,0)</f>
        <v>13</v>
      </c>
    </row>
    <row r="39" spans="1:22" ht="14" x14ac:dyDescent="0.15">
      <c r="C39" s="44" t="b">
        <f>FALSE()</f>
        <v>0</v>
      </c>
      <c r="D39" s="44" t="b">
        <f>FALSE()</f>
        <v>0</v>
      </c>
      <c r="E39" s="38">
        <v>5714401481164</v>
      </c>
      <c r="F39" s="38" t="s">
        <v>476</v>
      </c>
      <c r="G39" s="45" t="s">
        <v>423</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4" t="b">
        <f>FALSE()</f>
        <v>0</v>
      </c>
      <c r="K39" s="38" t="s">
        <v>477</v>
      </c>
      <c r="L39" s="48" t="b">
        <f>FALSE()</f>
        <v>0</v>
      </c>
      <c r="M39" s="49" t="str">
        <f t="shared" si="9"/>
        <v>https://download.lenovo.com/Images/Parts/01YP509/01YP509_A.jpg</v>
      </c>
      <c r="N39" s="49" t="str">
        <f t="shared" si="10"/>
        <v>https://download.lenovo.com/Images/Parts/01YP509/01YP509_B.jpg</v>
      </c>
      <c r="O39" s="50" t="str">
        <f t="shared" si="11"/>
        <v>https://download.lenovo.com/Images/Parts/01YP509/01YP509_details.jpg</v>
      </c>
      <c r="P39" t="str">
        <f t="shared" si="12"/>
        <v/>
      </c>
      <c r="Q39" t="str">
        <f t="shared" si="13"/>
        <v/>
      </c>
      <c r="R39" t="str">
        <f t="shared" si="14"/>
        <v/>
      </c>
      <c r="S39" t="str">
        <f t="shared" si="15"/>
        <v/>
      </c>
      <c r="T39" t="str">
        <f t="shared" si="16"/>
        <v/>
      </c>
      <c r="U39" t="str">
        <f t="shared" si="17"/>
        <v/>
      </c>
      <c r="V39" s="45">
        <f>MATCH(G39,options!$D$1:$D$20,0)</f>
        <v>14</v>
      </c>
    </row>
    <row r="40" spans="1:22" ht="14" x14ac:dyDescent="0.15">
      <c r="C40" s="44" t="b">
        <f>FALSE()</f>
        <v>0</v>
      </c>
      <c r="D40" s="44" t="b">
        <f>FALSE()</f>
        <v>0</v>
      </c>
      <c r="E40" s="38">
        <v>5714401481171</v>
      </c>
      <c r="F40" s="38" t="s">
        <v>478</v>
      </c>
      <c r="G40" s="45" t="s">
        <v>428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4" t="b">
        <f>FALSE()</f>
        <v>0</v>
      </c>
      <c r="K40" s="38" t="s">
        <v>479</v>
      </c>
      <c r="L40" s="48" t="b">
        <f>FALSE()</f>
        <v>0</v>
      </c>
      <c r="M40" s="49" t="str">
        <f t="shared" si="9"/>
        <v>https://download.lenovo.com/Images/Parts/01YP346/01YP346_A.jpg</v>
      </c>
      <c r="N40" s="49" t="str">
        <f t="shared" si="10"/>
        <v>https://download.lenovo.com/Images/Parts/01YP346/01YP346_B.jpg</v>
      </c>
      <c r="O40" s="50" t="str">
        <f t="shared" si="11"/>
        <v>https://download.lenovo.com/Images/Parts/01YP346/01YP346_details.jpg</v>
      </c>
      <c r="P40" t="str">
        <f t="shared" si="12"/>
        <v/>
      </c>
      <c r="Q40" t="str">
        <f t="shared" si="13"/>
        <v/>
      </c>
      <c r="R40" t="str">
        <f t="shared" si="14"/>
        <v/>
      </c>
      <c r="S40" t="str">
        <f t="shared" si="15"/>
        <v/>
      </c>
      <c r="T40" t="str">
        <f t="shared" si="16"/>
        <v/>
      </c>
      <c r="U40" t="str">
        <f t="shared" si="17"/>
        <v/>
      </c>
      <c r="V40" s="45">
        <f>MATCH(G40,options!$D$1:$D$20,0)</f>
        <v>15</v>
      </c>
    </row>
    <row r="41" spans="1:22" ht="28" x14ac:dyDescent="0.15">
      <c r="C41" s="44" t="b">
        <f>FALSE()</f>
        <v>0</v>
      </c>
      <c r="D41" s="44" t="b">
        <f>FALSE()</f>
        <v>0</v>
      </c>
      <c r="E41" s="38">
        <v>5714401481188</v>
      </c>
      <c r="F41" s="38" t="s">
        <v>480</v>
      </c>
      <c r="G41" s="45" t="s">
        <v>431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FALSE()</f>
        <v>0</v>
      </c>
      <c r="J41" s="44" t="b">
        <f>FALSE()</f>
        <v>0</v>
      </c>
      <c r="K41" s="38" t="s">
        <v>481</v>
      </c>
      <c r="L41" s="48" t="b">
        <v>1</v>
      </c>
      <c r="M41" s="49" t="str">
        <f t="shared" si="9"/>
        <v>https://raw.githubusercontent.com/PatrickVibild/TellusAmazonPictures/master/pictures/Lenovo/T480s/RG/USI/1.jpg</v>
      </c>
      <c r="N41" s="49" t="str">
        <f t="shared" si="10"/>
        <v>https://raw.githubusercontent.com/PatrickVibild/TellusAmazonPictures/master/pictures/Lenovo/T480s/RG/USI/2.jpg</v>
      </c>
      <c r="O41" s="50"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5">
        <f>MATCH(G41,options!$D$1:$D$20,0)</f>
        <v>16</v>
      </c>
    </row>
    <row r="42" spans="1:22" ht="14" x14ac:dyDescent="0.15">
      <c r="C42" s="44" t="b">
        <f>FALSE()</f>
        <v>0</v>
      </c>
      <c r="D42" s="44" t="b">
        <f>FALSE()</f>
        <v>0</v>
      </c>
      <c r="E42" s="38">
        <v>5714401481195</v>
      </c>
      <c r="F42" s="38" t="s">
        <v>482</v>
      </c>
      <c r="G42" s="45" t="s">
        <v>434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4" t="b">
        <f>FALSE()</f>
        <v>0</v>
      </c>
      <c r="K42" s="38" t="s">
        <v>483</v>
      </c>
      <c r="L42" s="48" t="b">
        <f>FALSE()</f>
        <v>0</v>
      </c>
      <c r="M42" s="49" t="str">
        <f t="shared" si="9"/>
        <v>https://download.lenovo.com/Images/Parts/01YP262/01YP262_A.jpg</v>
      </c>
      <c r="N42" s="49" t="str">
        <f t="shared" si="10"/>
        <v>https://download.lenovo.com/Images/Parts/01YP262/01YP262_B.jpg</v>
      </c>
      <c r="O42" s="50" t="str">
        <f t="shared" si="11"/>
        <v>https://download.lenovo.com/Images/Parts/01YP262/01YP262_details.jpg</v>
      </c>
      <c r="P42" t="str">
        <f t="shared" si="12"/>
        <v/>
      </c>
      <c r="Q42" t="str">
        <f t="shared" si="13"/>
        <v/>
      </c>
      <c r="R42" t="str">
        <f t="shared" si="14"/>
        <v/>
      </c>
      <c r="S42" t="str">
        <f t="shared" si="15"/>
        <v/>
      </c>
      <c r="T42" t="str">
        <f t="shared" si="16"/>
        <v/>
      </c>
      <c r="U42" t="str">
        <f t="shared" si="17"/>
        <v/>
      </c>
      <c r="V42" s="45">
        <f>MATCH(G42,options!$D$1:$D$20,0)</f>
        <v>17</v>
      </c>
    </row>
    <row r="43" spans="1:22" ht="28" x14ac:dyDescent="0.15">
      <c r="C43" s="44" t="b">
        <f>TRUE()</f>
        <v>1</v>
      </c>
      <c r="D43" s="44" t="b">
        <f>FALSE()</f>
        <v>0</v>
      </c>
      <c r="E43" s="38">
        <v>5714401481201</v>
      </c>
      <c r="F43" s="38" t="s">
        <v>484</v>
      </c>
      <c r="G43" s="45" t="s">
        <v>438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FALSE()</f>
        <v>0</v>
      </c>
      <c r="J43" s="44" t="b">
        <f>FALSE()</f>
        <v>0</v>
      </c>
      <c r="K43" s="38" t="s">
        <v>485</v>
      </c>
      <c r="L43" s="48" t="b">
        <v>1</v>
      </c>
      <c r="M43" s="49" t="str">
        <f t="shared" si="9"/>
        <v>https://raw.githubusercontent.com/PatrickVibild/TellusAmazonPictures/master/pictures/Lenovo/T480s/RG/US/1.jpg</v>
      </c>
      <c r="N43" s="49" t="str">
        <f t="shared" si="10"/>
        <v>https://raw.githubusercontent.com/PatrickVibild/TellusAmazonPictures/master/pictures/Lenovo/T480s/RG/US/2.jpg</v>
      </c>
      <c r="O43" s="50"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5">
        <f>MATCH(G43,options!$D$1:$D$20,0)</f>
        <v>18</v>
      </c>
    </row>
    <row r="44" spans="1:22" ht="14" x14ac:dyDescent="0.15">
      <c r="C44" s="44" t="b">
        <f>FALSE()</f>
        <v>0</v>
      </c>
      <c r="D44" s="44" t="b">
        <f>TRUE()</f>
        <v>1</v>
      </c>
      <c r="E44" s="38">
        <v>5714401482017</v>
      </c>
      <c r="F44" s="38" t="s">
        <v>486</v>
      </c>
      <c r="G44" s="45" t="s">
        <v>366</v>
      </c>
      <c r="H44" t="str">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Deutsche</v>
      </c>
      <c r="I44" s="46" t="b">
        <f>TRUE()</f>
        <v>1</v>
      </c>
      <c r="J44" s="47" t="b">
        <f>TRUE()</f>
        <v>1</v>
      </c>
      <c r="K44" s="38" t="s">
        <v>487</v>
      </c>
      <c r="L44" s="48" t="b">
        <f>FALSE()</f>
        <v>0</v>
      </c>
      <c r="M44" s="49" t="str">
        <f t="shared" si="9"/>
        <v>https://download.lenovo.com/Images/Parts/01YN352/01YN352_A.jpg</v>
      </c>
      <c r="N44" s="49" t="str">
        <f t="shared" si="10"/>
        <v>https://download.lenovo.com/Images/Parts/01YN352/01YN352_B.jpg</v>
      </c>
      <c r="O44" s="50" t="str">
        <f t="shared" si="11"/>
        <v>https://download.lenovo.com/Images/Parts/01YN352/01YN352_details.jpg</v>
      </c>
      <c r="P44" t="str">
        <f t="shared" si="12"/>
        <v/>
      </c>
      <c r="Q44" t="str">
        <f t="shared" si="13"/>
        <v/>
      </c>
      <c r="R44" t="str">
        <f t="shared" si="14"/>
        <v/>
      </c>
      <c r="S44" t="str">
        <f t="shared" si="15"/>
        <v/>
      </c>
      <c r="T44" t="str">
        <f t="shared" si="16"/>
        <v/>
      </c>
      <c r="U44" t="str">
        <f t="shared" si="17"/>
        <v/>
      </c>
      <c r="V44" s="45">
        <f>MATCH(G44,options!$D$1:$D$20,0)</f>
        <v>1</v>
      </c>
    </row>
    <row r="45" spans="1:22" ht="14" x14ac:dyDescent="0.15">
      <c r="C45" s="44" t="b">
        <f>FALSE()</f>
        <v>0</v>
      </c>
      <c r="D45" s="44" t="b">
        <f>TRUE()</f>
        <v>1</v>
      </c>
      <c r="E45" s="38">
        <v>5714401482024</v>
      </c>
      <c r="F45" s="38" t="s">
        <v>488</v>
      </c>
      <c r="G45" s="45" t="s">
        <v>370</v>
      </c>
      <c r="H45" t="str">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Französisch</v>
      </c>
      <c r="I45" s="46" t="b">
        <f>TRUE()</f>
        <v>1</v>
      </c>
      <c r="J45" s="47" t="b">
        <f>TRUE()</f>
        <v>1</v>
      </c>
      <c r="K45" s="38" t="s">
        <v>489</v>
      </c>
      <c r="L45" s="48" t="b">
        <f>FALSE()</f>
        <v>0</v>
      </c>
      <c r="M45" s="49" t="str">
        <f t="shared" si="9"/>
        <v>https://download.lenovo.com/Images/Parts/01YN431/01YN431_A.jpg</v>
      </c>
      <c r="N45" s="49" t="str">
        <f t="shared" si="10"/>
        <v>https://download.lenovo.com/Images/Parts/01YN431/01YN431_B.jpg</v>
      </c>
      <c r="O45" s="50" t="str">
        <f t="shared" si="11"/>
        <v>https://download.lenovo.com/Images/Parts/01YN431/01YN431_details.jpg</v>
      </c>
      <c r="P45" t="str">
        <f t="shared" si="12"/>
        <v/>
      </c>
      <c r="Q45" t="str">
        <f t="shared" si="13"/>
        <v/>
      </c>
      <c r="R45" t="str">
        <f t="shared" si="14"/>
        <v/>
      </c>
      <c r="S45" t="str">
        <f t="shared" si="15"/>
        <v/>
      </c>
      <c r="T45" t="str">
        <f t="shared" si="16"/>
        <v/>
      </c>
      <c r="U45" t="str">
        <f t="shared" si="17"/>
        <v/>
      </c>
      <c r="V45" s="45">
        <f>MATCH(G45,options!$D$1:$D$20,0)</f>
        <v>2</v>
      </c>
    </row>
    <row r="46" spans="1:22" ht="14" x14ac:dyDescent="0.15">
      <c r="C46" s="44" t="b">
        <f>FALSE()</f>
        <v>0</v>
      </c>
      <c r="D46" s="44" t="b">
        <f>TRUE()</f>
        <v>1</v>
      </c>
      <c r="E46" s="38">
        <v>5714401482031</v>
      </c>
      <c r="F46" s="38" t="s">
        <v>490</v>
      </c>
      <c r="G46" s="45" t="s">
        <v>375</v>
      </c>
      <c r="H46" t="str">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Italienisch</v>
      </c>
      <c r="I46" s="46" t="b">
        <f>TRUE()</f>
        <v>1</v>
      </c>
      <c r="J46" s="47" t="b">
        <f>TRUE()</f>
        <v>1</v>
      </c>
      <c r="K46" s="38" t="s">
        <v>491</v>
      </c>
      <c r="L46" s="48" t="b">
        <f>FALSE()</f>
        <v>0</v>
      </c>
      <c r="M46" s="49" t="str">
        <f t="shared" si="9"/>
        <v>https://download.lenovo.com/Images/Parts/01YN357/01YN357_A.jpg</v>
      </c>
      <c r="N46" s="49" t="str">
        <f t="shared" si="10"/>
        <v>https://download.lenovo.com/Images/Parts/01YN357/01YN357_B.jpg</v>
      </c>
      <c r="O46" s="50" t="str">
        <f t="shared" si="11"/>
        <v>https://download.lenovo.com/Images/Parts/01YN357/01YN357_details.jpg</v>
      </c>
      <c r="P46" t="str">
        <f t="shared" si="12"/>
        <v/>
      </c>
      <c r="Q46" t="str">
        <f t="shared" si="13"/>
        <v/>
      </c>
      <c r="R46" t="str">
        <f t="shared" si="14"/>
        <v/>
      </c>
      <c r="S46" t="str">
        <f t="shared" si="15"/>
        <v/>
      </c>
      <c r="T46" t="str">
        <f t="shared" si="16"/>
        <v/>
      </c>
      <c r="U46" t="str">
        <f t="shared" si="17"/>
        <v/>
      </c>
      <c r="V46" s="45">
        <f>MATCH(G46,options!$D$1:$D$20,0)</f>
        <v>3</v>
      </c>
    </row>
    <row r="47" spans="1:22" ht="14" x14ac:dyDescent="0.15">
      <c r="C47" s="44" t="b">
        <f>FALSE()</f>
        <v>0</v>
      </c>
      <c r="D47" s="44" t="b">
        <f>TRUE()</f>
        <v>1</v>
      </c>
      <c r="E47" s="38">
        <v>5714401482048</v>
      </c>
      <c r="F47" s="38" t="s">
        <v>492</v>
      </c>
      <c r="G47" s="45" t="s">
        <v>379</v>
      </c>
      <c r="H47" t="str">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Spanisch</v>
      </c>
      <c r="I47" s="46" t="b">
        <f>TRUE()</f>
        <v>1</v>
      </c>
      <c r="J47" s="47" t="b">
        <f>TRUE()</f>
        <v>1</v>
      </c>
      <c r="K47" s="38" t="s">
        <v>493</v>
      </c>
      <c r="L47" s="48" t="b">
        <f>FALSE()</f>
        <v>0</v>
      </c>
      <c r="M47" s="49" t="str">
        <f t="shared" si="9"/>
        <v>https://download.lenovo.com/Images/Parts/01YP490/01YP490_A.jpg</v>
      </c>
      <c r="N47" s="49" t="str">
        <f t="shared" si="10"/>
        <v>https://download.lenovo.com/Images/Parts/01YP490/01YP490_B.jpg</v>
      </c>
      <c r="O47" s="50" t="str">
        <f t="shared" si="11"/>
        <v>https://download.lenovo.com/Images/Parts/01YP490/01YP490_details.jpg</v>
      </c>
      <c r="P47" t="str">
        <f t="shared" si="12"/>
        <v/>
      </c>
      <c r="Q47" t="str">
        <f t="shared" si="13"/>
        <v/>
      </c>
      <c r="R47" t="str">
        <f t="shared" si="14"/>
        <v/>
      </c>
      <c r="S47" t="str">
        <f t="shared" si="15"/>
        <v/>
      </c>
      <c r="T47" t="str">
        <f t="shared" si="16"/>
        <v/>
      </c>
      <c r="U47" t="str">
        <f t="shared" si="17"/>
        <v/>
      </c>
      <c r="V47" s="45">
        <f>MATCH(G47,options!$D$1:$D$20,0)</f>
        <v>4</v>
      </c>
    </row>
    <row r="48" spans="1:22" ht="14" x14ac:dyDescent="0.15">
      <c r="C48" s="44" t="b">
        <f>FALSE()</f>
        <v>0</v>
      </c>
      <c r="D48" s="44" t="b">
        <f>TRUE()</f>
        <v>1</v>
      </c>
      <c r="E48" s="38">
        <v>5714401482055</v>
      </c>
      <c r="F48" s="38" t="s">
        <v>494</v>
      </c>
      <c r="G48" s="45" t="s">
        <v>383</v>
      </c>
      <c r="H48" t="str">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46" t="b">
        <f>TRUE()</f>
        <v>1</v>
      </c>
      <c r="J48" s="47" t="b">
        <f>TRUE()</f>
        <v>1</v>
      </c>
      <c r="K48" s="38" t="s">
        <v>495</v>
      </c>
      <c r="L48" s="48" t="b">
        <f>FALSE()</f>
        <v>0</v>
      </c>
      <c r="M48" s="49" t="str">
        <f t="shared" si="9"/>
        <v>https://download.lenovo.com/Images/Parts/01YN448/01YN448_A.jpg</v>
      </c>
      <c r="N48" s="49" t="str">
        <f t="shared" si="10"/>
        <v>https://download.lenovo.com/Images/Parts/01YN448/01YN448_B.jpg</v>
      </c>
      <c r="O48" s="50" t="str">
        <f t="shared" si="11"/>
        <v>https://download.lenovo.com/Images/Parts/01YN448/01YN448_details.jpg</v>
      </c>
      <c r="P48" t="str">
        <f t="shared" si="12"/>
        <v/>
      </c>
      <c r="Q48" t="str">
        <f t="shared" si="13"/>
        <v/>
      </c>
      <c r="R48" t="str">
        <f t="shared" si="14"/>
        <v/>
      </c>
      <c r="S48" t="str">
        <f t="shared" si="15"/>
        <v/>
      </c>
      <c r="T48" t="str">
        <f t="shared" si="16"/>
        <v/>
      </c>
      <c r="U48" t="str">
        <f t="shared" si="17"/>
        <v/>
      </c>
      <c r="V48" s="45">
        <f>MATCH(G48,options!$D$1:$D$20,0)</f>
        <v>5</v>
      </c>
    </row>
    <row r="49" spans="3:22" ht="14" x14ac:dyDescent="0.15">
      <c r="C49" s="44" t="b">
        <f>FALSE()</f>
        <v>0</v>
      </c>
      <c r="D49" s="44" t="b">
        <f>FALSE()</f>
        <v>0</v>
      </c>
      <c r="E49" s="38">
        <v>5714401482062</v>
      </c>
      <c r="F49" s="38" t="s">
        <v>496</v>
      </c>
      <c r="G49" s="45" t="s">
        <v>387</v>
      </c>
      <c r="H49" t="str">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Skandinavisch – Nordisch</v>
      </c>
      <c r="I49" s="46" t="b">
        <f>TRUE()</f>
        <v>1</v>
      </c>
      <c r="J49" s="47" t="b">
        <f>TRUE()</f>
        <v>1</v>
      </c>
      <c r="K49" s="38" t="s">
        <v>497</v>
      </c>
      <c r="L49" s="48" t="b">
        <f>FALSE()</f>
        <v>0</v>
      </c>
      <c r="M49" s="49" t="str">
        <f t="shared" si="9"/>
        <v>https://download.lenovo.com/Images/Parts/01YN379/01YN379_A.jpg</v>
      </c>
      <c r="N49" s="49" t="str">
        <f t="shared" si="10"/>
        <v>https://download.lenovo.com/Images/Parts/01YN379/01YN379_B.jpg</v>
      </c>
      <c r="O49" s="50" t="str">
        <f t="shared" si="11"/>
        <v>https://download.lenovo.com/Images/Parts/01YN379/01YN379_details.jpg</v>
      </c>
      <c r="P49" t="str">
        <f t="shared" si="12"/>
        <v/>
      </c>
      <c r="Q49" t="str">
        <f t="shared" si="13"/>
        <v/>
      </c>
      <c r="R49" t="str">
        <f t="shared" si="14"/>
        <v/>
      </c>
      <c r="S49" t="str">
        <f t="shared" si="15"/>
        <v/>
      </c>
      <c r="T49" t="str">
        <f t="shared" si="16"/>
        <v/>
      </c>
      <c r="U49" t="str">
        <f t="shared" si="17"/>
        <v/>
      </c>
      <c r="V49" s="45">
        <f>MATCH(G49,options!$D$1:$D$20,0)</f>
        <v>6</v>
      </c>
    </row>
    <row r="50" spans="3:22" ht="14" x14ac:dyDescent="0.15">
      <c r="C50" s="44" t="b">
        <f>FALSE()</f>
        <v>0</v>
      </c>
      <c r="D50" s="44" t="b">
        <f>FALSE()</f>
        <v>0</v>
      </c>
      <c r="E50" s="38">
        <v>5714401482079</v>
      </c>
      <c r="F50" s="38" t="s">
        <v>498</v>
      </c>
      <c r="G50" s="45" t="s">
        <v>391</v>
      </c>
      <c r="H50" t="str">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Belgier</v>
      </c>
      <c r="I50" s="46" t="b">
        <f>TRUE()</f>
        <v>1</v>
      </c>
      <c r="J50" s="47" t="b">
        <f>TRUE()</f>
        <v>1</v>
      </c>
      <c r="K50" s="38" t="s">
        <v>499</v>
      </c>
      <c r="L50" s="48" t="b">
        <f>FALSE()</f>
        <v>0</v>
      </c>
      <c r="M50" s="49" t="str">
        <f t="shared" si="9"/>
        <v>https://download.lenovo.com/Images/Parts/01YN346/01YN346_A.jpg</v>
      </c>
      <c r="N50" s="49" t="str">
        <f t="shared" si="10"/>
        <v>https://download.lenovo.com/Images/Parts/01YN346/01YN346_B.jpg</v>
      </c>
      <c r="O50" s="50" t="str">
        <f t="shared" si="11"/>
        <v>https://download.lenovo.com/Images/Parts/01YN346/01YN346_details.jpg</v>
      </c>
      <c r="P50" t="str">
        <f t="shared" si="12"/>
        <v/>
      </c>
      <c r="Q50" t="str">
        <f t="shared" si="13"/>
        <v/>
      </c>
      <c r="R50" t="str">
        <f t="shared" si="14"/>
        <v/>
      </c>
      <c r="S50" t="str">
        <f t="shared" si="15"/>
        <v/>
      </c>
      <c r="T50" t="str">
        <f t="shared" si="16"/>
        <v/>
      </c>
      <c r="U50" t="str">
        <f t="shared" si="17"/>
        <v/>
      </c>
      <c r="V50" s="45">
        <f>MATCH(G50,options!$D$1:$D$20,0)</f>
        <v>7</v>
      </c>
    </row>
    <row r="51" spans="3:22" ht="14" x14ac:dyDescent="0.15">
      <c r="C51" s="44" t="b">
        <f>FALSE()</f>
        <v>0</v>
      </c>
      <c r="D51" s="44" t="b">
        <f>FALSE()</f>
        <v>0</v>
      </c>
      <c r="E51" s="38">
        <v>5714401482086</v>
      </c>
      <c r="F51" s="38" t="s">
        <v>500</v>
      </c>
      <c r="G51" s="45" t="s">
        <v>395</v>
      </c>
      <c r="H51" t="str">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Bulgarisch</v>
      </c>
      <c r="I51" s="46" t="b">
        <f>TRUE()</f>
        <v>1</v>
      </c>
      <c r="J51" s="47" t="b">
        <f>TRUE()</f>
        <v>1</v>
      </c>
      <c r="K51" s="38" t="s">
        <v>501</v>
      </c>
      <c r="L51" s="48" t="b">
        <f>FALSE()</f>
        <v>0</v>
      </c>
      <c r="M51" s="49" t="str">
        <f t="shared" si="9"/>
        <v>https://download.lenovo.com/Images/Parts/01YN427/01YN427_A.jpg</v>
      </c>
      <c r="N51" s="49" t="str">
        <f t="shared" si="10"/>
        <v>https://download.lenovo.com/Images/Parts/01YN427/01YN427_B.jpg</v>
      </c>
      <c r="O51" s="50" t="str">
        <f t="shared" si="11"/>
        <v>https://download.lenovo.com/Images/Parts/01YN427/01YN427_details.jpg</v>
      </c>
      <c r="P51" t="str">
        <f t="shared" si="12"/>
        <v/>
      </c>
      <c r="Q51" t="str">
        <f t="shared" si="13"/>
        <v/>
      </c>
      <c r="R51" t="str">
        <f t="shared" si="14"/>
        <v/>
      </c>
      <c r="S51" t="str">
        <f t="shared" si="15"/>
        <v/>
      </c>
      <c r="T51" t="str">
        <f t="shared" si="16"/>
        <v/>
      </c>
      <c r="U51" t="str">
        <f t="shared" si="17"/>
        <v/>
      </c>
      <c r="V51" s="45">
        <f>MATCH(G51,options!$D$1:$D$20,0)</f>
        <v>8</v>
      </c>
    </row>
    <row r="52" spans="3:22" ht="14" x14ac:dyDescent="0.15">
      <c r="C52" s="44" t="b">
        <f>FALSE()</f>
        <v>0</v>
      </c>
      <c r="D52" s="44" t="b">
        <f>FALSE()</f>
        <v>0</v>
      </c>
      <c r="E52" s="38">
        <v>5714401482093</v>
      </c>
      <c r="F52" s="38" t="s">
        <v>502</v>
      </c>
      <c r="G52" s="45" t="s">
        <v>398</v>
      </c>
      <c r="H52" t="str">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Tschechisch</v>
      </c>
      <c r="I52" s="46" t="b">
        <f>TRUE()</f>
        <v>1</v>
      </c>
      <c r="J52" s="47" t="b">
        <f>TRUE()</f>
        <v>1</v>
      </c>
      <c r="K52" s="38" t="s">
        <v>503</v>
      </c>
      <c r="L52" s="48" t="b">
        <f>FALSE()</f>
        <v>0</v>
      </c>
      <c r="M52" s="49" t="str">
        <f t="shared" si="9"/>
        <v>https://download.lenovo.com/Images/Parts/01EN984/01EN984_A.jpg</v>
      </c>
      <c r="N52" s="49" t="str">
        <f t="shared" si="10"/>
        <v>https://download.lenovo.com/Images/Parts/01EN984/01EN984_B.jpg</v>
      </c>
      <c r="O52" s="50" t="str">
        <f t="shared" si="11"/>
        <v>https://download.lenovo.com/Images/Parts/01EN984/01EN984_details.jpg</v>
      </c>
      <c r="P52" t="str">
        <f t="shared" si="12"/>
        <v/>
      </c>
      <c r="Q52" t="str">
        <f t="shared" si="13"/>
        <v/>
      </c>
      <c r="R52" t="str">
        <f t="shared" si="14"/>
        <v/>
      </c>
      <c r="S52" t="str">
        <f t="shared" si="15"/>
        <v/>
      </c>
      <c r="T52" t="str">
        <f t="shared" si="16"/>
        <v/>
      </c>
      <c r="U52" t="str">
        <f t="shared" si="17"/>
        <v/>
      </c>
      <c r="V52" s="45">
        <f>MATCH(G52,options!$D$1:$D$20,0)</f>
        <v>20</v>
      </c>
    </row>
    <row r="53" spans="3:22" ht="14" x14ac:dyDescent="0.15">
      <c r="C53" s="44" t="b">
        <f>FALSE()</f>
        <v>0</v>
      </c>
      <c r="D53" s="44" t="b">
        <f>FALSE()</f>
        <v>0</v>
      </c>
      <c r="E53" s="38">
        <v>5714401482109</v>
      </c>
      <c r="F53" s="38" t="s">
        <v>504</v>
      </c>
      <c r="G53" s="45" t="s">
        <v>403</v>
      </c>
      <c r="H53" t="str">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Dänisch</v>
      </c>
      <c r="I53" s="46" t="b">
        <f>TRUE()</f>
        <v>1</v>
      </c>
      <c r="J53" s="47" t="b">
        <f>TRUE()</f>
        <v>1</v>
      </c>
      <c r="K53" s="38" t="s">
        <v>505</v>
      </c>
      <c r="L53" s="48" t="b">
        <f>FALSE()</f>
        <v>0</v>
      </c>
      <c r="M53" s="49" t="str">
        <f t="shared" si="9"/>
        <v>https://download.lenovo.com/Images/Parts/01YN389/01YN389_A.jpg</v>
      </c>
      <c r="N53" s="49" t="str">
        <f t="shared" si="10"/>
        <v>https://download.lenovo.com/Images/Parts/01YN389/01YN389_B.jpg</v>
      </c>
      <c r="O53" s="50" t="str">
        <f t="shared" si="11"/>
        <v>https://download.lenovo.com/Images/Parts/01YN389/01YN389_details.jpg</v>
      </c>
      <c r="P53" t="str">
        <f t="shared" si="12"/>
        <v/>
      </c>
      <c r="Q53" t="str">
        <f t="shared" si="13"/>
        <v/>
      </c>
      <c r="R53" t="str">
        <f t="shared" si="14"/>
        <v/>
      </c>
      <c r="S53" t="str">
        <f t="shared" si="15"/>
        <v/>
      </c>
      <c r="T53" t="str">
        <f t="shared" si="16"/>
        <v/>
      </c>
      <c r="U53" t="str">
        <f t="shared" si="17"/>
        <v/>
      </c>
      <c r="V53" s="45">
        <f>MATCH(G53,options!$D$1:$D$20,0)</f>
        <v>9</v>
      </c>
    </row>
    <row r="54" spans="3:22" ht="14" x14ac:dyDescent="0.15">
      <c r="C54" s="44" t="b">
        <f>FALSE()</f>
        <v>0</v>
      </c>
      <c r="D54" s="44" t="b">
        <f>FALSE()</f>
        <v>0</v>
      </c>
      <c r="E54" s="38">
        <v>5714401482116</v>
      </c>
      <c r="F54" s="38" t="s">
        <v>506</v>
      </c>
      <c r="G54" s="45" t="s">
        <v>407</v>
      </c>
      <c r="H54" t="str">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Hungarisch</v>
      </c>
      <c r="I54" s="46" t="b">
        <f>TRUE()</f>
        <v>1</v>
      </c>
      <c r="J54" s="47" t="b">
        <f>TRUE()</f>
        <v>1</v>
      </c>
      <c r="K54" s="38" t="s">
        <v>507</v>
      </c>
      <c r="L54" s="48" t="b">
        <f>FALSE()</f>
        <v>0</v>
      </c>
      <c r="M54" s="49" t="str">
        <f t="shared" si="9"/>
        <v>https://download.lenovo.com/Images/Parts/01YN435/01YN435_A.jpg</v>
      </c>
      <c r="N54" s="49" t="str">
        <f t="shared" si="10"/>
        <v>https://download.lenovo.com/Images/Parts/01YN435/01YN435_B.jpg</v>
      </c>
      <c r="O54" s="50" t="str">
        <f t="shared" si="11"/>
        <v>https://download.lenovo.com/Images/Parts/01YN435/01YN435_details.jpg</v>
      </c>
      <c r="P54" t="str">
        <f t="shared" si="12"/>
        <v/>
      </c>
      <c r="Q54" t="str">
        <f t="shared" si="13"/>
        <v/>
      </c>
      <c r="R54" t="str">
        <f t="shared" si="14"/>
        <v/>
      </c>
      <c r="S54" t="str">
        <f t="shared" si="15"/>
        <v/>
      </c>
      <c r="T54" t="str">
        <f t="shared" si="16"/>
        <v/>
      </c>
      <c r="U54" t="str">
        <f t="shared" si="17"/>
        <v/>
      </c>
      <c r="V54" s="45">
        <f>MATCH(G54,options!$D$1:$D$20,0)</f>
        <v>19</v>
      </c>
    </row>
    <row r="55" spans="3:22" ht="14" x14ac:dyDescent="0.15">
      <c r="C55" s="44" t="b">
        <f>FALSE()</f>
        <v>0</v>
      </c>
      <c r="D55" s="44" t="b">
        <f>FALSE()</f>
        <v>0</v>
      </c>
      <c r="E55" s="38">
        <v>5714401482123</v>
      </c>
      <c r="F55" s="38" t="s">
        <v>508</v>
      </c>
      <c r="G55" s="45" t="s">
        <v>410</v>
      </c>
      <c r="H55" t="str">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Niederländisch</v>
      </c>
      <c r="I55" s="46" t="b">
        <f>TRUE()</f>
        <v>1</v>
      </c>
      <c r="J55" s="47" t="b">
        <f>TRUE()</f>
        <v>1</v>
      </c>
      <c r="K55" s="49"/>
      <c r="L55" s="48" t="b">
        <f>FALSE()</f>
        <v>0</v>
      </c>
      <c r="M55" s="49" t="str">
        <f t="shared" si="9"/>
        <v/>
      </c>
      <c r="N55" s="49" t="str">
        <f t="shared" si="10"/>
        <v/>
      </c>
      <c r="O55" s="50" t="str">
        <f t="shared" si="11"/>
        <v/>
      </c>
      <c r="P55" t="str">
        <f t="shared" si="12"/>
        <v/>
      </c>
      <c r="Q55" t="str">
        <f t="shared" si="13"/>
        <v/>
      </c>
      <c r="R55" t="str">
        <f t="shared" si="14"/>
        <v/>
      </c>
      <c r="S55" t="str">
        <f t="shared" si="15"/>
        <v/>
      </c>
      <c r="T55" t="str">
        <f t="shared" si="16"/>
        <v/>
      </c>
      <c r="U55" t="str">
        <f t="shared" si="17"/>
        <v/>
      </c>
      <c r="V55" s="45">
        <f>MATCH(G55,options!$D$1:$D$20,0)</f>
        <v>10</v>
      </c>
    </row>
    <row r="56" spans="3:22" ht="14" x14ac:dyDescent="0.15">
      <c r="C56" s="44" t="b">
        <f>FALSE()</f>
        <v>0</v>
      </c>
      <c r="D56" s="44" t="b">
        <f>FALSE()</f>
        <v>0</v>
      </c>
      <c r="E56" s="38">
        <v>5714401482130</v>
      </c>
      <c r="F56" s="38" t="s">
        <v>509</v>
      </c>
      <c r="G56" s="45" t="s">
        <v>414</v>
      </c>
      <c r="H56" t="str">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norwegisch</v>
      </c>
      <c r="I56" s="46" t="b">
        <f>TRUE()</f>
        <v>1</v>
      </c>
      <c r="J56" s="47" t="b">
        <f>TRUE()</f>
        <v>1</v>
      </c>
      <c r="K56" s="38" t="s">
        <v>510</v>
      </c>
      <c r="L56" s="48" t="b">
        <f>FALSE()</f>
        <v>0</v>
      </c>
      <c r="M56" s="49" t="str">
        <f t="shared" si="9"/>
        <v>https://download.lenovo.com/Images/Parts/01YN360/01YN360_A.jpg</v>
      </c>
      <c r="N56" s="49" t="str">
        <f t="shared" si="10"/>
        <v>https://download.lenovo.com/Images/Parts/01YN360/01YN360_B.jpg</v>
      </c>
      <c r="O56" s="50" t="str">
        <f t="shared" si="11"/>
        <v>https://download.lenovo.com/Images/Parts/01YN360/01YN360_details.jpg</v>
      </c>
      <c r="P56" t="str">
        <f t="shared" si="12"/>
        <v/>
      </c>
      <c r="Q56" t="str">
        <f t="shared" si="13"/>
        <v/>
      </c>
      <c r="R56" t="str">
        <f t="shared" si="14"/>
        <v/>
      </c>
      <c r="S56" t="str">
        <f t="shared" si="15"/>
        <v/>
      </c>
      <c r="T56" t="str">
        <f t="shared" si="16"/>
        <v/>
      </c>
      <c r="U56" t="str">
        <f t="shared" si="17"/>
        <v/>
      </c>
      <c r="V56" s="45">
        <f>MATCH(G56,options!$D$1:$D$20,0)</f>
        <v>11</v>
      </c>
    </row>
    <row r="57" spans="3:22" ht="14" x14ac:dyDescent="0.15">
      <c r="C57" s="44" t="b">
        <f>FALSE()</f>
        <v>0</v>
      </c>
      <c r="D57" s="44" t="b">
        <f>FALSE()</f>
        <v>0</v>
      </c>
      <c r="E57" s="38">
        <v>5714401482147</v>
      </c>
      <c r="F57" s="38" t="s">
        <v>511</v>
      </c>
      <c r="G57" s="45" t="s">
        <v>417</v>
      </c>
      <c r="H57" t="str">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Polieren</v>
      </c>
      <c r="I57" s="46" t="b">
        <f>TRUE()</f>
        <v>1</v>
      </c>
      <c r="J57" s="47" t="b">
        <f>TRUE()</f>
        <v>1</v>
      </c>
      <c r="K57" s="49"/>
      <c r="L57" s="48" t="b">
        <f>FALSE()</f>
        <v>0</v>
      </c>
      <c r="M57" s="49" t="str">
        <f t="shared" si="9"/>
        <v/>
      </c>
      <c r="N57" s="49" t="str">
        <f t="shared" si="10"/>
        <v/>
      </c>
      <c r="O57" s="50" t="str">
        <f t="shared" si="11"/>
        <v/>
      </c>
      <c r="P57" t="str">
        <f t="shared" si="12"/>
        <v/>
      </c>
      <c r="Q57" t="str">
        <f t="shared" si="13"/>
        <v/>
      </c>
      <c r="R57" t="str">
        <f t="shared" si="14"/>
        <v/>
      </c>
      <c r="S57" t="str">
        <f t="shared" si="15"/>
        <v/>
      </c>
      <c r="T57" t="str">
        <f t="shared" si="16"/>
        <v/>
      </c>
      <c r="U57" t="str">
        <f t="shared" si="17"/>
        <v/>
      </c>
      <c r="V57" s="45">
        <f>MATCH(G57,options!$D$1:$D$20,0)</f>
        <v>12</v>
      </c>
    </row>
    <row r="58" spans="3:22" ht="14" x14ac:dyDescent="0.15">
      <c r="C58" s="44" t="b">
        <f>FALSE()</f>
        <v>0</v>
      </c>
      <c r="D58" s="44" t="b">
        <f>FALSE()</f>
        <v>0</v>
      </c>
      <c r="E58" s="38">
        <v>5714401482154</v>
      </c>
      <c r="F58" s="38" t="s">
        <v>512</v>
      </c>
      <c r="G58" s="45" t="s">
        <v>420</v>
      </c>
      <c r="H58" t="str">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Portugiesisch</v>
      </c>
      <c r="I58" s="46" t="b">
        <f>TRUE()</f>
        <v>1</v>
      </c>
      <c r="J58" s="47" t="b">
        <f>TRUE()</f>
        <v>1</v>
      </c>
      <c r="K58" s="38" t="s">
        <v>513</v>
      </c>
      <c r="L58" s="48" t="b">
        <f>FALSE()</f>
        <v>0</v>
      </c>
      <c r="M58" s="49" t="str">
        <f t="shared" si="9"/>
        <v>https://download.lenovo.com/Images/Parts/01YN441/01YN441_A.jpg</v>
      </c>
      <c r="N58" s="49" t="str">
        <f t="shared" si="10"/>
        <v>https://download.lenovo.com/Images/Parts/01YN441/01YN441_B.jpg</v>
      </c>
      <c r="O58" s="50" t="str">
        <f t="shared" si="11"/>
        <v>https://download.lenovo.com/Images/Parts/01YN441/01YN441_details.jpg</v>
      </c>
      <c r="P58" t="str">
        <f t="shared" si="12"/>
        <v/>
      </c>
      <c r="Q58" t="str">
        <f t="shared" si="13"/>
        <v/>
      </c>
      <c r="R58" t="str">
        <f t="shared" si="14"/>
        <v/>
      </c>
      <c r="S58" t="str">
        <f t="shared" si="15"/>
        <v/>
      </c>
      <c r="T58" t="str">
        <f t="shared" si="16"/>
        <v/>
      </c>
      <c r="U58" t="str">
        <f t="shared" si="17"/>
        <v/>
      </c>
      <c r="V58" s="45">
        <f>MATCH(G58,options!$D$1:$D$20,0)</f>
        <v>13</v>
      </c>
    </row>
    <row r="59" spans="3:22" ht="14" x14ac:dyDescent="0.15">
      <c r="C59" s="44" t="b">
        <f>FALSE()</f>
        <v>0</v>
      </c>
      <c r="D59" s="44" t="b">
        <f>FALSE()</f>
        <v>0</v>
      </c>
      <c r="E59" s="38">
        <v>5714401482161</v>
      </c>
      <c r="F59" s="38" t="s">
        <v>514</v>
      </c>
      <c r="G59" s="45" t="s">
        <v>423</v>
      </c>
      <c r="H59" t="str">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Schwedisch -  finnisch</v>
      </c>
      <c r="I59" s="46" t="b">
        <f>TRUE()</f>
        <v>1</v>
      </c>
      <c r="J59" s="47" t="b">
        <f>TRUE()</f>
        <v>1</v>
      </c>
      <c r="K59" s="38" t="s">
        <v>515</v>
      </c>
      <c r="L59" s="48" t="b">
        <f>FALSE()</f>
        <v>0</v>
      </c>
      <c r="M59" s="49" t="str">
        <f t="shared" si="9"/>
        <v>https://download.lenovo.com/Images/Parts/01YN365/01YN365_A.jpg</v>
      </c>
      <c r="N59" s="49" t="str">
        <f t="shared" si="10"/>
        <v>https://download.lenovo.com/Images/Parts/01YN365/01YN365_B.jpg</v>
      </c>
      <c r="O59" s="50" t="str">
        <f t="shared" si="11"/>
        <v>https://download.lenovo.com/Images/Parts/01YN365/01YN365_details.jpg</v>
      </c>
      <c r="P59" t="str">
        <f t="shared" si="12"/>
        <v/>
      </c>
      <c r="Q59" t="str">
        <f t="shared" si="13"/>
        <v/>
      </c>
      <c r="R59" t="str">
        <f t="shared" si="14"/>
        <v/>
      </c>
      <c r="S59" t="str">
        <f t="shared" si="15"/>
        <v/>
      </c>
      <c r="T59" t="str">
        <f t="shared" si="16"/>
        <v/>
      </c>
      <c r="U59" t="str">
        <f t="shared" si="17"/>
        <v/>
      </c>
      <c r="V59" s="45">
        <f>MATCH(G59,options!$D$1:$D$20,0)</f>
        <v>14</v>
      </c>
    </row>
    <row r="60" spans="3:22" ht="14" x14ac:dyDescent="0.15">
      <c r="C60" s="44" t="b">
        <f>FALSE()</f>
        <v>0</v>
      </c>
      <c r="D60" s="44" t="b">
        <f>FALSE()</f>
        <v>0</v>
      </c>
      <c r="E60" s="38">
        <v>5714401482178</v>
      </c>
      <c r="F60" s="38" t="s">
        <v>516</v>
      </c>
      <c r="G60" s="45" t="s">
        <v>428</v>
      </c>
      <c r="H60" t="str">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Schweizerisch</v>
      </c>
      <c r="I60" s="46" t="b">
        <f>TRUE()</f>
        <v>1</v>
      </c>
      <c r="J60" s="47" t="b">
        <f>TRUE()</f>
        <v>1</v>
      </c>
      <c r="K60" s="38" t="s">
        <v>517</v>
      </c>
      <c r="L60" s="48" t="b">
        <f>FALSE()</f>
        <v>0</v>
      </c>
      <c r="M60" s="49" t="str">
        <f t="shared" si="9"/>
        <v>https://download.lenovo.com/Images/Parts/01YN366/01YN366_A.jpg</v>
      </c>
      <c r="N60" s="49" t="str">
        <f t="shared" si="10"/>
        <v>https://download.lenovo.com/Images/Parts/01YN366/01YN366_B.jpg</v>
      </c>
      <c r="O60" s="50" t="str">
        <f t="shared" si="11"/>
        <v>https://download.lenovo.com/Images/Parts/01YN366/01YN366_details.jpg</v>
      </c>
      <c r="P60" t="str">
        <f t="shared" si="12"/>
        <v/>
      </c>
      <c r="Q60" t="str">
        <f t="shared" si="13"/>
        <v/>
      </c>
      <c r="R60" t="str">
        <f t="shared" si="14"/>
        <v/>
      </c>
      <c r="S60" t="str">
        <f t="shared" si="15"/>
        <v/>
      </c>
      <c r="T60" t="str">
        <f t="shared" si="16"/>
        <v/>
      </c>
      <c r="U60" t="str">
        <f t="shared" si="17"/>
        <v/>
      </c>
      <c r="V60" s="45">
        <f>MATCH(G60,options!$D$1:$D$20,0)</f>
        <v>15</v>
      </c>
    </row>
    <row r="61" spans="3:22" ht="14" x14ac:dyDescent="0.15">
      <c r="C61" s="44" t="b">
        <f>FALSE()</f>
        <v>0</v>
      </c>
      <c r="D61" s="44" t="b">
        <f>FALSE()</f>
        <v>0</v>
      </c>
      <c r="E61" s="38">
        <v>5714401482185</v>
      </c>
      <c r="F61" s="38" t="s">
        <v>518</v>
      </c>
      <c r="G61" s="45" t="s">
        <v>431</v>
      </c>
      <c r="H61" t="str">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International</v>
      </c>
      <c r="I61" s="46" t="b">
        <f>FALSE()</f>
        <v>0</v>
      </c>
      <c r="J61" s="47" t="b">
        <f>TRUE()</f>
        <v>1</v>
      </c>
      <c r="K61" s="38" t="s">
        <v>519</v>
      </c>
      <c r="L61" s="48" t="b">
        <f>FALSE()</f>
        <v>0</v>
      </c>
      <c r="M61" s="49" t="str">
        <f t="shared" si="9"/>
        <v>https://download.lenovo.com/Images/Parts/01YN449/01YN449_A.jpg</v>
      </c>
      <c r="N61" s="49" t="str">
        <f t="shared" si="10"/>
        <v>https://download.lenovo.com/Images/Parts/01YN449/01YN449_B.jpg</v>
      </c>
      <c r="O61" s="50" t="str">
        <f t="shared" si="11"/>
        <v>https://download.lenovo.com/Images/Parts/01YN449/01YN449_details.jpg</v>
      </c>
      <c r="P61" t="str">
        <f t="shared" si="12"/>
        <v/>
      </c>
      <c r="Q61" t="str">
        <f t="shared" si="13"/>
        <v/>
      </c>
      <c r="R61" t="str">
        <f t="shared" si="14"/>
        <v/>
      </c>
      <c r="S61" t="str">
        <f t="shared" si="15"/>
        <v/>
      </c>
      <c r="T61" t="str">
        <f t="shared" si="16"/>
        <v/>
      </c>
      <c r="U61" t="str">
        <f t="shared" si="17"/>
        <v/>
      </c>
      <c r="V61" s="45">
        <f>MATCH(G61,options!$D$1:$D$20,0)</f>
        <v>16</v>
      </c>
    </row>
    <row r="62" spans="3:22" ht="14" x14ac:dyDescent="0.15">
      <c r="C62" s="44" t="b">
        <f>FALSE()</f>
        <v>0</v>
      </c>
      <c r="D62" s="44" t="b">
        <f>FALSE()</f>
        <v>0</v>
      </c>
      <c r="E62" s="38">
        <v>5714401482192</v>
      </c>
      <c r="F62" s="38" t="s">
        <v>520</v>
      </c>
      <c r="G62" s="45" t="s">
        <v>434</v>
      </c>
      <c r="H62" t="str">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Russisch</v>
      </c>
      <c r="I62" s="46" t="b">
        <f>TRUE()</f>
        <v>1</v>
      </c>
      <c r="J62" s="47" t="b">
        <f>TRUE()</f>
        <v>1</v>
      </c>
      <c r="K62" s="38" t="s">
        <v>521</v>
      </c>
      <c r="L62" s="48" t="b">
        <f>FALSE()</f>
        <v>0</v>
      </c>
      <c r="M62" s="49" t="str">
        <f t="shared" si="9"/>
        <v>https://download.lenovo.com/Images/Parts/01YN402/01YN402_A.jpg</v>
      </c>
      <c r="N62" s="49" t="str">
        <f t="shared" si="10"/>
        <v>https://download.lenovo.com/Images/Parts/01YN402/01YN402_B.jpg</v>
      </c>
      <c r="O62" s="50" t="str">
        <f t="shared" si="11"/>
        <v>https://download.lenovo.com/Images/Parts/01YN402/01YN402_details.jpg</v>
      </c>
      <c r="P62" t="str">
        <f t="shared" si="12"/>
        <v/>
      </c>
      <c r="Q62" t="str">
        <f t="shared" si="13"/>
        <v/>
      </c>
      <c r="R62" t="str">
        <f t="shared" si="14"/>
        <v/>
      </c>
      <c r="S62" t="str">
        <f t="shared" si="15"/>
        <v/>
      </c>
      <c r="T62" t="str">
        <f t="shared" si="16"/>
        <v/>
      </c>
      <c r="U62" t="str">
        <f t="shared" si="17"/>
        <v/>
      </c>
      <c r="V62" s="45">
        <f>MATCH(G62,options!$D$1:$D$20,0)</f>
        <v>17</v>
      </c>
    </row>
    <row r="63" spans="3:22" ht="14" x14ac:dyDescent="0.15">
      <c r="C63" s="44" t="b">
        <f>TRUE()</f>
        <v>1</v>
      </c>
      <c r="D63" s="44" t="b">
        <f>FALSE()</f>
        <v>0</v>
      </c>
      <c r="E63" s="38">
        <v>5714401482208</v>
      </c>
      <c r="F63" s="38" t="s">
        <v>522</v>
      </c>
      <c r="G63" s="45" t="s">
        <v>438</v>
      </c>
      <c r="H63" t="str">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 xml:space="preserve">US </v>
      </c>
      <c r="I63" s="46" t="b">
        <f>FALSE()</f>
        <v>0</v>
      </c>
      <c r="J63" s="47" t="b">
        <f>TRUE()</f>
        <v>1</v>
      </c>
      <c r="K63" s="38" t="s">
        <v>523</v>
      </c>
      <c r="L63" s="48" t="b">
        <f>FALSE()</f>
        <v>0</v>
      </c>
      <c r="M63" s="49" t="str">
        <f t="shared" si="9"/>
        <v>https://download.lenovo.com/Images/Parts/01YN340/01YN340_A.jpg</v>
      </c>
      <c r="N63" s="49" t="str">
        <f t="shared" si="10"/>
        <v>https://download.lenovo.com/Images/Parts/01YN340/01YN340_B.jpg</v>
      </c>
      <c r="O63" s="50" t="str">
        <f t="shared" si="11"/>
        <v>https://download.lenovo.com/Images/Parts/01YN340/01YN340_details.jpg</v>
      </c>
      <c r="P63" t="str">
        <f t="shared" si="12"/>
        <v/>
      </c>
      <c r="Q63" t="str">
        <f t="shared" si="13"/>
        <v/>
      </c>
      <c r="R63" t="str">
        <f t="shared" si="14"/>
        <v/>
      </c>
      <c r="S63" t="str">
        <f t="shared" si="15"/>
        <v/>
      </c>
      <c r="T63" t="str">
        <f t="shared" si="16"/>
        <v/>
      </c>
      <c r="U63" t="str">
        <f t="shared" si="17"/>
        <v/>
      </c>
      <c r="V63" s="45">
        <f>MATCH(G63,options!$D$1:$D$20,0)</f>
        <v>18</v>
      </c>
    </row>
    <row r="64" spans="3:22" ht="14" x14ac:dyDescent="0.15">
      <c r="C64" s="44" t="b">
        <f>FALSE()</f>
        <v>0</v>
      </c>
      <c r="D64" s="44" t="b">
        <f>TRUE()</f>
        <v>1</v>
      </c>
      <c r="E64" s="38">
        <v>5714401483014</v>
      </c>
      <c r="F64" s="38" t="s">
        <v>524</v>
      </c>
      <c r="G64" s="45" t="s">
        <v>366</v>
      </c>
      <c r="H64" t="str">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Deutsche</v>
      </c>
      <c r="I64" s="46" t="b">
        <f>TRUE()</f>
        <v>1</v>
      </c>
      <c r="J64" s="44" t="b">
        <f>FALSE()</f>
        <v>0</v>
      </c>
      <c r="K64" s="38" t="s">
        <v>487</v>
      </c>
      <c r="L64" s="48" t="b">
        <f>FALSE()</f>
        <v>0</v>
      </c>
      <c r="M64" s="49" t="str">
        <f t="shared" si="9"/>
        <v>https://download.lenovo.com/Images/Parts/01YN352/01YN352_A.jpg</v>
      </c>
      <c r="N64" s="49" t="str">
        <f t="shared" si="10"/>
        <v>https://download.lenovo.com/Images/Parts/01YN352/01YN352_B.jpg</v>
      </c>
      <c r="O64" s="50" t="str">
        <f t="shared" si="11"/>
        <v>https://download.lenovo.com/Images/Parts/01YN352/01YN352_details.jpg</v>
      </c>
      <c r="P64" t="str">
        <f t="shared" si="12"/>
        <v/>
      </c>
      <c r="Q64" t="str">
        <f t="shared" si="13"/>
        <v/>
      </c>
      <c r="R64" t="str">
        <f t="shared" si="14"/>
        <v/>
      </c>
      <c r="S64" t="str">
        <f t="shared" si="15"/>
        <v/>
      </c>
      <c r="T64" t="str">
        <f t="shared" si="16"/>
        <v/>
      </c>
      <c r="U64" t="str">
        <f t="shared" si="17"/>
        <v/>
      </c>
      <c r="V64" s="45">
        <f>MATCH(G64,options!$D$1:$D$20,0)</f>
        <v>1</v>
      </c>
    </row>
    <row r="65" spans="3:22" ht="14" x14ac:dyDescent="0.15">
      <c r="C65" s="44" t="b">
        <f>FALSE()</f>
        <v>0</v>
      </c>
      <c r="D65" s="44" t="b">
        <f>TRUE()</f>
        <v>1</v>
      </c>
      <c r="E65" s="38">
        <v>5714401483021</v>
      </c>
      <c r="F65" s="38" t="s">
        <v>525</v>
      </c>
      <c r="G65" s="45" t="s">
        <v>370</v>
      </c>
      <c r="H65" t="str">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Französisch</v>
      </c>
      <c r="I65" s="46" t="b">
        <f>TRUE()</f>
        <v>1</v>
      </c>
      <c r="J65" s="44" t="b">
        <f>FALSE()</f>
        <v>0</v>
      </c>
      <c r="K65" s="38" t="s">
        <v>526</v>
      </c>
      <c r="L65" s="48" t="b">
        <f>FALSE()</f>
        <v>0</v>
      </c>
      <c r="M65" s="49" t="str">
        <f t="shared" si="9"/>
        <v>https://download.lenovo.com/Images/Parts/01YN391/01YN391_A.jpg</v>
      </c>
      <c r="N65" s="49" t="str">
        <f t="shared" si="10"/>
        <v>https://download.lenovo.com/Images/Parts/01YN391/01YN391_B.jpg</v>
      </c>
      <c r="O65" s="50" t="str">
        <f t="shared" si="11"/>
        <v>https://download.lenovo.com/Images/Parts/01YN391/01YN391_details.jpg</v>
      </c>
      <c r="P65" t="str">
        <f t="shared" si="12"/>
        <v/>
      </c>
      <c r="Q65" t="str">
        <f t="shared" si="13"/>
        <v/>
      </c>
      <c r="R65" t="str">
        <f t="shared" si="14"/>
        <v/>
      </c>
      <c r="S65" t="str">
        <f t="shared" si="15"/>
        <v/>
      </c>
      <c r="T65" t="str">
        <f t="shared" si="16"/>
        <v/>
      </c>
      <c r="U65" t="str">
        <f t="shared" si="17"/>
        <v/>
      </c>
      <c r="V65" s="45">
        <f>MATCH(G65,options!$D$1:$D$20,0)</f>
        <v>2</v>
      </c>
    </row>
    <row r="66" spans="3:22" ht="14" x14ac:dyDescent="0.15">
      <c r="C66" s="44" t="b">
        <f>FALSE()</f>
        <v>0</v>
      </c>
      <c r="D66" s="44" t="b">
        <f>TRUE()</f>
        <v>1</v>
      </c>
      <c r="E66" s="38">
        <v>5714401483038</v>
      </c>
      <c r="F66" s="38" t="s">
        <v>527</v>
      </c>
      <c r="G66" s="45" t="s">
        <v>375</v>
      </c>
      <c r="H66" t="str">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Italienisch</v>
      </c>
      <c r="I66" s="46" t="b">
        <f>TRUE()</f>
        <v>1</v>
      </c>
      <c r="J66" s="44" t="b">
        <f>FALSE()</f>
        <v>0</v>
      </c>
      <c r="K66" s="38" t="s">
        <v>528</v>
      </c>
      <c r="L66" s="48" t="b">
        <f>FALSE()</f>
        <v>0</v>
      </c>
      <c r="M66" s="49" t="str">
        <f t="shared" si="9"/>
        <v>https://download.lenovo.com/Images/Parts/01YN397/01YN397_A.jpg</v>
      </c>
      <c r="N66" s="49" t="str">
        <f t="shared" si="10"/>
        <v>https://download.lenovo.com/Images/Parts/01YN397/01YN397_B.jpg</v>
      </c>
      <c r="O66" s="50" t="str">
        <f t="shared" si="11"/>
        <v>https://download.lenovo.com/Images/Parts/01YN397/01YN397_details.jpg</v>
      </c>
      <c r="P66" t="str">
        <f t="shared" si="12"/>
        <v/>
      </c>
      <c r="Q66" t="str">
        <f t="shared" si="13"/>
        <v/>
      </c>
      <c r="R66" t="str">
        <f t="shared" si="14"/>
        <v/>
      </c>
      <c r="S66" t="str">
        <f t="shared" si="15"/>
        <v/>
      </c>
      <c r="T66" t="str">
        <f t="shared" si="16"/>
        <v/>
      </c>
      <c r="U66" t="str">
        <f t="shared" si="17"/>
        <v/>
      </c>
      <c r="V66" s="45">
        <f>MATCH(G66,options!$D$1:$D$20,0)</f>
        <v>3</v>
      </c>
    </row>
    <row r="67" spans="3:22" ht="14" x14ac:dyDescent="0.15">
      <c r="C67" s="44" t="b">
        <f>FALSE()</f>
        <v>0</v>
      </c>
      <c r="D67" s="44" t="b">
        <f>TRUE()</f>
        <v>1</v>
      </c>
      <c r="E67" s="38">
        <v>5714401483045</v>
      </c>
      <c r="F67" s="38" t="s">
        <v>529</v>
      </c>
      <c r="G67" s="45" t="s">
        <v>379</v>
      </c>
      <c r="H67" t="str">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Spanisch</v>
      </c>
      <c r="I67" s="46" t="b">
        <f>TRUE()</f>
        <v>1</v>
      </c>
      <c r="J67" s="44" t="b">
        <f>FALSE()</f>
        <v>0</v>
      </c>
      <c r="K67" s="38" t="s">
        <v>530</v>
      </c>
      <c r="L67" s="48" t="b">
        <f>FALSE()</f>
        <v>0</v>
      </c>
      <c r="M67" s="49" t="str">
        <f t="shared" si="9"/>
        <v>https://download.lenovo.com/Images/Parts/01YN390/01YN390_A.jpg</v>
      </c>
      <c r="N67" s="49" t="str">
        <f t="shared" si="10"/>
        <v>https://download.lenovo.com/Images/Parts/01YN390/01YN390_B.jpg</v>
      </c>
      <c r="O67" s="50" t="str">
        <f t="shared" si="11"/>
        <v>https://download.lenovo.com/Images/Parts/01YN390/01YN390_details.jpg</v>
      </c>
      <c r="P67" t="str">
        <f t="shared" si="12"/>
        <v/>
      </c>
      <c r="Q67" t="str">
        <f t="shared" si="13"/>
        <v/>
      </c>
      <c r="R67" t="str">
        <f t="shared" si="14"/>
        <v/>
      </c>
      <c r="S67" t="str">
        <f t="shared" si="15"/>
        <v/>
      </c>
      <c r="T67" t="str">
        <f t="shared" si="16"/>
        <v/>
      </c>
      <c r="U67" t="str">
        <f t="shared" si="17"/>
        <v/>
      </c>
      <c r="V67" s="45">
        <f>MATCH(G67,options!$D$1:$D$20,0)</f>
        <v>4</v>
      </c>
    </row>
    <row r="68" spans="3:22" ht="14" x14ac:dyDescent="0.15">
      <c r="C68" s="44" t="b">
        <f>FALSE()</f>
        <v>0</v>
      </c>
      <c r="D68" s="44" t="b">
        <f>TRUE()</f>
        <v>1</v>
      </c>
      <c r="E68" s="38">
        <v>5714401483052</v>
      </c>
      <c r="F68" s="38" t="s">
        <v>531</v>
      </c>
      <c r="G68" s="45" t="s">
        <v>383</v>
      </c>
      <c r="H68" t="str">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46" t="b">
        <f>TRUE()</f>
        <v>1</v>
      </c>
      <c r="J68" s="44" t="b">
        <f>FALSE()</f>
        <v>0</v>
      </c>
      <c r="K68" s="38" t="s">
        <v>532</v>
      </c>
      <c r="L68" s="48" t="b">
        <f>FALSE()</f>
        <v>0</v>
      </c>
      <c r="M68" s="49" t="str">
        <f t="shared" ref="M68:M99" si="18">IF(ISBLANK(K68),"",IF(L68, "https://raw.githubusercontent.com/PatrickVibild/TellusAmazonPictures/master/pictures/"&amp;K68&amp;"/1.jpg","https://download.lenovo.com/Images/Parts/"&amp;K68&amp;"/"&amp;K68&amp;"_A.jpg"))</f>
        <v>https://download.lenovo.com/Images/Parts/01YP508/01YP508_A.jpg</v>
      </c>
      <c r="N68" s="49" t="str">
        <f t="shared" ref="N68:N103" si="19">IF(ISBLANK(K68),"",IF(L68, "https://raw.githubusercontent.com/PatrickVibild/TellusAmazonPictures/master/pictures/"&amp;K68&amp;"/2.jpg","https://download.lenovo.com/Images/Parts/"&amp;K68&amp;"/"&amp;K68&amp;"_B.jpg"))</f>
        <v>https://download.lenovo.com/Images/Parts/01YP508/01YP508_B.jpg</v>
      </c>
      <c r="O68" s="50"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5">
        <f>MATCH(G68,options!$D$1:$D$20,0)</f>
        <v>5</v>
      </c>
    </row>
    <row r="69" spans="3:22" ht="14" x14ac:dyDescent="0.15">
      <c r="C69" s="44" t="b">
        <f>FALSE()</f>
        <v>0</v>
      </c>
      <c r="D69" s="44" t="b">
        <f>FALSE()</f>
        <v>0</v>
      </c>
      <c r="E69" s="38">
        <v>5714401483069</v>
      </c>
      <c r="F69" s="38" t="s">
        <v>533</v>
      </c>
      <c r="G69" s="45" t="s">
        <v>387</v>
      </c>
      <c r="H69" t="str">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Skandinavisch – Nordisch</v>
      </c>
      <c r="I69" s="46" t="b">
        <f>TRUE()</f>
        <v>1</v>
      </c>
      <c r="J69" s="44" t="b">
        <f>FALSE()</f>
        <v>0</v>
      </c>
      <c r="K69" s="38" t="s">
        <v>534</v>
      </c>
      <c r="L69" s="48" t="b">
        <f>FALSE()</f>
        <v>0</v>
      </c>
      <c r="M69" s="49" t="str">
        <f t="shared" si="18"/>
        <v>https://download.lenovo.com/Images/Parts/01YN419/01YN419_A.jpg</v>
      </c>
      <c r="N69" s="49" t="str">
        <f t="shared" si="19"/>
        <v>https://download.lenovo.com/Images/Parts/01YN419/01YN419_B.jpg</v>
      </c>
      <c r="O69" s="50" t="str">
        <f t="shared" si="20"/>
        <v>https://download.lenovo.com/Images/Parts/01YN419/01YN419_details.jpg</v>
      </c>
      <c r="P69" t="str">
        <f t="shared" si="21"/>
        <v/>
      </c>
      <c r="Q69" t="str">
        <f t="shared" si="22"/>
        <v/>
      </c>
      <c r="R69" t="str">
        <f t="shared" si="23"/>
        <v/>
      </c>
      <c r="S69" t="str">
        <f t="shared" si="24"/>
        <v/>
      </c>
      <c r="T69" t="str">
        <f t="shared" si="25"/>
        <v/>
      </c>
      <c r="U69" t="str">
        <f t="shared" si="26"/>
        <v/>
      </c>
      <c r="V69" s="45">
        <f>MATCH(G69,options!$D$1:$D$20,0)</f>
        <v>6</v>
      </c>
    </row>
    <row r="70" spans="3:22" ht="14" x14ac:dyDescent="0.15">
      <c r="C70" s="44" t="b">
        <f>FALSE()</f>
        <v>0</v>
      </c>
      <c r="D70" s="44" t="b">
        <f>FALSE()</f>
        <v>0</v>
      </c>
      <c r="E70" s="38">
        <v>5714401483076</v>
      </c>
      <c r="F70" s="38" t="s">
        <v>535</v>
      </c>
      <c r="G70" s="45" t="s">
        <v>391</v>
      </c>
      <c r="H70" t="str">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Belgier</v>
      </c>
      <c r="I70" s="46" t="b">
        <f>TRUE()</f>
        <v>1</v>
      </c>
      <c r="J70" s="44" t="b">
        <f>FALSE()</f>
        <v>0</v>
      </c>
      <c r="K70" s="38" t="s">
        <v>536</v>
      </c>
      <c r="L70" s="48" t="b">
        <f>FALSE()</f>
        <v>0</v>
      </c>
      <c r="M70" s="49" t="str">
        <f t="shared" si="18"/>
        <v>https://download.lenovo.com/Images/Parts/01YN386/01YN386_A.jpg</v>
      </c>
      <c r="N70" s="49" t="str">
        <f t="shared" si="19"/>
        <v>https://download.lenovo.com/Images/Parts/01YN386/01YN386_B.jpg</v>
      </c>
      <c r="O70" s="50" t="str">
        <f t="shared" si="20"/>
        <v>https://download.lenovo.com/Images/Parts/01YN386/01YN386_details.jpg</v>
      </c>
      <c r="P70" t="str">
        <f t="shared" si="21"/>
        <v/>
      </c>
      <c r="Q70" t="str">
        <f t="shared" si="22"/>
        <v/>
      </c>
      <c r="R70" t="str">
        <f t="shared" si="23"/>
        <v/>
      </c>
      <c r="S70" t="str">
        <f t="shared" si="24"/>
        <v/>
      </c>
      <c r="T70" t="str">
        <f t="shared" si="25"/>
        <v/>
      </c>
      <c r="U70" t="str">
        <f t="shared" si="26"/>
        <v/>
      </c>
      <c r="V70" s="45">
        <f>MATCH(G70,options!$D$1:$D$20,0)</f>
        <v>7</v>
      </c>
    </row>
    <row r="71" spans="3:22" ht="14" x14ac:dyDescent="0.15">
      <c r="C71" s="44" t="b">
        <f>FALSE()</f>
        <v>0</v>
      </c>
      <c r="D71" s="44" t="b">
        <f>FALSE()</f>
        <v>0</v>
      </c>
      <c r="E71" s="38">
        <v>5714401483083</v>
      </c>
      <c r="F71" s="38" t="s">
        <v>537</v>
      </c>
      <c r="G71" s="45" t="s">
        <v>395</v>
      </c>
      <c r="H71" t="str">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Bulgarisch</v>
      </c>
      <c r="I71" s="46" t="b">
        <f>TRUE()</f>
        <v>1</v>
      </c>
      <c r="J71" s="44" t="b">
        <f>FALSE()</f>
        <v>0</v>
      </c>
      <c r="K71" s="38" t="s">
        <v>501</v>
      </c>
      <c r="L71" s="48" t="b">
        <f>FALSE()</f>
        <v>0</v>
      </c>
      <c r="M71" s="49" t="str">
        <f t="shared" si="18"/>
        <v>https://download.lenovo.com/Images/Parts/01YN427/01YN427_A.jpg</v>
      </c>
      <c r="N71" s="49" t="str">
        <f t="shared" si="19"/>
        <v>https://download.lenovo.com/Images/Parts/01YN427/01YN427_B.jpg</v>
      </c>
      <c r="O71" s="50" t="str">
        <f t="shared" si="20"/>
        <v>https://download.lenovo.com/Images/Parts/01YN427/01YN427_details.jpg</v>
      </c>
      <c r="P71" t="str">
        <f t="shared" si="21"/>
        <v/>
      </c>
      <c r="Q71" t="str">
        <f t="shared" si="22"/>
        <v/>
      </c>
      <c r="R71" t="str">
        <f t="shared" si="23"/>
        <v/>
      </c>
      <c r="S71" t="str">
        <f t="shared" si="24"/>
        <v/>
      </c>
      <c r="T71" t="str">
        <f t="shared" si="25"/>
        <v/>
      </c>
      <c r="U71" t="str">
        <f t="shared" si="26"/>
        <v/>
      </c>
      <c r="V71" s="45">
        <f>MATCH(G71,options!$D$1:$D$20,0)</f>
        <v>8</v>
      </c>
    </row>
    <row r="72" spans="3:22" ht="14" x14ac:dyDescent="0.15">
      <c r="C72" s="44" t="b">
        <f>FALSE()</f>
        <v>0</v>
      </c>
      <c r="D72" s="44" t="b">
        <f>FALSE()</f>
        <v>0</v>
      </c>
      <c r="E72" s="38">
        <v>5714401483090</v>
      </c>
      <c r="F72" s="38" t="s">
        <v>538</v>
      </c>
      <c r="G72" s="45" t="s">
        <v>398</v>
      </c>
      <c r="H72" t="str">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Tschechisch</v>
      </c>
      <c r="I72" s="46" t="b">
        <f>TRUE()</f>
        <v>1</v>
      </c>
      <c r="J72" s="44" t="b">
        <f>FALSE()</f>
        <v>0</v>
      </c>
      <c r="K72" s="38" t="s">
        <v>503</v>
      </c>
      <c r="L72" s="48" t="b">
        <f>FALSE()</f>
        <v>0</v>
      </c>
      <c r="M72" s="49" t="str">
        <f t="shared" si="18"/>
        <v>https://download.lenovo.com/Images/Parts/01EN984/01EN984_A.jpg</v>
      </c>
      <c r="N72" s="49" t="str">
        <f t="shared" si="19"/>
        <v>https://download.lenovo.com/Images/Parts/01EN984/01EN984_B.jpg</v>
      </c>
      <c r="O72" s="50" t="str">
        <f t="shared" si="20"/>
        <v>https://download.lenovo.com/Images/Parts/01EN984/01EN984_details.jpg</v>
      </c>
      <c r="P72" t="str">
        <f t="shared" si="21"/>
        <v/>
      </c>
      <c r="Q72" t="str">
        <f t="shared" si="22"/>
        <v/>
      </c>
      <c r="R72" t="str">
        <f t="shared" si="23"/>
        <v/>
      </c>
      <c r="S72" t="str">
        <f t="shared" si="24"/>
        <v/>
      </c>
      <c r="T72" t="str">
        <f t="shared" si="25"/>
        <v/>
      </c>
      <c r="U72" t="str">
        <f t="shared" si="26"/>
        <v/>
      </c>
      <c r="V72" s="45">
        <f>MATCH(G72,options!$D$1:$D$20,0)</f>
        <v>20</v>
      </c>
    </row>
    <row r="73" spans="3:22" ht="14" x14ac:dyDescent="0.15">
      <c r="C73" s="44" t="b">
        <f>FALSE()</f>
        <v>0</v>
      </c>
      <c r="D73" s="44" t="b">
        <f>FALSE()</f>
        <v>0</v>
      </c>
      <c r="E73" s="38">
        <v>5714401483106</v>
      </c>
      <c r="F73" s="38" t="s">
        <v>539</v>
      </c>
      <c r="G73" s="45" t="s">
        <v>403</v>
      </c>
      <c r="H73" t="str">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Dänisch</v>
      </c>
      <c r="I73" s="46" t="b">
        <f>TRUE()</f>
        <v>1</v>
      </c>
      <c r="J73" s="44" t="b">
        <f>FALSE()</f>
        <v>0</v>
      </c>
      <c r="K73" s="38" t="s">
        <v>505</v>
      </c>
      <c r="L73" s="48" t="b">
        <f>FALSE()</f>
        <v>0</v>
      </c>
      <c r="M73" s="49" t="str">
        <f t="shared" si="18"/>
        <v>https://download.lenovo.com/Images/Parts/01YN389/01YN389_A.jpg</v>
      </c>
      <c r="N73" s="49" t="str">
        <f t="shared" si="19"/>
        <v>https://download.lenovo.com/Images/Parts/01YN389/01YN389_B.jpg</v>
      </c>
      <c r="O73" s="50" t="str">
        <f t="shared" si="20"/>
        <v>https://download.lenovo.com/Images/Parts/01YN389/01YN389_details.jpg</v>
      </c>
      <c r="P73" t="str">
        <f t="shared" si="21"/>
        <v/>
      </c>
      <c r="Q73" t="str">
        <f t="shared" si="22"/>
        <v/>
      </c>
      <c r="R73" t="str">
        <f t="shared" si="23"/>
        <v/>
      </c>
      <c r="S73" t="str">
        <f t="shared" si="24"/>
        <v/>
      </c>
      <c r="T73" t="str">
        <f t="shared" si="25"/>
        <v/>
      </c>
      <c r="U73" t="str">
        <f t="shared" si="26"/>
        <v/>
      </c>
      <c r="V73" s="45">
        <f>MATCH(G73,options!$D$1:$D$20,0)</f>
        <v>9</v>
      </c>
    </row>
    <row r="74" spans="3:22" ht="14" x14ac:dyDescent="0.15">
      <c r="C74" s="44" t="b">
        <f>FALSE()</f>
        <v>0</v>
      </c>
      <c r="D74" s="44" t="b">
        <f>FALSE()</f>
        <v>0</v>
      </c>
      <c r="E74" s="38">
        <v>5714401483113</v>
      </c>
      <c r="F74" s="38" t="s">
        <v>540</v>
      </c>
      <c r="G74" s="45" t="s">
        <v>407</v>
      </c>
      <c r="H74" t="str">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Hungarisch</v>
      </c>
      <c r="I74" s="46" t="b">
        <f>TRUE()</f>
        <v>1</v>
      </c>
      <c r="J74" s="44" t="b">
        <f>FALSE()</f>
        <v>0</v>
      </c>
      <c r="K74" s="38" t="s">
        <v>507</v>
      </c>
      <c r="L74" s="48" t="b">
        <f>FALSE()</f>
        <v>0</v>
      </c>
      <c r="M74" s="49" t="str">
        <f t="shared" si="18"/>
        <v>https://download.lenovo.com/Images/Parts/01YN435/01YN435_A.jpg</v>
      </c>
      <c r="N74" s="49" t="str">
        <f t="shared" si="19"/>
        <v>https://download.lenovo.com/Images/Parts/01YN435/01YN435_B.jpg</v>
      </c>
      <c r="O74" s="50" t="str">
        <f t="shared" si="20"/>
        <v>https://download.lenovo.com/Images/Parts/01YN435/01YN435_details.jpg</v>
      </c>
      <c r="P74" t="str">
        <f t="shared" si="21"/>
        <v/>
      </c>
      <c r="Q74" t="str">
        <f t="shared" si="22"/>
        <v/>
      </c>
      <c r="R74" t="str">
        <f t="shared" si="23"/>
        <v/>
      </c>
      <c r="S74" t="str">
        <f t="shared" si="24"/>
        <v/>
      </c>
      <c r="T74" t="str">
        <f t="shared" si="25"/>
        <v/>
      </c>
      <c r="U74" t="str">
        <f t="shared" si="26"/>
        <v/>
      </c>
      <c r="V74" s="45">
        <f>MATCH(G74,options!$D$1:$D$20,0)</f>
        <v>19</v>
      </c>
    </row>
    <row r="75" spans="3:22" ht="14" x14ac:dyDescent="0.15">
      <c r="C75" s="44" t="b">
        <f>FALSE()</f>
        <v>0</v>
      </c>
      <c r="D75" s="44" t="b">
        <f>FALSE()</f>
        <v>0</v>
      </c>
      <c r="E75" s="38">
        <v>5714401483120</v>
      </c>
      <c r="F75" s="38" t="s">
        <v>541</v>
      </c>
      <c r="G75" s="45" t="s">
        <v>410</v>
      </c>
      <c r="H75" t="str">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Niederländisch</v>
      </c>
      <c r="I75" s="46" t="b">
        <f>TRUE()</f>
        <v>1</v>
      </c>
      <c r="J75" s="44" t="b">
        <f>FALSE()</f>
        <v>0</v>
      </c>
      <c r="K75" s="49"/>
      <c r="L75" s="48" t="b">
        <f>FALSE()</f>
        <v>0</v>
      </c>
      <c r="M75" s="49" t="str">
        <f t="shared" si="18"/>
        <v/>
      </c>
      <c r="N75" s="49" t="str">
        <f t="shared" si="19"/>
        <v/>
      </c>
      <c r="O75" s="50" t="str">
        <f t="shared" si="20"/>
        <v/>
      </c>
      <c r="P75" t="str">
        <f t="shared" si="21"/>
        <v/>
      </c>
      <c r="Q75" t="str">
        <f t="shared" si="22"/>
        <v/>
      </c>
      <c r="R75" t="str">
        <f t="shared" si="23"/>
        <v/>
      </c>
      <c r="S75" t="str">
        <f t="shared" si="24"/>
        <v/>
      </c>
      <c r="T75" t="str">
        <f t="shared" si="25"/>
        <v/>
      </c>
      <c r="U75" t="str">
        <f t="shared" si="26"/>
        <v/>
      </c>
      <c r="V75" s="45">
        <f>MATCH(G75,options!$D$1:$D$20,0)</f>
        <v>10</v>
      </c>
    </row>
    <row r="76" spans="3:22" ht="14" x14ac:dyDescent="0.15">
      <c r="C76" s="44" t="b">
        <f>FALSE()</f>
        <v>0</v>
      </c>
      <c r="D76" s="44" t="b">
        <f>FALSE()</f>
        <v>0</v>
      </c>
      <c r="E76" s="38">
        <v>5714401483137</v>
      </c>
      <c r="F76" s="38" t="s">
        <v>542</v>
      </c>
      <c r="G76" s="45" t="s">
        <v>414</v>
      </c>
      <c r="H76" t="str">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norwegisch</v>
      </c>
      <c r="I76" s="46" t="b">
        <f>TRUE()</f>
        <v>1</v>
      </c>
      <c r="J76" s="44" t="b">
        <f>FALSE()</f>
        <v>0</v>
      </c>
      <c r="K76" s="38" t="s">
        <v>510</v>
      </c>
      <c r="L76" s="48" t="b">
        <f>FALSE()</f>
        <v>0</v>
      </c>
      <c r="M76" s="49" t="str">
        <f t="shared" si="18"/>
        <v>https://download.lenovo.com/Images/Parts/01YN360/01YN360_A.jpg</v>
      </c>
      <c r="N76" s="49" t="str">
        <f t="shared" si="19"/>
        <v>https://download.lenovo.com/Images/Parts/01YN360/01YN360_B.jpg</v>
      </c>
      <c r="O76" s="50" t="str">
        <f t="shared" si="20"/>
        <v>https://download.lenovo.com/Images/Parts/01YN360/01YN360_details.jpg</v>
      </c>
      <c r="P76" t="str">
        <f t="shared" si="21"/>
        <v/>
      </c>
      <c r="Q76" t="str">
        <f t="shared" si="22"/>
        <v/>
      </c>
      <c r="R76" t="str">
        <f t="shared" si="23"/>
        <v/>
      </c>
      <c r="S76" t="str">
        <f t="shared" si="24"/>
        <v/>
      </c>
      <c r="T76" t="str">
        <f t="shared" si="25"/>
        <v/>
      </c>
      <c r="U76" t="str">
        <f t="shared" si="26"/>
        <v/>
      </c>
      <c r="V76" s="45">
        <f>MATCH(G76,options!$D$1:$D$20,0)</f>
        <v>11</v>
      </c>
    </row>
    <row r="77" spans="3:22" ht="14" x14ac:dyDescent="0.15">
      <c r="C77" s="44" t="b">
        <f>FALSE()</f>
        <v>0</v>
      </c>
      <c r="D77" s="44" t="b">
        <f>FALSE()</f>
        <v>0</v>
      </c>
      <c r="E77" s="38">
        <v>5714401483144</v>
      </c>
      <c r="F77" s="38" t="s">
        <v>543</v>
      </c>
      <c r="G77" s="45" t="s">
        <v>417</v>
      </c>
      <c r="H77" t="str">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Polieren</v>
      </c>
      <c r="I77" s="46" t="b">
        <f>TRUE()</f>
        <v>1</v>
      </c>
      <c r="J77" s="44" t="b">
        <f>FALSE()</f>
        <v>0</v>
      </c>
      <c r="K77" s="49"/>
      <c r="L77" s="48" t="b">
        <f>FALSE()</f>
        <v>0</v>
      </c>
      <c r="M77" s="49" t="str">
        <f t="shared" si="18"/>
        <v/>
      </c>
      <c r="N77" s="49" t="str">
        <f t="shared" si="19"/>
        <v/>
      </c>
      <c r="O77" s="50" t="str">
        <f t="shared" si="20"/>
        <v/>
      </c>
      <c r="P77" t="str">
        <f t="shared" si="21"/>
        <v/>
      </c>
      <c r="Q77" t="str">
        <f t="shared" si="22"/>
        <v/>
      </c>
      <c r="R77" t="str">
        <f t="shared" si="23"/>
        <v/>
      </c>
      <c r="S77" t="str">
        <f t="shared" si="24"/>
        <v/>
      </c>
      <c r="T77" t="str">
        <f t="shared" si="25"/>
        <v/>
      </c>
      <c r="U77" t="str">
        <f t="shared" si="26"/>
        <v/>
      </c>
      <c r="V77" s="45">
        <f>MATCH(G77,options!$D$1:$D$20,0)</f>
        <v>12</v>
      </c>
    </row>
    <row r="78" spans="3:22" ht="14" x14ac:dyDescent="0.15">
      <c r="C78" s="44" t="b">
        <f>FALSE()</f>
        <v>0</v>
      </c>
      <c r="D78" s="44" t="b">
        <f>FALSE()</f>
        <v>0</v>
      </c>
      <c r="E78" s="38">
        <v>5714401483151</v>
      </c>
      <c r="F78" s="38" t="s">
        <v>544</v>
      </c>
      <c r="G78" s="45" t="s">
        <v>420</v>
      </c>
      <c r="H78" t="str">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Portugiesisch</v>
      </c>
      <c r="I78" s="46" t="b">
        <f>TRUE()</f>
        <v>1</v>
      </c>
      <c r="J78" s="44" t="b">
        <f>FALSE()</f>
        <v>0</v>
      </c>
      <c r="K78" s="38" t="s">
        <v>545</v>
      </c>
      <c r="L78" s="48" t="b">
        <f>FALSE()</f>
        <v>0</v>
      </c>
      <c r="M78" s="49" t="str">
        <f t="shared" si="18"/>
        <v>https://download.lenovo.com/Images/Parts/01YN401/01YN401_A.jpg</v>
      </c>
      <c r="N78" s="49" t="str">
        <f t="shared" si="19"/>
        <v>https://download.lenovo.com/Images/Parts/01YN401/01YN401_B.jpg</v>
      </c>
      <c r="O78" s="50" t="str">
        <f t="shared" si="20"/>
        <v>https://download.lenovo.com/Images/Parts/01YN401/01YN401_details.jpg</v>
      </c>
      <c r="P78" t="str">
        <f t="shared" si="21"/>
        <v/>
      </c>
      <c r="Q78" t="str">
        <f t="shared" si="22"/>
        <v/>
      </c>
      <c r="R78" t="str">
        <f t="shared" si="23"/>
        <v/>
      </c>
      <c r="S78" t="str">
        <f t="shared" si="24"/>
        <v/>
      </c>
      <c r="T78" t="str">
        <f t="shared" si="25"/>
        <v/>
      </c>
      <c r="U78" t="str">
        <f t="shared" si="26"/>
        <v/>
      </c>
      <c r="V78" s="45">
        <f>MATCH(G78,options!$D$1:$D$20,0)</f>
        <v>13</v>
      </c>
    </row>
    <row r="79" spans="3:22" ht="14" x14ac:dyDescent="0.15">
      <c r="C79" s="44" t="b">
        <f>FALSE()</f>
        <v>0</v>
      </c>
      <c r="D79" s="44" t="b">
        <f>FALSE()</f>
        <v>0</v>
      </c>
      <c r="E79" s="38">
        <v>5714401483168</v>
      </c>
      <c r="F79" s="38" t="s">
        <v>546</v>
      </c>
      <c r="G79" s="45" t="s">
        <v>423</v>
      </c>
      <c r="H79" t="str">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Schwedisch -  finnisch</v>
      </c>
      <c r="I79" s="46" t="b">
        <f>TRUE()</f>
        <v>1</v>
      </c>
      <c r="J79" s="44" t="b">
        <f>FALSE()</f>
        <v>0</v>
      </c>
      <c r="K79" s="38" t="s">
        <v>547</v>
      </c>
      <c r="L79" s="48" t="b">
        <f>FALSE()</f>
        <v>0</v>
      </c>
      <c r="M79" s="49" t="str">
        <f t="shared" si="18"/>
        <v>https://download.lenovo.com/Images/Parts/01YN329/01YN329_A.jpg</v>
      </c>
      <c r="N79" s="49" t="str">
        <f t="shared" si="19"/>
        <v>https://download.lenovo.com/Images/Parts/01YN329/01YN329_B.jpg</v>
      </c>
      <c r="O79" s="50" t="str">
        <f t="shared" si="20"/>
        <v>https://download.lenovo.com/Images/Parts/01YN329/01YN329_details.jpg</v>
      </c>
      <c r="P79" t="str">
        <f t="shared" si="21"/>
        <v/>
      </c>
      <c r="Q79" t="str">
        <f t="shared" si="22"/>
        <v/>
      </c>
      <c r="R79" t="str">
        <f t="shared" si="23"/>
        <v/>
      </c>
      <c r="S79" t="str">
        <f t="shared" si="24"/>
        <v/>
      </c>
      <c r="T79" t="str">
        <f t="shared" si="25"/>
        <v/>
      </c>
      <c r="U79" t="str">
        <f t="shared" si="26"/>
        <v/>
      </c>
      <c r="V79" s="45">
        <f>MATCH(G79,options!$D$1:$D$20,0)</f>
        <v>14</v>
      </c>
    </row>
    <row r="80" spans="3:22" ht="14" x14ac:dyDescent="0.15">
      <c r="C80" s="44" t="b">
        <f>FALSE()</f>
        <v>0</v>
      </c>
      <c r="D80" s="44" t="b">
        <f>FALSE()</f>
        <v>0</v>
      </c>
      <c r="E80" s="38">
        <v>5714401483175</v>
      </c>
      <c r="F80" s="38" t="s">
        <v>548</v>
      </c>
      <c r="G80" s="45" t="s">
        <v>428</v>
      </c>
      <c r="H80" t="str">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Schweizerisch</v>
      </c>
      <c r="I80" s="46" t="b">
        <f>TRUE()</f>
        <v>1</v>
      </c>
      <c r="J80" s="44" t="b">
        <f>FALSE()</f>
        <v>0</v>
      </c>
      <c r="K80" s="38" t="s">
        <v>549</v>
      </c>
      <c r="L80" s="48" t="b">
        <f>FALSE()</f>
        <v>0</v>
      </c>
      <c r="M80" s="49" t="str">
        <f t="shared" si="18"/>
        <v>https://download.lenovo.com/Images/Parts/01YN406/01YN406_A.jpg</v>
      </c>
      <c r="N80" s="49" t="str">
        <f t="shared" si="19"/>
        <v>https://download.lenovo.com/Images/Parts/01YN406/01YN406_B.jpg</v>
      </c>
      <c r="O80" s="50" t="str">
        <f t="shared" si="20"/>
        <v>https://download.lenovo.com/Images/Parts/01YN406/01YN406_details.jpg</v>
      </c>
      <c r="P80" t="str">
        <f t="shared" si="21"/>
        <v/>
      </c>
      <c r="Q80" t="str">
        <f t="shared" si="22"/>
        <v/>
      </c>
      <c r="R80" t="str">
        <f t="shared" si="23"/>
        <v/>
      </c>
      <c r="S80" t="str">
        <f t="shared" si="24"/>
        <v/>
      </c>
      <c r="T80" t="str">
        <f t="shared" si="25"/>
        <v/>
      </c>
      <c r="U80" t="str">
        <f t="shared" si="26"/>
        <v/>
      </c>
      <c r="V80" s="45">
        <f>MATCH(G80,options!$D$1:$D$20,0)</f>
        <v>15</v>
      </c>
    </row>
    <row r="81" spans="3:22" ht="14" x14ac:dyDescent="0.15">
      <c r="C81" s="44" t="b">
        <f>FALSE()</f>
        <v>0</v>
      </c>
      <c r="D81" s="44" t="b">
        <f>FALSE()</f>
        <v>0</v>
      </c>
      <c r="E81" s="38">
        <v>5714401483182</v>
      </c>
      <c r="F81" s="38" t="s">
        <v>550</v>
      </c>
      <c r="G81" s="45" t="s">
        <v>431</v>
      </c>
      <c r="H81" t="str">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International</v>
      </c>
      <c r="I81" s="46" t="b">
        <f>FALSE()</f>
        <v>0</v>
      </c>
      <c r="J81" s="44" t="b">
        <f>FALSE()</f>
        <v>0</v>
      </c>
      <c r="K81" s="38" t="s">
        <v>551</v>
      </c>
      <c r="L81" s="48" t="b">
        <f>FALSE()</f>
        <v>0</v>
      </c>
      <c r="M81" s="49" t="str">
        <f t="shared" si="18"/>
        <v>https://download.lenovo.com/Images/Parts/01YN409/01YN409_A.jpg</v>
      </c>
      <c r="N81" s="49" t="str">
        <f t="shared" si="19"/>
        <v>https://download.lenovo.com/Images/Parts/01YN409/01YN409_B.jpg</v>
      </c>
      <c r="O81" s="50" t="str">
        <f t="shared" si="20"/>
        <v>https://download.lenovo.com/Images/Parts/01YN409/01YN409_details.jpg</v>
      </c>
      <c r="P81" t="str">
        <f t="shared" si="21"/>
        <v/>
      </c>
      <c r="Q81" t="str">
        <f t="shared" si="22"/>
        <v/>
      </c>
      <c r="R81" t="str">
        <f t="shared" si="23"/>
        <v/>
      </c>
      <c r="S81" t="str">
        <f t="shared" si="24"/>
        <v/>
      </c>
      <c r="T81" t="str">
        <f t="shared" si="25"/>
        <v/>
      </c>
      <c r="U81" t="str">
        <f t="shared" si="26"/>
        <v/>
      </c>
      <c r="V81" s="45">
        <f>MATCH(G81,options!$D$1:$D$20,0)</f>
        <v>16</v>
      </c>
    </row>
    <row r="82" spans="3:22" ht="14" x14ac:dyDescent="0.15">
      <c r="C82" s="44" t="b">
        <f>FALSE()</f>
        <v>0</v>
      </c>
      <c r="D82" s="44" t="b">
        <f>FALSE()</f>
        <v>0</v>
      </c>
      <c r="E82" s="38">
        <v>5714401483199</v>
      </c>
      <c r="F82" s="38" t="s">
        <v>552</v>
      </c>
      <c r="G82" s="45" t="s">
        <v>434</v>
      </c>
      <c r="H82" t="str">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Russisch</v>
      </c>
      <c r="I82" s="46" t="b">
        <f>TRUE()</f>
        <v>1</v>
      </c>
      <c r="J82" s="44" t="b">
        <f>FALSE()</f>
        <v>0</v>
      </c>
      <c r="K82" s="38" t="s">
        <v>521</v>
      </c>
      <c r="L82" s="48" t="b">
        <f>FALSE()</f>
        <v>0</v>
      </c>
      <c r="M82" s="49" t="str">
        <f t="shared" si="18"/>
        <v>https://download.lenovo.com/Images/Parts/01YN402/01YN402_A.jpg</v>
      </c>
      <c r="N82" s="49" t="str">
        <f t="shared" si="19"/>
        <v>https://download.lenovo.com/Images/Parts/01YN402/01YN402_B.jpg</v>
      </c>
      <c r="O82" s="50" t="str">
        <f t="shared" si="20"/>
        <v>https://download.lenovo.com/Images/Parts/01YN402/01YN402_details.jpg</v>
      </c>
      <c r="P82" t="str">
        <f t="shared" si="21"/>
        <v/>
      </c>
      <c r="Q82" t="str">
        <f t="shared" si="22"/>
        <v/>
      </c>
      <c r="R82" t="str">
        <f t="shared" si="23"/>
        <v/>
      </c>
      <c r="S82" t="str">
        <f t="shared" si="24"/>
        <v/>
      </c>
      <c r="T82" t="str">
        <f t="shared" si="25"/>
        <v/>
      </c>
      <c r="U82" t="str">
        <f t="shared" si="26"/>
        <v/>
      </c>
      <c r="V82" s="45">
        <f>MATCH(G82,options!$D$1:$D$20,0)</f>
        <v>17</v>
      </c>
    </row>
    <row r="83" spans="3:22" ht="14" x14ac:dyDescent="0.15">
      <c r="C83" s="44" t="b">
        <f>TRUE()</f>
        <v>1</v>
      </c>
      <c r="D83" s="44" t="b">
        <f>FALSE()</f>
        <v>0</v>
      </c>
      <c r="E83" s="38">
        <v>5714401483205</v>
      </c>
      <c r="F83" s="38" t="s">
        <v>553</v>
      </c>
      <c r="G83" s="45" t="s">
        <v>438</v>
      </c>
      <c r="H83" t="str">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 xml:space="preserve">US </v>
      </c>
      <c r="I83" s="46" t="b">
        <f>FALSE()</f>
        <v>0</v>
      </c>
      <c r="J83" s="44" t="b">
        <f>FALSE()</f>
        <v>0</v>
      </c>
      <c r="K83" s="38" t="s">
        <v>547</v>
      </c>
      <c r="L83" s="48" t="b">
        <f>FALSE()</f>
        <v>0</v>
      </c>
      <c r="M83" s="49" t="str">
        <f t="shared" si="18"/>
        <v>https://download.lenovo.com/Images/Parts/01YN329/01YN329_A.jpg</v>
      </c>
      <c r="N83" s="49" t="str">
        <f t="shared" si="19"/>
        <v>https://download.lenovo.com/Images/Parts/01YN329/01YN329_B.jpg</v>
      </c>
      <c r="O83" s="50" t="str">
        <f t="shared" si="20"/>
        <v>https://download.lenovo.com/Images/Parts/01YN329/01YN329_details.jpg</v>
      </c>
      <c r="P83" t="str">
        <f t="shared" si="21"/>
        <v/>
      </c>
      <c r="Q83" t="str">
        <f t="shared" si="22"/>
        <v/>
      </c>
      <c r="R83" t="str">
        <f t="shared" si="23"/>
        <v/>
      </c>
      <c r="S83" t="str">
        <f t="shared" si="24"/>
        <v/>
      </c>
      <c r="T83" t="str">
        <f t="shared" si="25"/>
        <v/>
      </c>
      <c r="U83" t="str">
        <f t="shared" si="26"/>
        <v/>
      </c>
      <c r="V83" s="45">
        <f>MATCH(G83,options!$D$1:$D$20,0)</f>
        <v>18</v>
      </c>
    </row>
    <row r="84" spans="3: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9"/>
      <c r="L84" s="49"/>
      <c r="M84" s="49" t="str">
        <f t="shared" si="18"/>
        <v/>
      </c>
      <c r="N84" s="49" t="str">
        <f t="shared" si="19"/>
        <v/>
      </c>
      <c r="O84" s="50" t="str">
        <f t="shared" si="20"/>
        <v/>
      </c>
      <c r="P84" t="str">
        <f t="shared" si="21"/>
        <v/>
      </c>
      <c r="Q84" t="str">
        <f t="shared" si="22"/>
        <v/>
      </c>
      <c r="R84" t="str">
        <f t="shared" si="23"/>
        <v/>
      </c>
      <c r="S84" t="str">
        <f t="shared" si="24"/>
        <v/>
      </c>
      <c r="T84" t="str">
        <f t="shared" si="25"/>
        <v/>
      </c>
      <c r="U84" t="str">
        <f t="shared" si="26"/>
        <v/>
      </c>
      <c r="V84" s="45" t="e">
        <f>MATCH(G84,options!$D$1:$D$20,0)</f>
        <v>#N/A</v>
      </c>
    </row>
    <row r="85" spans="3: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9"/>
      <c r="L85" s="49"/>
      <c r="M85" s="49" t="str">
        <f t="shared" si="18"/>
        <v/>
      </c>
      <c r="N85" s="49" t="str">
        <f t="shared" si="19"/>
        <v/>
      </c>
      <c r="O85" s="50" t="str">
        <f t="shared" si="20"/>
        <v/>
      </c>
      <c r="P85" t="str">
        <f t="shared" si="21"/>
        <v/>
      </c>
      <c r="Q85" t="str">
        <f t="shared" si="22"/>
        <v/>
      </c>
      <c r="R85" t="str">
        <f t="shared" si="23"/>
        <v/>
      </c>
      <c r="S85" t="str">
        <f t="shared" si="24"/>
        <v/>
      </c>
      <c r="T85" t="str">
        <f t="shared" si="25"/>
        <v/>
      </c>
      <c r="U85" t="str">
        <f t="shared" si="26"/>
        <v/>
      </c>
      <c r="V85" s="45" t="e">
        <f>MATCH(G85,options!$D$1:$D$20,0)</f>
        <v>#N/A</v>
      </c>
    </row>
    <row r="86" spans="3: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9"/>
      <c r="L86" s="49"/>
      <c r="M86" s="49" t="str">
        <f t="shared" si="18"/>
        <v/>
      </c>
      <c r="N86" s="49" t="str">
        <f t="shared" si="19"/>
        <v/>
      </c>
      <c r="O86" s="50" t="str">
        <f t="shared" si="20"/>
        <v/>
      </c>
      <c r="P86" t="str">
        <f t="shared" si="21"/>
        <v/>
      </c>
      <c r="Q86" t="str">
        <f t="shared" si="22"/>
        <v/>
      </c>
      <c r="R86" t="str">
        <f t="shared" si="23"/>
        <v/>
      </c>
      <c r="S86" t="str">
        <f t="shared" si="24"/>
        <v/>
      </c>
      <c r="T86" t="str">
        <f t="shared" si="25"/>
        <v/>
      </c>
      <c r="U86" t="str">
        <f t="shared" si="26"/>
        <v/>
      </c>
      <c r="V86" s="45" t="e">
        <f>MATCH(G86,options!$D$1:$D$20,0)</f>
        <v>#N/A</v>
      </c>
    </row>
    <row r="87" spans="3: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9"/>
      <c r="L87" s="49"/>
      <c r="M87" s="49" t="str">
        <f t="shared" si="18"/>
        <v/>
      </c>
      <c r="N87" s="49" t="str">
        <f t="shared" si="19"/>
        <v/>
      </c>
      <c r="O87" s="50" t="str">
        <f t="shared" si="20"/>
        <v/>
      </c>
      <c r="P87" t="str">
        <f t="shared" si="21"/>
        <v/>
      </c>
      <c r="Q87" t="str">
        <f t="shared" si="22"/>
        <v/>
      </c>
      <c r="R87" t="str">
        <f t="shared" si="23"/>
        <v/>
      </c>
      <c r="S87" t="str">
        <f t="shared" si="24"/>
        <v/>
      </c>
      <c r="T87" t="str">
        <f t="shared" si="25"/>
        <v/>
      </c>
      <c r="U87" t="str">
        <f t="shared" si="26"/>
        <v/>
      </c>
      <c r="V87" s="45" t="e">
        <f>MATCH(G87,options!$D$1:$D$20,0)</f>
        <v>#N/A</v>
      </c>
    </row>
    <row r="88" spans="3: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9"/>
      <c r="L88" s="49"/>
      <c r="M88" s="49" t="str">
        <f t="shared" si="18"/>
        <v/>
      </c>
      <c r="N88" s="49" t="str">
        <f t="shared" si="19"/>
        <v/>
      </c>
      <c r="O88" s="50" t="str">
        <f t="shared" si="20"/>
        <v/>
      </c>
      <c r="P88" t="str">
        <f t="shared" si="21"/>
        <v/>
      </c>
      <c r="Q88" t="str">
        <f t="shared" si="22"/>
        <v/>
      </c>
      <c r="R88" t="str">
        <f t="shared" si="23"/>
        <v/>
      </c>
      <c r="S88" t="str">
        <f t="shared" si="24"/>
        <v/>
      </c>
      <c r="T88" t="str">
        <f t="shared" si="25"/>
        <v/>
      </c>
      <c r="U88" t="str">
        <f t="shared" si="26"/>
        <v/>
      </c>
      <c r="V88" s="45" t="e">
        <f>MATCH(G88,options!$D$1:$D$20,0)</f>
        <v>#N/A</v>
      </c>
    </row>
    <row r="89" spans="3: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9"/>
      <c r="L89" s="49"/>
      <c r="M89" s="49" t="str">
        <f t="shared" si="18"/>
        <v/>
      </c>
      <c r="N89" s="49" t="str">
        <f t="shared" si="19"/>
        <v/>
      </c>
      <c r="O89" s="50" t="str">
        <f t="shared" si="20"/>
        <v/>
      </c>
      <c r="P89" t="str">
        <f t="shared" si="21"/>
        <v/>
      </c>
      <c r="Q89" t="str">
        <f t="shared" si="22"/>
        <v/>
      </c>
      <c r="R89" t="str">
        <f t="shared" si="23"/>
        <v/>
      </c>
      <c r="S89" t="str">
        <f t="shared" si="24"/>
        <v/>
      </c>
      <c r="T89" t="str">
        <f t="shared" si="25"/>
        <v/>
      </c>
      <c r="U89" t="str">
        <f t="shared" si="26"/>
        <v/>
      </c>
      <c r="V89" s="45" t="e">
        <f>MATCH(G89,options!$D$1:$D$20,0)</f>
        <v>#N/A</v>
      </c>
    </row>
    <row r="90" spans="3: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9"/>
      <c r="L90" s="49"/>
      <c r="M90" s="49" t="str">
        <f t="shared" si="18"/>
        <v/>
      </c>
      <c r="N90" s="49" t="str">
        <f t="shared" si="19"/>
        <v/>
      </c>
      <c r="O90" s="50" t="str">
        <f t="shared" si="20"/>
        <v/>
      </c>
      <c r="P90" t="str">
        <f t="shared" si="21"/>
        <v/>
      </c>
      <c r="Q90" t="str">
        <f t="shared" si="22"/>
        <v/>
      </c>
      <c r="R90" t="str">
        <f t="shared" si="23"/>
        <v/>
      </c>
      <c r="S90" t="str">
        <f t="shared" si="24"/>
        <v/>
      </c>
      <c r="T90" t="str">
        <f t="shared" si="25"/>
        <v/>
      </c>
      <c r="U90" t="str">
        <f t="shared" si="26"/>
        <v/>
      </c>
      <c r="V90" s="45" t="e">
        <f>MATCH(G90,options!$D$1:$D$20,0)</f>
        <v>#N/A</v>
      </c>
    </row>
    <row r="91" spans="3: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9"/>
      <c r="L91" s="49"/>
      <c r="M91" s="49" t="str">
        <f t="shared" si="18"/>
        <v/>
      </c>
      <c r="N91" s="49" t="str">
        <f t="shared" si="19"/>
        <v/>
      </c>
      <c r="O91" s="50" t="str">
        <f t="shared" si="20"/>
        <v/>
      </c>
      <c r="P91" t="str">
        <f t="shared" si="21"/>
        <v/>
      </c>
      <c r="Q91" t="str">
        <f t="shared" si="22"/>
        <v/>
      </c>
      <c r="R91" t="str">
        <f t="shared" si="23"/>
        <v/>
      </c>
      <c r="S91" t="str">
        <f t="shared" si="24"/>
        <v/>
      </c>
      <c r="T91" t="str">
        <f t="shared" si="25"/>
        <v/>
      </c>
      <c r="U91" t="str">
        <f t="shared" si="26"/>
        <v/>
      </c>
      <c r="V91" s="45" t="e">
        <f>MATCH(G91,options!$D$1:$D$20,0)</f>
        <v>#N/A</v>
      </c>
    </row>
    <row r="92" spans="3: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9"/>
      <c r="L92" s="49"/>
      <c r="M92" s="49" t="str">
        <f t="shared" si="18"/>
        <v/>
      </c>
      <c r="N92" s="49" t="str">
        <f t="shared" si="19"/>
        <v/>
      </c>
      <c r="O92" s="50" t="str">
        <f t="shared" si="20"/>
        <v/>
      </c>
      <c r="P92" t="str">
        <f t="shared" si="21"/>
        <v/>
      </c>
      <c r="Q92" t="str">
        <f t="shared" si="22"/>
        <v/>
      </c>
      <c r="R92" t="str">
        <f t="shared" si="23"/>
        <v/>
      </c>
      <c r="S92" t="str">
        <f t="shared" si="24"/>
        <v/>
      </c>
      <c r="T92" t="str">
        <f t="shared" si="25"/>
        <v/>
      </c>
      <c r="U92" t="str">
        <f t="shared" si="26"/>
        <v/>
      </c>
      <c r="V92" s="45" t="e">
        <f>MATCH(G92,options!$D$1:$D$20,0)</f>
        <v>#N/A</v>
      </c>
    </row>
    <row r="93" spans="3: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9"/>
      <c r="L93" s="49"/>
      <c r="M93" s="49" t="str">
        <f t="shared" si="18"/>
        <v/>
      </c>
      <c r="N93" s="49" t="str">
        <f t="shared" si="19"/>
        <v/>
      </c>
      <c r="O93" s="50" t="str">
        <f t="shared" si="20"/>
        <v/>
      </c>
      <c r="P93" t="str">
        <f t="shared" si="21"/>
        <v/>
      </c>
      <c r="Q93" t="str">
        <f t="shared" si="22"/>
        <v/>
      </c>
      <c r="R93" t="str">
        <f t="shared" si="23"/>
        <v/>
      </c>
      <c r="S93" t="str">
        <f t="shared" si="24"/>
        <v/>
      </c>
      <c r="T93" t="str">
        <f t="shared" si="25"/>
        <v/>
      </c>
      <c r="U93" t="str">
        <f t="shared" si="26"/>
        <v/>
      </c>
      <c r="V93" s="45" t="e">
        <f>MATCH(G93,options!$D$1:$D$20,0)</f>
        <v>#N/A</v>
      </c>
    </row>
    <row r="94" spans="3: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9"/>
      <c r="L94" s="49"/>
      <c r="M94" s="49" t="str">
        <f t="shared" si="18"/>
        <v/>
      </c>
      <c r="N94" s="49" t="str">
        <f t="shared" si="19"/>
        <v/>
      </c>
      <c r="O94" s="50" t="str">
        <f t="shared" si="20"/>
        <v/>
      </c>
      <c r="P94" t="str">
        <f t="shared" si="21"/>
        <v/>
      </c>
      <c r="Q94" t="str">
        <f t="shared" si="22"/>
        <v/>
      </c>
      <c r="R94" t="str">
        <f t="shared" si="23"/>
        <v/>
      </c>
      <c r="S94" t="str">
        <f t="shared" si="24"/>
        <v/>
      </c>
      <c r="T94" t="str">
        <f t="shared" si="25"/>
        <v/>
      </c>
      <c r="U94" t="str">
        <f t="shared" si="26"/>
        <v/>
      </c>
      <c r="V94" s="45" t="e">
        <f>MATCH(G94,options!$D$1:$D$20,0)</f>
        <v>#N/A</v>
      </c>
    </row>
    <row r="95" spans="3: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9"/>
      <c r="L95" s="49"/>
      <c r="M95" s="49" t="str">
        <f t="shared" si="18"/>
        <v/>
      </c>
      <c r="N95" s="49" t="str">
        <f t="shared" si="19"/>
        <v/>
      </c>
      <c r="O95" s="50" t="str">
        <f t="shared" si="20"/>
        <v/>
      </c>
      <c r="P95" t="str">
        <f t="shared" si="21"/>
        <v/>
      </c>
      <c r="Q95" t="str">
        <f t="shared" si="22"/>
        <v/>
      </c>
      <c r="R95" t="str">
        <f t="shared" si="23"/>
        <v/>
      </c>
      <c r="S95" t="str">
        <f t="shared" si="24"/>
        <v/>
      </c>
      <c r="T95" t="str">
        <f t="shared" si="25"/>
        <v/>
      </c>
      <c r="U95" t="str">
        <f t="shared" si="26"/>
        <v/>
      </c>
      <c r="V95" s="45" t="e">
        <f>MATCH(G95,options!$D$1:$D$20,0)</f>
        <v>#N/A</v>
      </c>
    </row>
    <row r="96" spans="3: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9"/>
      <c r="L96" s="49"/>
      <c r="M96" s="49" t="str">
        <f t="shared" si="18"/>
        <v/>
      </c>
      <c r="N96" s="49" t="str">
        <f t="shared" si="19"/>
        <v/>
      </c>
      <c r="O96" s="50" t="str">
        <f t="shared" si="20"/>
        <v/>
      </c>
      <c r="P96" t="str">
        <f t="shared" si="21"/>
        <v/>
      </c>
      <c r="Q96" t="str">
        <f t="shared" si="22"/>
        <v/>
      </c>
      <c r="R96" t="str">
        <f t="shared" si="23"/>
        <v/>
      </c>
      <c r="S96" t="str">
        <f t="shared" si="24"/>
        <v/>
      </c>
      <c r="T96" t="str">
        <f t="shared" si="25"/>
        <v/>
      </c>
      <c r="U96" t="str">
        <f t="shared" si="26"/>
        <v/>
      </c>
      <c r="V96" s="45"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9"/>
      <c r="L97" s="49"/>
      <c r="M97" s="49" t="str">
        <f t="shared" si="18"/>
        <v/>
      </c>
      <c r="N97" s="49" t="str">
        <f t="shared" si="19"/>
        <v/>
      </c>
      <c r="O97" s="50" t="str">
        <f t="shared" si="20"/>
        <v/>
      </c>
      <c r="P97" t="str">
        <f t="shared" si="21"/>
        <v/>
      </c>
      <c r="Q97" t="str">
        <f t="shared" si="22"/>
        <v/>
      </c>
      <c r="R97" t="str">
        <f t="shared" si="23"/>
        <v/>
      </c>
      <c r="S97" t="str">
        <f t="shared" si="24"/>
        <v/>
      </c>
      <c r="T97" t="str">
        <f t="shared" si="25"/>
        <v/>
      </c>
      <c r="U97" t="str">
        <f t="shared" si="26"/>
        <v/>
      </c>
      <c r="V97" s="45"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9"/>
      <c r="L98" s="49"/>
      <c r="M98" s="49" t="str">
        <f t="shared" si="18"/>
        <v/>
      </c>
      <c r="N98" s="49" t="str">
        <f t="shared" si="19"/>
        <v/>
      </c>
      <c r="O98" s="50" t="str">
        <f t="shared" si="20"/>
        <v/>
      </c>
      <c r="P98" t="str">
        <f t="shared" si="21"/>
        <v/>
      </c>
      <c r="Q98" t="str">
        <f t="shared" si="22"/>
        <v/>
      </c>
      <c r="R98" t="str">
        <f t="shared" si="23"/>
        <v/>
      </c>
      <c r="S98" t="str">
        <f t="shared" si="24"/>
        <v/>
      </c>
      <c r="T98" t="str">
        <f t="shared" si="25"/>
        <v/>
      </c>
      <c r="U98" t="str">
        <f t="shared" si="26"/>
        <v/>
      </c>
      <c r="V98" s="45"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9"/>
      <c r="L99" s="49"/>
      <c r="M99" s="49" t="str">
        <f t="shared" si="18"/>
        <v/>
      </c>
      <c r="N99" s="49" t="str">
        <f t="shared" si="19"/>
        <v/>
      </c>
      <c r="O99" s="50" t="str">
        <f t="shared" si="20"/>
        <v/>
      </c>
      <c r="P99" t="str">
        <f t="shared" si="21"/>
        <v/>
      </c>
      <c r="Q99" t="str">
        <f t="shared" si="22"/>
        <v/>
      </c>
      <c r="R99" t="str">
        <f t="shared" si="23"/>
        <v/>
      </c>
      <c r="S99" t="str">
        <f t="shared" si="24"/>
        <v/>
      </c>
      <c r="T99" t="str">
        <f t="shared" si="25"/>
        <v/>
      </c>
      <c r="U99" t="str">
        <f t="shared" si="26"/>
        <v/>
      </c>
      <c r="V99" s="45"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9"/>
      <c r="L100" s="49"/>
      <c r="M100" s="49" t="str">
        <f t="shared" ref="M100:M131" si="27">IF(ISBLANK(K100),"",IF(L100, "https://raw.githubusercontent.com/PatrickVibild/TellusAmazonPictures/master/pictures/"&amp;K100&amp;"/1.jpg","https://download.lenovo.com/Images/Parts/"&amp;K100&amp;"/"&amp;K100&amp;"_A.jpg"))</f>
        <v/>
      </c>
      <c r="N100" s="49" t="str">
        <f t="shared" si="19"/>
        <v/>
      </c>
      <c r="O100" s="50" t="str">
        <f t="shared" si="20"/>
        <v/>
      </c>
      <c r="P100" t="str">
        <f t="shared" si="21"/>
        <v/>
      </c>
      <c r="Q100" t="str">
        <f t="shared" si="22"/>
        <v/>
      </c>
      <c r="R100" t="str">
        <f t="shared" si="23"/>
        <v/>
      </c>
      <c r="S100" t="str">
        <f t="shared" si="24"/>
        <v/>
      </c>
      <c r="T100" t="str">
        <f t="shared" si="25"/>
        <v/>
      </c>
      <c r="U100" t="str">
        <f t="shared" si="26"/>
        <v/>
      </c>
      <c r="V100" s="45"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9"/>
      <c r="L101" s="49"/>
      <c r="M101" s="49" t="str">
        <f t="shared" si="27"/>
        <v/>
      </c>
      <c r="N101" s="49" t="str">
        <f t="shared" si="19"/>
        <v/>
      </c>
      <c r="O101" s="50" t="str">
        <f t="shared" si="20"/>
        <v/>
      </c>
      <c r="P101" t="str">
        <f t="shared" si="21"/>
        <v/>
      </c>
      <c r="Q101" t="str">
        <f t="shared" si="22"/>
        <v/>
      </c>
      <c r="R101" t="str">
        <f t="shared" si="23"/>
        <v/>
      </c>
      <c r="S101" t="str">
        <f t="shared" si="24"/>
        <v/>
      </c>
      <c r="T101" t="str">
        <f t="shared" si="25"/>
        <v/>
      </c>
      <c r="U101" t="str">
        <f t="shared" si="26"/>
        <v/>
      </c>
      <c r="V101" s="45"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9"/>
      <c r="L102" s="49"/>
      <c r="M102" s="49" t="str">
        <f t="shared" si="27"/>
        <v/>
      </c>
      <c r="N102" s="49" t="str">
        <f t="shared" si="19"/>
        <v/>
      </c>
      <c r="O102" s="50" t="str">
        <f t="shared" si="20"/>
        <v/>
      </c>
      <c r="P102" t="str">
        <f t="shared" si="21"/>
        <v/>
      </c>
      <c r="Q102" t="str">
        <f t="shared" si="22"/>
        <v/>
      </c>
      <c r="R102" t="str">
        <f t="shared" si="23"/>
        <v/>
      </c>
      <c r="S102" t="str">
        <f t="shared" si="24"/>
        <v/>
      </c>
      <c r="T102" t="str">
        <f t="shared" si="25"/>
        <v/>
      </c>
      <c r="U102" t="str">
        <f t="shared" si="26"/>
        <v/>
      </c>
      <c r="V102" s="45"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9"/>
      <c r="L103" s="49"/>
      <c r="M103" s="49" t="str">
        <f t="shared" si="27"/>
        <v/>
      </c>
      <c r="N103" s="49" t="str">
        <f t="shared" si="19"/>
        <v/>
      </c>
      <c r="O103" s="50" t="str">
        <f t="shared" si="20"/>
        <v/>
      </c>
      <c r="P103" t="str">
        <f t="shared" si="21"/>
        <v/>
      </c>
      <c r="Q103" t="str">
        <f t="shared" si="22"/>
        <v/>
      </c>
      <c r="R103" t="str">
        <f t="shared" si="23"/>
        <v/>
      </c>
      <c r="S103" t="str">
        <f t="shared" si="24"/>
        <v/>
      </c>
      <c r="T103" t="str">
        <f t="shared" si="25"/>
        <v/>
      </c>
      <c r="U103" t="str">
        <f t="shared" si="26"/>
        <v/>
      </c>
      <c r="V103" s="45"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J4:J23 J44:J63 I4:I83 L4:L104 I84:J104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554</v>
      </c>
      <c r="B1" s="44" t="b">
        <f>TRUE()</f>
        <v>1</v>
      </c>
      <c r="C1" t="s">
        <v>555</v>
      </c>
      <c r="D1" s="45" t="s">
        <v>366</v>
      </c>
      <c r="E1" t="s">
        <v>556</v>
      </c>
      <c r="F1" t="s">
        <v>557</v>
      </c>
      <c r="G1" t="s">
        <v>558</v>
      </c>
    </row>
    <row r="2" spans="1:7" x14ac:dyDescent="0.15">
      <c r="A2" t="s">
        <v>426</v>
      </c>
      <c r="B2" s="44" t="b">
        <f>FALSE()</f>
        <v>0</v>
      </c>
      <c r="C2" t="s">
        <v>373</v>
      </c>
      <c r="D2" s="45" t="s">
        <v>370</v>
      </c>
      <c r="E2" t="s">
        <v>559</v>
      </c>
      <c r="F2" t="s">
        <v>370</v>
      </c>
      <c r="G2" t="s">
        <v>438</v>
      </c>
    </row>
    <row r="3" spans="1:7" x14ac:dyDescent="0.15">
      <c r="A3" t="s">
        <v>560</v>
      </c>
      <c r="D3" s="45" t="s">
        <v>375</v>
      </c>
      <c r="E3" t="s">
        <v>561</v>
      </c>
      <c r="F3" t="s">
        <v>366</v>
      </c>
    </row>
    <row r="4" spans="1:7" x14ac:dyDescent="0.15">
      <c r="D4" s="45" t="s">
        <v>379</v>
      </c>
      <c r="E4" t="s">
        <v>562</v>
      </c>
      <c r="F4" t="s">
        <v>375</v>
      </c>
    </row>
    <row r="5" spans="1:7" x14ac:dyDescent="0.15">
      <c r="D5" s="45" t="s">
        <v>383</v>
      </c>
      <c r="E5" t="s">
        <v>563</v>
      </c>
      <c r="F5" t="s">
        <v>379</v>
      </c>
    </row>
    <row r="6" spans="1:7" x14ac:dyDescent="0.15">
      <c r="D6" s="45" t="s">
        <v>387</v>
      </c>
      <c r="E6" t="s">
        <v>564</v>
      </c>
      <c r="F6" t="s">
        <v>410</v>
      </c>
    </row>
    <row r="7" spans="1:7" x14ac:dyDescent="0.15">
      <c r="D7" s="45" t="s">
        <v>391</v>
      </c>
      <c r="E7" t="s">
        <v>565</v>
      </c>
    </row>
    <row r="8" spans="1:7" x14ac:dyDescent="0.15">
      <c r="D8" s="45" t="s">
        <v>395</v>
      </c>
      <c r="E8" t="s">
        <v>566</v>
      </c>
    </row>
    <row r="9" spans="1:7" x14ac:dyDescent="0.15">
      <c r="D9" s="45" t="s">
        <v>403</v>
      </c>
      <c r="E9" t="s">
        <v>567</v>
      </c>
    </row>
    <row r="10" spans="1:7" x14ac:dyDescent="0.15">
      <c r="D10" s="45" t="s">
        <v>410</v>
      </c>
      <c r="E10" t="s">
        <v>568</v>
      </c>
    </row>
    <row r="11" spans="1:7" x14ac:dyDescent="0.15">
      <c r="D11" s="45" t="s">
        <v>414</v>
      </c>
      <c r="E11" t="s">
        <v>569</v>
      </c>
    </row>
    <row r="12" spans="1:7" x14ac:dyDescent="0.15">
      <c r="D12" s="45" t="s">
        <v>417</v>
      </c>
      <c r="E12" t="s">
        <v>570</v>
      </c>
    </row>
    <row r="13" spans="1:7" x14ac:dyDescent="0.15">
      <c r="D13" s="45" t="s">
        <v>420</v>
      </c>
      <c r="E13" t="s">
        <v>571</v>
      </c>
    </row>
    <row r="14" spans="1:7" x14ac:dyDescent="0.15">
      <c r="D14" s="45" t="s">
        <v>423</v>
      </c>
      <c r="E14" t="s">
        <v>572</v>
      </c>
    </row>
    <row r="15" spans="1:7" x14ac:dyDescent="0.15">
      <c r="D15" s="45" t="s">
        <v>428</v>
      </c>
      <c r="E15" t="s">
        <v>573</v>
      </c>
    </row>
    <row r="16" spans="1:7" x14ac:dyDescent="0.15">
      <c r="D16" s="45" t="s">
        <v>431</v>
      </c>
      <c r="E16" s="59" t="s">
        <v>574</v>
      </c>
    </row>
    <row r="17" spans="4:5" x14ac:dyDescent="0.15">
      <c r="D17" s="45" t="s">
        <v>434</v>
      </c>
      <c r="E17" t="s">
        <v>575</v>
      </c>
    </row>
    <row r="18" spans="4:5" x14ac:dyDescent="0.15">
      <c r="D18" s="45" t="s">
        <v>438</v>
      </c>
      <c r="E18" t="s">
        <v>576</v>
      </c>
    </row>
    <row r="19" spans="4:5" x14ac:dyDescent="0.15">
      <c r="D19" s="45" t="s">
        <v>407</v>
      </c>
      <c r="E19" t="s">
        <v>577</v>
      </c>
    </row>
    <row r="20" spans="4:5" x14ac:dyDescent="0.15">
      <c r="D20" s="45" t="s">
        <v>398</v>
      </c>
      <c r="E20" t="s">
        <v>578</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557</v>
      </c>
    </row>
    <row r="3" spans="1:2" x14ac:dyDescent="0.15">
      <c r="B3" s="42" t="s">
        <v>579</v>
      </c>
    </row>
    <row r="4" spans="1:2" x14ac:dyDescent="0.15">
      <c r="B4" s="42" t="s">
        <v>580</v>
      </c>
    </row>
    <row r="5" spans="1:2" x14ac:dyDescent="0.15">
      <c r="B5" s="42" t="s">
        <v>581</v>
      </c>
    </row>
    <row r="6" spans="1:2" x14ac:dyDescent="0.15">
      <c r="A6" t="s">
        <v>582</v>
      </c>
      <c r="B6" s="42" t="s">
        <v>583</v>
      </c>
    </row>
    <row r="7" spans="1:2" x14ac:dyDescent="0.15">
      <c r="B7" s="42" t="s">
        <v>584</v>
      </c>
    </row>
    <row r="8" spans="1:2" x14ac:dyDescent="0.15">
      <c r="A8" t="s">
        <v>40</v>
      </c>
      <c r="B8" s="42" t="s">
        <v>585</v>
      </c>
    </row>
    <row r="9" spans="1:2" x14ac:dyDescent="0.15">
      <c r="A9" t="s">
        <v>586</v>
      </c>
      <c r="B9" s="42" t="s">
        <v>587</v>
      </c>
    </row>
    <row r="10" spans="1:2" x14ac:dyDescent="0.15">
      <c r="B10" t="s">
        <v>588</v>
      </c>
    </row>
    <row r="11" spans="1:2" x14ac:dyDescent="0.15">
      <c r="B11" t="s">
        <v>589</v>
      </c>
    </row>
    <row r="14" spans="1:2" x14ac:dyDescent="0.15">
      <c r="B14" s="42" t="s">
        <v>590</v>
      </c>
    </row>
    <row r="20" spans="2:2" x14ac:dyDescent="0.15">
      <c r="B20" s="45" t="s">
        <v>366</v>
      </c>
    </row>
    <row r="21" spans="2:2" x14ac:dyDescent="0.15">
      <c r="B21" s="45" t="s">
        <v>370</v>
      </c>
    </row>
    <row r="22" spans="2:2" x14ac:dyDescent="0.15">
      <c r="B22" s="45" t="s">
        <v>375</v>
      </c>
    </row>
    <row r="23" spans="2:2" x14ac:dyDescent="0.15">
      <c r="B23" s="45" t="s">
        <v>379</v>
      </c>
    </row>
    <row r="24" spans="2:2" x14ac:dyDescent="0.15">
      <c r="B24" s="45" t="s">
        <v>383</v>
      </c>
    </row>
    <row r="25" spans="2:2" x14ac:dyDescent="0.15">
      <c r="B25" s="45" t="s">
        <v>387</v>
      </c>
    </row>
    <row r="26" spans="2:2" x14ac:dyDescent="0.15">
      <c r="B26" s="45" t="s">
        <v>391</v>
      </c>
    </row>
    <row r="27" spans="2:2" x14ac:dyDescent="0.15">
      <c r="B27" s="45" t="s">
        <v>395</v>
      </c>
    </row>
    <row r="28" spans="2:2" x14ac:dyDescent="0.15">
      <c r="B28" s="45" t="s">
        <v>403</v>
      </c>
    </row>
    <row r="29" spans="2:2" x14ac:dyDescent="0.15">
      <c r="B29" s="45" t="s">
        <v>410</v>
      </c>
    </row>
    <row r="30" spans="2:2" x14ac:dyDescent="0.15">
      <c r="B30" s="45" t="s">
        <v>414</v>
      </c>
    </row>
    <row r="31" spans="2:2" x14ac:dyDescent="0.15">
      <c r="B31" s="45" t="s">
        <v>417</v>
      </c>
    </row>
    <row r="32" spans="2:2" x14ac:dyDescent="0.15">
      <c r="B32" s="45" t="s">
        <v>420</v>
      </c>
    </row>
    <row r="33" spans="2:4" x14ac:dyDescent="0.15">
      <c r="B33" s="45" t="s">
        <v>423</v>
      </c>
    </row>
    <row r="34" spans="2:4" x14ac:dyDescent="0.15">
      <c r="B34" s="45" t="s">
        <v>428</v>
      </c>
      <c r="D34" s="42"/>
    </row>
    <row r="35" spans="2:4" x14ac:dyDescent="0.15">
      <c r="B35" s="45" t="s">
        <v>431</v>
      </c>
      <c r="D35" s="42"/>
    </row>
    <row r="36" spans="2:4" x14ac:dyDescent="0.15">
      <c r="B36" s="45" t="s">
        <v>434</v>
      </c>
      <c r="D36" s="42"/>
    </row>
    <row r="37" spans="2:4" x14ac:dyDescent="0.15">
      <c r="B37" s="45" t="s">
        <v>438</v>
      </c>
      <c r="D37" s="42"/>
    </row>
    <row r="38" spans="2:4" x14ac:dyDescent="0.15">
      <c r="B38" s="45" t="s">
        <v>407</v>
      </c>
      <c r="D38" s="42"/>
    </row>
    <row r="39" spans="2:4" x14ac:dyDescent="0.15">
      <c r="B39" s="45" t="s">
        <v>398</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366</v>
      </c>
    </row>
    <row r="3" spans="1:2" ht="16" x14ac:dyDescent="0.2">
      <c r="B3" s="60" t="s">
        <v>591</v>
      </c>
    </row>
    <row r="4" spans="1:2" ht="16" x14ac:dyDescent="0.2">
      <c r="B4" s="60" t="s">
        <v>592</v>
      </c>
    </row>
    <row r="5" spans="1:2" ht="16" x14ac:dyDescent="0.2">
      <c r="B5" s="60" t="s">
        <v>593</v>
      </c>
    </row>
    <row r="6" spans="1:2" ht="16" x14ac:dyDescent="0.2">
      <c r="B6" s="60" t="s">
        <v>594</v>
      </c>
    </row>
    <row r="7" spans="1:2" ht="16" x14ac:dyDescent="0.2">
      <c r="B7" s="60" t="s">
        <v>595</v>
      </c>
    </row>
    <row r="8" spans="1:2" x14ac:dyDescent="0.15">
      <c r="A8" t="s">
        <v>596</v>
      </c>
      <c r="B8" t="s">
        <v>597</v>
      </c>
    </row>
    <row r="9" spans="1:2" x14ac:dyDescent="0.15">
      <c r="A9" t="s">
        <v>598</v>
      </c>
      <c r="B9" t="s">
        <v>599</v>
      </c>
    </row>
    <row r="10" spans="1:2" x14ac:dyDescent="0.15">
      <c r="B10" t="s">
        <v>600</v>
      </c>
    </row>
    <row r="11" spans="1:2" x14ac:dyDescent="0.15">
      <c r="B11" t="s">
        <v>601</v>
      </c>
    </row>
    <row r="14" spans="1:2" x14ac:dyDescent="0.15">
      <c r="B14" t="s">
        <v>602</v>
      </c>
    </row>
    <row r="20" spans="2:2" x14ac:dyDescent="0.15">
      <c r="B20" t="s">
        <v>603</v>
      </c>
    </row>
    <row r="21" spans="2:2" x14ac:dyDescent="0.15">
      <c r="B21" t="s">
        <v>604</v>
      </c>
    </row>
    <row r="22" spans="2:2" x14ac:dyDescent="0.15">
      <c r="B22" t="s">
        <v>605</v>
      </c>
    </row>
    <row r="23" spans="2:2" x14ac:dyDescent="0.15">
      <c r="B23" t="s">
        <v>606</v>
      </c>
    </row>
    <row r="24" spans="2:2" x14ac:dyDescent="0.15">
      <c r="B24" t="s">
        <v>383</v>
      </c>
    </row>
    <row r="25" spans="2:2" x14ac:dyDescent="0.15">
      <c r="B25" t="s">
        <v>607</v>
      </c>
    </row>
    <row r="26" spans="2:2" x14ac:dyDescent="0.15">
      <c r="B26" t="s">
        <v>608</v>
      </c>
    </row>
    <row r="27" spans="2:2" x14ac:dyDescent="0.15">
      <c r="B27" t="s">
        <v>609</v>
      </c>
    </row>
    <row r="28" spans="2:2" x14ac:dyDescent="0.15">
      <c r="B28" t="s">
        <v>610</v>
      </c>
    </row>
    <row r="29" spans="2:2" x14ac:dyDescent="0.15">
      <c r="B29" t="s">
        <v>611</v>
      </c>
    </row>
    <row r="30" spans="2:2" x14ac:dyDescent="0.15">
      <c r="B30" t="s">
        <v>612</v>
      </c>
    </row>
    <row r="31" spans="2:2" x14ac:dyDescent="0.15">
      <c r="B31" t="s">
        <v>613</v>
      </c>
    </row>
    <row r="32" spans="2:2" x14ac:dyDescent="0.15">
      <c r="B32" t="s">
        <v>614</v>
      </c>
    </row>
    <row r="33" spans="2:2" x14ac:dyDescent="0.15">
      <c r="B33" t="s">
        <v>615</v>
      </c>
    </row>
    <row r="34" spans="2:2" x14ac:dyDescent="0.15">
      <c r="B34" t="s">
        <v>616</v>
      </c>
    </row>
    <row r="35" spans="2:2" x14ac:dyDescent="0.15">
      <c r="B35" t="s">
        <v>431</v>
      </c>
    </row>
    <row r="36" spans="2:2" x14ac:dyDescent="0.15">
      <c r="B36" t="s">
        <v>617</v>
      </c>
    </row>
    <row r="37" spans="2:2" x14ac:dyDescent="0.15">
      <c r="B37" t="s">
        <v>618</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379</v>
      </c>
    </row>
    <row r="3" spans="1:2" x14ac:dyDescent="0.15">
      <c r="B3" s="42" t="s">
        <v>621</v>
      </c>
    </row>
    <row r="4" spans="1:2" x14ac:dyDescent="0.15">
      <c r="B4" s="42" t="s">
        <v>622</v>
      </c>
    </row>
    <row r="5" spans="1:2" x14ac:dyDescent="0.15">
      <c r="B5" s="42" t="s">
        <v>623</v>
      </c>
    </row>
    <row r="6" spans="1:2" x14ac:dyDescent="0.15">
      <c r="B6" s="42" t="s">
        <v>624</v>
      </c>
    </row>
    <row r="7" spans="1:2" x14ac:dyDescent="0.15">
      <c r="B7" s="42" t="s">
        <v>625</v>
      </c>
    </row>
    <row r="8" spans="1:2" x14ac:dyDescent="0.15">
      <c r="A8" t="s">
        <v>596</v>
      </c>
      <c r="B8" s="42" t="s">
        <v>626</v>
      </c>
    </row>
    <row r="9" spans="1:2" x14ac:dyDescent="0.15">
      <c r="A9" t="s">
        <v>598</v>
      </c>
      <c r="B9" s="42" t="s">
        <v>627</v>
      </c>
    </row>
    <row r="10" spans="1:2" x14ac:dyDescent="0.15">
      <c r="B10" s="42" t="s">
        <v>628</v>
      </c>
    </row>
    <row r="11" spans="1:2" x14ac:dyDescent="0.15">
      <c r="B11" s="42" t="s">
        <v>629</v>
      </c>
    </row>
    <row r="12" spans="1:2" x14ac:dyDescent="0.15">
      <c r="B12" s="42"/>
    </row>
    <row r="13" spans="1:2" x14ac:dyDescent="0.15">
      <c r="B13" s="42"/>
    </row>
    <row r="14" spans="1:2" x14ac:dyDescent="0.15">
      <c r="B14" s="42" t="s">
        <v>630</v>
      </c>
    </row>
    <row r="15" spans="1:2" x14ac:dyDescent="0.15">
      <c r="B15" s="42"/>
    </row>
    <row r="20" spans="2:2" x14ac:dyDescent="0.15">
      <c r="B20" t="s">
        <v>631</v>
      </c>
    </row>
    <row r="21" spans="2:2" x14ac:dyDescent="0.15">
      <c r="B21" t="s">
        <v>632</v>
      </c>
    </row>
    <row r="22" spans="2:2" x14ac:dyDescent="0.15">
      <c r="B22" t="s">
        <v>633</v>
      </c>
    </row>
    <row r="23" spans="2:2" x14ac:dyDescent="0.15">
      <c r="B23" t="s">
        <v>634</v>
      </c>
    </row>
    <row r="24" spans="2:2" x14ac:dyDescent="0.15">
      <c r="B24" t="s">
        <v>635</v>
      </c>
    </row>
    <row r="25" spans="2:2" x14ac:dyDescent="0.15">
      <c r="B25" t="s">
        <v>636</v>
      </c>
    </row>
    <row r="26" spans="2:2" x14ac:dyDescent="0.15">
      <c r="B26" t="s">
        <v>637</v>
      </c>
    </row>
    <row r="27" spans="2:2" x14ac:dyDescent="0.15">
      <c r="B27" t="s">
        <v>638</v>
      </c>
    </row>
    <row r="28" spans="2:2" x14ac:dyDescent="0.15">
      <c r="B28" t="s">
        <v>639</v>
      </c>
    </row>
    <row r="29" spans="2:2" x14ac:dyDescent="0.15">
      <c r="B29" t="s">
        <v>640</v>
      </c>
    </row>
    <row r="30" spans="2:2" x14ac:dyDescent="0.15">
      <c r="B30" t="s">
        <v>641</v>
      </c>
    </row>
    <row r="31" spans="2:2" x14ac:dyDescent="0.15">
      <c r="B31" t="s">
        <v>642</v>
      </c>
    </row>
    <row r="32" spans="2:2" x14ac:dyDescent="0.15">
      <c r="B32" t="s">
        <v>643</v>
      </c>
    </row>
    <row r="33" spans="2:2" x14ac:dyDescent="0.15">
      <c r="B33" t="s">
        <v>644</v>
      </c>
    </row>
    <row r="34" spans="2:2" x14ac:dyDescent="0.15">
      <c r="B34" t="s">
        <v>645</v>
      </c>
    </row>
    <row r="35" spans="2:2" x14ac:dyDescent="0.15">
      <c r="B35" t="s">
        <v>646</v>
      </c>
    </row>
    <row r="36" spans="2:2" x14ac:dyDescent="0.15">
      <c r="B36" t="s">
        <v>647</v>
      </c>
    </row>
    <row r="37" spans="2:2" x14ac:dyDescent="0.15">
      <c r="B37" t="s">
        <v>438</v>
      </c>
    </row>
    <row r="38" spans="2:2" x14ac:dyDescent="0.15">
      <c r="B38" t="s">
        <v>648</v>
      </c>
    </row>
    <row r="39" spans="2:2" x14ac:dyDescent="0.15">
      <c r="B39" t="s">
        <v>649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370</v>
      </c>
    </row>
    <row r="3" spans="2:2" x14ac:dyDescent="0.15">
      <c r="B3" t="s">
        <v>650</v>
      </c>
    </row>
    <row r="4" spans="2:2" x14ac:dyDescent="0.15">
      <c r="B4" t="s">
        <v>651</v>
      </c>
    </row>
    <row r="5" spans="2:2" x14ac:dyDescent="0.15">
      <c r="B5" t="s">
        <v>652</v>
      </c>
    </row>
    <row r="6" spans="2:2" x14ac:dyDescent="0.15">
      <c r="B6" t="s">
        <v>653</v>
      </c>
    </row>
    <row r="7" spans="2:2" x14ac:dyDescent="0.15">
      <c r="B7" t="s">
        <v>654</v>
      </c>
    </row>
    <row r="8" spans="2:2" ht="16" x14ac:dyDescent="0.2">
      <c r="B8" s="60" t="s">
        <v>655</v>
      </c>
    </row>
    <row r="9" spans="2:2" x14ac:dyDescent="0.15">
      <c r="B9" t="s">
        <v>656</v>
      </c>
    </row>
    <row r="10" spans="2:2" x14ac:dyDescent="0.15">
      <c r="B10" s="42" t="s">
        <v>657</v>
      </c>
    </row>
    <row r="11" spans="2:2" x14ac:dyDescent="0.15">
      <c r="B11" s="42" t="s">
        <v>658</v>
      </c>
    </row>
    <row r="14" spans="2:2" x14ac:dyDescent="0.15">
      <c r="B14" t="s">
        <v>659</v>
      </c>
    </row>
    <row r="20" spans="2:2" x14ac:dyDescent="0.15">
      <c r="B20" t="s">
        <v>660</v>
      </c>
    </row>
    <row r="21" spans="2:2" x14ac:dyDescent="0.15">
      <c r="B21" t="s">
        <v>661</v>
      </c>
    </row>
    <row r="22" spans="2:2" x14ac:dyDescent="0.15">
      <c r="B22" t="s">
        <v>662</v>
      </c>
    </row>
    <row r="23" spans="2:2" x14ac:dyDescent="0.15">
      <c r="B23" t="s">
        <v>663</v>
      </c>
    </row>
    <row r="24" spans="2:2" x14ac:dyDescent="0.15">
      <c r="B24" t="s">
        <v>383</v>
      </c>
    </row>
    <row r="25" spans="2:2" x14ac:dyDescent="0.15">
      <c r="B25" t="s">
        <v>664</v>
      </c>
    </row>
    <row r="26" spans="2:2" x14ac:dyDescent="0.15">
      <c r="B26" t="s">
        <v>665</v>
      </c>
    </row>
    <row r="27" spans="2:2" x14ac:dyDescent="0.15">
      <c r="B27" t="s">
        <v>666</v>
      </c>
    </row>
    <row r="28" spans="2:2" x14ac:dyDescent="0.15">
      <c r="B28" t="s">
        <v>667</v>
      </c>
    </row>
    <row r="29" spans="2:2" x14ac:dyDescent="0.15">
      <c r="B29" t="s">
        <v>668</v>
      </c>
    </row>
    <row r="30" spans="2:2" x14ac:dyDescent="0.15">
      <c r="B30" t="s">
        <v>669</v>
      </c>
    </row>
    <row r="31" spans="2:2" x14ac:dyDescent="0.15">
      <c r="B31" t="s">
        <v>670</v>
      </c>
    </row>
    <row r="32" spans="2:2" x14ac:dyDescent="0.15">
      <c r="B32" t="s">
        <v>671</v>
      </c>
    </row>
    <row r="33" spans="2:2" x14ac:dyDescent="0.15">
      <c r="B33" t="s">
        <v>672</v>
      </c>
    </row>
    <row r="34" spans="2:2" x14ac:dyDescent="0.15">
      <c r="B34" t="s">
        <v>673</v>
      </c>
    </row>
    <row r="35" spans="2:2" x14ac:dyDescent="0.15">
      <c r="B35" t="s">
        <v>674</v>
      </c>
    </row>
    <row r="36" spans="2:2" x14ac:dyDescent="0.15">
      <c r="B36" t="s">
        <v>675</v>
      </c>
    </row>
    <row r="37" spans="2:2" x14ac:dyDescent="0.15">
      <c r="B37" t="s">
        <v>438</v>
      </c>
    </row>
    <row r="38" spans="2:2" x14ac:dyDescent="0.15">
      <c r="B38" t="s">
        <v>676</v>
      </c>
    </row>
    <row r="39" spans="2:2" x14ac:dyDescent="0.15">
      <c r="B39" t="s">
        <v>677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0" t="s">
        <v>678</v>
      </c>
    </row>
    <row r="4" spans="2:2" ht="16" x14ac:dyDescent="0.2">
      <c r="B4" s="60" t="s">
        <v>679</v>
      </c>
    </row>
    <row r="5" spans="2:2" x14ac:dyDescent="0.15">
      <c r="B5" t="s">
        <v>680</v>
      </c>
    </row>
    <row r="6" spans="2:2" ht="16" x14ac:dyDescent="0.2">
      <c r="B6" s="60" t="s">
        <v>681</v>
      </c>
    </row>
    <row r="7" spans="2:2" ht="16" x14ac:dyDescent="0.2">
      <c r="B7" s="60" t="s">
        <v>682</v>
      </c>
    </row>
    <row r="8" spans="2:2" x14ac:dyDescent="0.15">
      <c r="B8" t="s">
        <v>683</v>
      </c>
    </row>
    <row r="9" spans="2:2" x14ac:dyDescent="0.15">
      <c r="B9" t="s">
        <v>684</v>
      </c>
    </row>
    <row r="10" spans="2:2" x14ac:dyDescent="0.15">
      <c r="B10" t="s">
        <v>685</v>
      </c>
    </row>
    <row r="11" spans="2:2" x14ac:dyDescent="0.15">
      <c r="B11" t="s">
        <v>686</v>
      </c>
    </row>
    <row r="14" spans="2:2" ht="16" x14ac:dyDescent="0.2">
      <c r="B14" s="60" t="s">
        <v>687</v>
      </c>
    </row>
    <row r="20" spans="2:2" x14ac:dyDescent="0.15">
      <c r="B20" t="s">
        <v>688</v>
      </c>
    </row>
    <row r="21" spans="2:2" x14ac:dyDescent="0.15">
      <c r="B21" t="s">
        <v>689</v>
      </c>
    </row>
    <row r="22" spans="2:2" x14ac:dyDescent="0.15">
      <c r="B22" t="s">
        <v>633</v>
      </c>
    </row>
    <row r="23" spans="2:2" x14ac:dyDescent="0.15">
      <c r="B23" t="s">
        <v>690</v>
      </c>
    </row>
    <row r="24" spans="2:2" x14ac:dyDescent="0.15">
      <c r="B24" t="s">
        <v>383</v>
      </c>
    </row>
    <row r="25" spans="2:2" x14ac:dyDescent="0.15">
      <c r="B25" t="s">
        <v>691</v>
      </c>
    </row>
    <row r="26" spans="2:2" x14ac:dyDescent="0.15">
      <c r="B26" t="s">
        <v>637</v>
      </c>
    </row>
    <row r="27" spans="2:2" x14ac:dyDescent="0.15">
      <c r="B27" t="s">
        <v>692</v>
      </c>
    </row>
    <row r="28" spans="2:2" x14ac:dyDescent="0.15">
      <c r="B28" t="s">
        <v>693</v>
      </c>
    </row>
    <row r="29" spans="2:2" x14ac:dyDescent="0.15">
      <c r="B29" t="s">
        <v>694</v>
      </c>
    </row>
    <row r="30" spans="2:2" x14ac:dyDescent="0.15">
      <c r="B30" t="s">
        <v>695</v>
      </c>
    </row>
    <row r="31" spans="2:2" x14ac:dyDescent="0.15">
      <c r="B31" t="s">
        <v>696</v>
      </c>
    </row>
    <row r="32" spans="2:2" x14ac:dyDescent="0.15">
      <c r="B32" t="s">
        <v>697</v>
      </c>
    </row>
    <row r="33" spans="2:2" x14ac:dyDescent="0.15">
      <c r="B33" t="s">
        <v>698</v>
      </c>
    </row>
    <row r="34" spans="2:2" x14ac:dyDescent="0.15">
      <c r="B34" t="s">
        <v>699</v>
      </c>
    </row>
    <row r="35" spans="2:2" x14ac:dyDescent="0.15">
      <c r="B35" t="s">
        <v>674</v>
      </c>
    </row>
    <row r="36" spans="2:2" x14ac:dyDescent="0.15">
      <c r="B36" t="s">
        <v>700</v>
      </c>
    </row>
    <row r="37" spans="2:2" x14ac:dyDescent="0.15">
      <c r="B37" t="s">
        <v>618</v>
      </c>
    </row>
    <row r="38" spans="2:2" x14ac:dyDescent="0.15">
      <c r="B38" t="s">
        <v>701</v>
      </c>
    </row>
    <row r="39" spans="2:2" x14ac:dyDescent="0.15">
      <c r="B39" t="s">
        <v>702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410</v>
      </c>
    </row>
    <row r="3" spans="2:2" x14ac:dyDescent="0.15">
      <c r="B3" t="s">
        <v>703</v>
      </c>
    </row>
    <row r="4" spans="2:2" x14ac:dyDescent="0.15">
      <c r="B4" t="s">
        <v>704</v>
      </c>
    </row>
    <row r="5" spans="2:2" x14ac:dyDescent="0.15">
      <c r="B5" t="s">
        <v>705</v>
      </c>
    </row>
    <row r="6" spans="2:2" x14ac:dyDescent="0.15">
      <c r="B6" t="s">
        <v>706</v>
      </c>
    </row>
    <row r="7" spans="2:2" x14ac:dyDescent="0.15">
      <c r="B7" t="s">
        <v>707</v>
      </c>
    </row>
    <row r="8" spans="2:2" x14ac:dyDescent="0.15">
      <c r="B8" t="s">
        <v>708</v>
      </c>
    </row>
    <row r="9" spans="2:2" x14ac:dyDescent="0.15">
      <c r="B9" t="s">
        <v>709</v>
      </c>
    </row>
    <row r="10" spans="2:2" x14ac:dyDescent="0.15">
      <c r="B10" t="s">
        <v>710</v>
      </c>
    </row>
    <row r="11" spans="2:2" x14ac:dyDescent="0.15">
      <c r="B11" t="s">
        <v>711</v>
      </c>
    </row>
    <row r="14" spans="2:2" x14ac:dyDescent="0.15">
      <c r="B14" t="s">
        <v>712</v>
      </c>
    </row>
    <row r="20" spans="2:2" x14ac:dyDescent="0.15">
      <c r="B20" t="s">
        <v>713</v>
      </c>
    </row>
    <row r="21" spans="2:2" x14ac:dyDescent="0.15">
      <c r="B21" t="s">
        <v>714</v>
      </c>
    </row>
    <row r="22" spans="2:2" x14ac:dyDescent="0.15">
      <c r="B22" t="s">
        <v>715</v>
      </c>
    </row>
    <row r="23" spans="2:2" x14ac:dyDescent="0.15">
      <c r="B23" t="s">
        <v>716</v>
      </c>
    </row>
    <row r="24" spans="2:2" x14ac:dyDescent="0.15">
      <c r="B24" t="s">
        <v>383</v>
      </c>
    </row>
    <row r="25" spans="2:2" x14ac:dyDescent="0.15">
      <c r="B25" t="s">
        <v>717</v>
      </c>
    </row>
    <row r="26" spans="2:2" x14ac:dyDescent="0.15">
      <c r="B26" t="s">
        <v>718</v>
      </c>
    </row>
    <row r="27" spans="2:2" x14ac:dyDescent="0.15">
      <c r="B27" t="s">
        <v>719</v>
      </c>
    </row>
    <row r="28" spans="2:2" x14ac:dyDescent="0.15">
      <c r="B28" t="s">
        <v>720</v>
      </c>
    </row>
    <row r="29" spans="2:2" x14ac:dyDescent="0.15">
      <c r="B29" t="s">
        <v>721</v>
      </c>
    </row>
    <row r="30" spans="2:2" x14ac:dyDescent="0.15">
      <c r="B30" t="s">
        <v>722</v>
      </c>
    </row>
    <row r="31" spans="2:2" x14ac:dyDescent="0.15">
      <c r="B31" t="s">
        <v>723</v>
      </c>
    </row>
    <row r="32" spans="2:2" x14ac:dyDescent="0.15">
      <c r="B32" t="s">
        <v>724</v>
      </c>
    </row>
    <row r="33" spans="2:2" x14ac:dyDescent="0.15">
      <c r="B33" t="s">
        <v>725</v>
      </c>
    </row>
    <row r="34" spans="2:2" x14ac:dyDescent="0.15">
      <c r="B34" t="s">
        <v>726</v>
      </c>
    </row>
    <row r="35" spans="2:2" x14ac:dyDescent="0.15">
      <c r="B35" t="s">
        <v>727</v>
      </c>
    </row>
    <row r="36" spans="2:2" x14ac:dyDescent="0.15">
      <c r="B36" t="s">
        <v>617</v>
      </c>
    </row>
    <row r="37" spans="2:2" x14ac:dyDescent="0.15">
      <c r="B37" t="s">
        <v>438</v>
      </c>
    </row>
    <row r="38" spans="2:2" x14ac:dyDescent="0.15">
      <c r="B38" t="s">
        <v>728</v>
      </c>
    </row>
    <row r="39" spans="2:2" x14ac:dyDescent="0.15">
      <c r="B39" t="s">
        <v>729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146</cp:revision>
  <dcterms:created xsi:type="dcterms:W3CDTF">2020-07-27T15:42:24Z</dcterms:created>
  <dcterms:modified xsi:type="dcterms:W3CDTF">2024-07-24T20:40:34Z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