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441B6C84-1A3C-EE42-A1C7-85A2730414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9" i="2"/>
  <c r="D28" i="2"/>
  <c r="D27" i="2"/>
  <c r="D26" i="2"/>
  <c r="D25" i="2"/>
  <c r="D24" i="2"/>
  <c r="D23" i="2"/>
  <c r="D22" i="2"/>
  <c r="C22" i="2"/>
  <c r="D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<sst xmlns="http://schemas.openxmlformats.org/spreadsheetml/2006/main" count="927" uniqueCount="756">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</sst>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755</v>
      </c>
    </row>
    <row r="4" spans="1:193" ht="17" x14ac:dyDescent="0.2">
      <c r="A4" s="1" t="str">
        <f>IF(ISBLANK(Values!E3),"",IF(Values!$B$37="EU","computercomponent","computer"))</f>
        <v>computer</v>
      </c>
      <c r="B4" s="27" t="str">
        <f>Values!B13</f>
        <v>Lenovo T570 parent</v>
      </c>
      <c r="C4" s="27" t="s">
        <v>345</v>
      </c>
      <c r="D4" s="28">
        <f>Values!B14</f>
        <v>5714401570998</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f>IF(IF(ISBLANK(Values!E4),"",IF(Values!J4, Values!$B$4, Values!$B$5))=0,"",IF(ISBLANK(Values!E4),"",IF(Values!J4, Values!$B$4, Values!$B$5)))</f>
        <v>44.99</v>
      </c>
      <c r="L5" s="27">
        <f>IF(ISBLANK(Values!E4),"",IF($CO5="DEFAULT", Values!$B$18, ""))</f>
        <v>5</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44.99</v>
      </c>
    </row>
    <row r="6" spans="1:193" ht="48" x14ac:dyDescent="0.2">
      <c r="A6" s="1" t="str">
        <f>IF(ISBLANK(Values!E5),"",IF(Values!$B$37="EU","computercomponent","computer"))</f>
        <v>computer</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f>IF(IF(ISBLANK(Values!E5),"",IF(Values!J5, Values!$B$4, Values!$B$5))=0,"",IF(ISBLANK(Values!E5),"",IF(Values!J5, Values!$B$4, Values!$B$5)))</f>
        <v>44.99</v>
      </c>
      <c r="L6" s="27">
        <f>IF(ISBLANK(Values!E5),"",IF($CO6="DEFAULT", Values!$B$18, ""))</f>
        <v>5</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44.99</v>
      </c>
    </row>
    <row r="7" spans="1:193" ht="48" x14ac:dyDescent="0.2">
      <c r="A7" s="1" t="str">
        <f>IF(ISBLANK(Values!E6),"",IF(Values!$B$37="EU","computercomponent","computer"))</f>
        <v>computer</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f>IF(IF(ISBLANK(Values!E6),"",IF(Values!J6, Values!$B$4, Values!$B$5))=0,"",IF(ISBLANK(Values!E6),"",IF(Values!J6, Values!$B$4, Values!$B$5)))</f>
        <v>44.99</v>
      </c>
      <c r="L7" s="27">
        <f>IF(ISBLANK(Values!E6),"",IF($CO7="DEFAULT", Values!$B$18, ""))</f>
        <v>5</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44.99</v>
      </c>
    </row>
    <row r="8" spans="1:193" ht="48" x14ac:dyDescent="0.2">
      <c r="A8" s="1" t="str">
        <f>IF(ISBLANK(Values!E7),"",IF(Values!$B$37="EU","computercomponent","computer"))</f>
        <v>computer</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f>IF(IF(ISBLANK(Values!E7),"",IF(Values!J7, Values!$B$4, Values!$B$5))=0,"",IF(ISBLANK(Values!E7),"",IF(Values!J7, Values!$B$4, Values!$B$5)))</f>
        <v>44.99</v>
      </c>
      <c r="L8" s="27">
        <f>IF(ISBLANK(Values!E7),"",IF($CO8="DEFAULT", Values!$B$18, ""))</f>
        <v>5</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44.99</v>
      </c>
    </row>
    <row r="9" spans="1:193" ht="48" x14ac:dyDescent="0.2">
      <c r="A9" s="1" t="str">
        <f>IF(ISBLANK(Values!E8),"",IF(Values!$B$37="EU","computercomponent","computer"))</f>
        <v>computer</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f>IF(IF(ISBLANK(Values!E8),"",IF(Values!J8, Values!$B$4, Values!$B$5))=0,"",IF(ISBLANK(Values!E8),"",IF(Values!J8, Values!$B$4, Values!$B$5)))</f>
        <v>44.99</v>
      </c>
      <c r="L9" s="27">
        <f>IF(ISBLANK(Values!E8),"",IF($CO9="DEFAULT", Values!$B$18, ""))</f>
        <v>5</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44.99</v>
      </c>
    </row>
    <row r="10" spans="1:193" ht="48" x14ac:dyDescent="0.2">
      <c r="A10" s="1" t="str">
        <f>IF(ISBLANK(Values!E9),"",IF(Values!$B$37="EU","computercomponent","computer"))</f>
        <v>computer</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f>IF(IF(ISBLANK(Values!E9),"",IF(Values!J9, Values!$B$4, Values!$B$5))=0,"",IF(ISBLANK(Values!E9),"",IF(Values!J9, Values!$B$4, Values!$B$5)))</f>
        <v>44.99</v>
      </c>
      <c r="L10" s="27">
        <f>IF(ISBLANK(Values!E9),"",IF($CO10="DEFAULT", Values!$B$18, ""))</f>
        <v>5</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44.99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44.99</v>
      </c>
    </row>
    <row r="11" spans="1:193" ht="48" x14ac:dyDescent="0.2">
      <c r="A11" s="1" t="str">
        <f>IF(ISBLANK(Values!E10),"",IF(Values!$B$37="EU","computercomponent","computer"))</f>
        <v>computer</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f>IF(IF(ISBLANK(Values!E10),"",IF(Values!J10, Values!$B$4, Values!$B$5))=0,"",IF(ISBLANK(Values!E10),"",IF(Values!J10, Values!$B$4, Values!$B$5)))</f>
        <v>44.99</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44.99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44.99</v>
      </c>
    </row>
    <row r="12" spans="1:193" ht="48" x14ac:dyDescent="0.2">
      <c r="A12" s="1" t="str">
        <f>IF(ISBLANK(Values!E11),"",IF(Values!$B$37="EU","computercomponent","computer"))</f>
        <v>computer</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f>IF(IF(ISBLANK(Values!E11),"",IF(Values!J11, Values!$B$4, Values!$B$5))=0,"",IF(ISBLANK(Values!E11),"",IF(Values!J11, Values!$B$4, Values!$B$5)))</f>
        <v>44.99</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44.99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44.99</v>
      </c>
    </row>
    <row r="13" spans="1:193" ht="48" x14ac:dyDescent="0.2">
      <c r="A13" s="1" t="str">
        <f>IF(ISBLANK(Values!E12),"",IF(Values!$B$37="EU","computercomponent","computer"))</f>
        <v>computer</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f>IF(IF(ISBLANK(Values!E12),"",IF(Values!J12, Values!$B$4, Values!$B$5))=0,"",IF(ISBLANK(Values!E12),"",IF(Values!J12, Values!$B$4, Values!$B$5)))</f>
        <v>44.99</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44.99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44.99</v>
      </c>
    </row>
    <row r="14" spans="1:193" ht="48" x14ac:dyDescent="0.2">
      <c r="A14" s="1" t="str">
        <f>IF(ISBLANK(Values!E13),"",IF(Values!$B$37="EU","computercomponent","computer"))</f>
        <v>computer</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f>IF(IF(ISBLANK(Values!E13),"",IF(Values!J13, Values!$B$4, Values!$B$5))=0,"",IF(ISBLANK(Values!E13),"",IF(Values!J13, Values!$B$4, Values!$B$5)))</f>
        <v>44.99</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44.99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44.99</v>
      </c>
    </row>
    <row r="15" spans="1:193" ht="48" x14ac:dyDescent="0.2">
      <c r="A15" s="1" t="str">
        <f>IF(ISBLANK(Values!E14),"",IF(Values!$B$37="EU","computercomponent","computer"))</f>
        <v>computer</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f>IF(IF(ISBLANK(Values!E14),"",IF(Values!J14, Values!$B$4, Values!$B$5))=0,"",IF(ISBLANK(Values!E14),"",IF(Values!J14, Values!$B$4, Values!$B$5)))</f>
        <v>44.99</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44.99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44.99</v>
      </c>
    </row>
    <row r="16" spans="1:193" ht="48" x14ac:dyDescent="0.2">
      <c r="A16" s="1" t="str">
        <f>IF(ISBLANK(Values!E15),"",IF(Values!$B$37="EU","computercomponent","computer"))</f>
        <v>computer</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f>IF(IF(ISBLANK(Values!E15),"",IF(Values!J15, Values!$B$4, Values!$B$5))=0,"",IF(ISBLANK(Values!E15),"",IF(Values!J15, Values!$B$4, Values!$B$5)))</f>
        <v>44.99</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44.99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44.99</v>
      </c>
    </row>
    <row r="17" spans="1:193" ht="48" x14ac:dyDescent="0.2">
      <c r="A17" s="1" t="str">
        <f>IF(ISBLANK(Values!E16),"",IF(Values!$B$37="EU","computercomponent","computer"))</f>
        <v>computer</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f>IF(IF(ISBLANK(Values!E16),"",IF(Values!J16, Values!$B$4, Values!$B$5))=0,"",IF(ISBLANK(Values!E16),"",IF(Values!J16, Values!$B$4, Values!$B$5)))</f>
        <v>44.99</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44.99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44.99</v>
      </c>
    </row>
    <row r="18" spans="1:193" ht="48" x14ac:dyDescent="0.2">
      <c r="A18" s="1" t="str">
        <f>IF(ISBLANK(Values!E17),"",IF(Values!$B$37="EU","computercomponent","computer"))</f>
        <v>computer</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f>IF(IF(ISBLANK(Values!E17),"",IF(Values!J17, Values!$B$4, Values!$B$5))=0,"",IF(ISBLANK(Values!E17),"",IF(Values!J17, Values!$B$4, Values!$B$5)))</f>
        <v>44.99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44.99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44.99</v>
      </c>
    </row>
    <row r="19" spans="1:193" ht="48" x14ac:dyDescent="0.2">
      <c r="A19" s="1" t="str">
        <f>IF(ISBLANK(Values!E18),"",IF(Values!$B$37="EU","computercomponent","computer"))</f>
        <v>computer</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f>IF(IF(ISBLANK(Values!E18),"",IF(Values!J18, Values!$B$4, Values!$B$5))=0,"",IF(ISBLANK(Values!E18),"",IF(Values!J18, Values!$B$4, Values!$B$5)))</f>
        <v>44.99</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44.99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44.99</v>
      </c>
    </row>
    <row r="20" spans="1:193" ht="48" x14ac:dyDescent="0.2">
      <c r="A20" s="1" t="str">
        <f>IF(ISBLANK(Values!E19),"",IF(Values!$B$37="EU","computercomponent","computer"))</f>
        <v>computer</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f>IF(IF(ISBLANK(Values!E19),"",IF(Values!J19, Values!$B$4, Values!$B$5))=0,"",IF(ISBLANK(Values!E19),"",IF(Values!J19, Values!$B$4, Values!$B$5)))</f>
        <v>44.99</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44.99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44.99</v>
      </c>
    </row>
    <row r="21" spans="1:193" ht="48" x14ac:dyDescent="0.2">
      <c r="A21" s="1" t="str">
        <f>IF(ISBLANK(Values!E20),"",IF(Values!$B$37="EU","computercomponent","computer"))</f>
        <v>computer</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f>IF(IF(ISBLANK(Values!E20),"",IF(Values!J20, Values!$B$4, Values!$B$5))=0,"",IF(ISBLANK(Values!E20),"",IF(Values!J20, Values!$B$4, Values!$B$5)))</f>
        <v>44.99</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44.99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44.99</v>
      </c>
    </row>
    <row r="22" spans="1:193" ht="48" x14ac:dyDescent="0.2">
      <c r="A22" s="1" t="str">
        <f>IF(ISBLANK(Values!E21),"",IF(Values!$B$37="EU","computercomponent","computer"))</f>
        <v>computer</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f>IF(IF(ISBLANK(Values!E21),"",IF(Values!J21, Values!$B$4, Values!$B$5))=0,"",IF(ISBLANK(Values!E21),"",IF(Values!J21, Values!$B$4, Values!$B$5)))</f>
        <v>44.99</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44.99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44.99</v>
      </c>
    </row>
    <row r="23" spans="1:193" s="35" customFormat="1" ht="48" x14ac:dyDescent="0.2">
      <c r="A23" s="1" t="str">
        <f>IF(ISBLANK(Values!E22),"",IF(Values!$B$37="EU","computercomponent","computer"))</f>
        <v>computer</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f>IF(IF(ISBLANK(Values!E22),"",IF(Values!J22, Values!$B$4, Values!$B$5))=0,"",IF(ISBLANK(Values!E22),"",IF(Values!J22, Values!$B$4, Values!$B$5)))</f>
        <v>44.99</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44.99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44.99</v>
      </c>
    </row>
    <row r="24" spans="1:193" s="35" customFormat="1" ht="48" x14ac:dyDescent="0.2">
      <c r="A24" s="1" t="str">
        <f>IF(ISBLANK(Values!E23),"",IF(Values!$B$37="EU","computercomponent","computer"))</f>
        <v>computer</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f>IF(IF(ISBLANK(Values!E23),"",IF(Values!J23, Values!$B$4, Values!$B$5))=0,"",IF(ISBLANK(Values!E23),"",IF(Values!J23, Values!$B$4, Values!$B$5)))</f>
        <v>44.99</v>
      </c>
      <c r="L24" s="27" t="str">
        <f>IF(ISBLANK(Values!E23),"",IF($CO24="DEFAULT", Values!$B$18, ""))</f>
        <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44.99</v>
      </c>
    </row>
    <row r="25" spans="1:193" s="35" customFormat="1" ht="48" x14ac:dyDescent="0.2">
      <c r="A25" s="1" t="str">
        <f>IF(ISBLANK(Values!E24),"",IF(Values!$B$37="EU","computercomponent","computer"))</f>
        <v>computer</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replacement German backlit keyboard for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f>IF(ISBLANK(Values!E24),"",IF($CO25="DEFAULT", Values!$B$18, ""))</f>
        <v>5</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48" x14ac:dyDescent="0.2">
      <c r="A26" s="1" t="str">
        <f>IF(ISBLANK(Values!E25),"",IF(Values!$B$37="EU","computercomponent","computer"))</f>
        <v>computer</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replacement French backlit keyboard for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f>IF(ISBLANK(Values!E25),"",IF($CO26="DEFAULT", Values!$B$18, ""))</f>
        <v>5</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48" x14ac:dyDescent="0.2">
      <c r="A27" s="1" t="str">
        <f>IF(ISBLANK(Values!E26),"",IF(Values!$B$37="EU","computercomponent","computer"))</f>
        <v>computer</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replacement Italian backlit keyboard for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f>IF(ISBLANK(Values!E26),"",IF($CO27="DEFAULT", Values!$B$18, ""))</f>
        <v>5</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48" x14ac:dyDescent="0.2">
      <c r="A28" s="1" t="str">
        <f>IF(ISBLANK(Values!E27),"",IF(Values!$B$37="EU","computercomponent","computer"))</f>
        <v>computer</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replacement Spanish backlit keyboard for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f>IF(ISBLANK(Values!E27),"",IF($CO28="DEFAULT", Values!$B$18, ""))</f>
        <v>5</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48" x14ac:dyDescent="0.2">
      <c r="A29" s="1" t="str">
        <f>IF(ISBLANK(Values!E28),"",IF(Values!$B$37="EU","computercomponent","computer"))</f>
        <v>computer</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replacement UK backlit keyboard for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f>IF(ISBLANK(Values!E28),"",IF($CO29="DEFAULT", Values!$B$18, ""))</f>
        <v>5</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48" x14ac:dyDescent="0.2">
      <c r="A30" s="1" t="str">
        <f>IF(ISBLANK(Values!E29),"",IF(Values!$B$37="EU","computercomponent","computer"))</f>
        <v>computer</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f>IF(ISBLANK(Values!E29),"",IF($CO30="DEFAULT", Values!$B$18, ""))</f>
        <v>5</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48" x14ac:dyDescent="0.2">
      <c r="A31" s="1" t="str">
        <f>IF(ISBLANK(Values!E30),"",IF(Values!$B$37="EU","computercomponent","computer"))</f>
        <v>computer</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replacement Belgian backlit keyboard for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48" x14ac:dyDescent="0.2">
      <c r="A32" s="1" t="str">
        <f>IF(ISBLANK(Values!E31),"",IF(Values!$B$37="EU","computercomponent","computer"))</f>
        <v>computer</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replacement Bulgarian backlit keyboard for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48" x14ac:dyDescent="0.2">
      <c r="A33" s="1" t="str">
        <f>IF(ISBLANK(Values!E32),"",IF(Values!$B$37="EU","computercomponent","computer"))</f>
        <v>computer</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replacement Czech backlit keyboard for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48" x14ac:dyDescent="0.2">
      <c r="A34" s="1" t="str">
        <f>IF(ISBLANK(Values!E33),"",IF(Values!$B$37="EU","computercomponent","computer"))</f>
        <v>computer</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replacement Danish backlit keyboard for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48" x14ac:dyDescent="0.2">
      <c r="A35" s="1" t="str">
        <f>IF(ISBLANK(Values!E34),"",IF(Values!$B$37="EU","computercomponent","computer"))</f>
        <v>computer</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replacement Hungarian backlit keyboard for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48" x14ac:dyDescent="0.2">
      <c r="A36" s="1" t="str">
        <f>IF(ISBLANK(Values!E35),"",IF(Values!$B$37="EU","computercomponent","computer"))</f>
        <v>computer</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replacement Dutch backlit keyboard for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48" x14ac:dyDescent="0.2">
      <c r="A37" s="1" t="str">
        <f>IF(ISBLANK(Values!E36),"",IF(Values!$B$37="EU","computercomponent","computer"))</f>
        <v>computer</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replacement Norwegian backlit keyboard for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48" x14ac:dyDescent="0.2">
      <c r="A38" s="1" t="str">
        <f>IF(ISBLANK(Values!E37),"",IF(Values!$B$37="EU","computercomponent","computer"))</f>
        <v>computer</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replacement Polish backlit keyboard for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48" x14ac:dyDescent="0.2">
      <c r="A39" s="1" t="str">
        <f>IF(ISBLANK(Values!E38),"",IF(Values!$B$37="EU","computercomponent","computer"))</f>
        <v>computer</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replacement Portuguese backlit keyboard for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48" x14ac:dyDescent="0.2">
      <c r="A40" s="1" t="str">
        <f>IF(ISBLANK(Values!E39),"",IF(Values!$B$37="EU","computercomponent","computer"))</f>
        <v>computer</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replacement Swedish – Finnish backlit keyboard for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48" x14ac:dyDescent="0.2">
      <c r="A41" s="1" t="str">
        <f>IF(ISBLANK(Values!E40),"",IF(Values!$B$37="EU","computercomponent","computer"))</f>
        <v>computer</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replacement Swiss backlit keyboard for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48" x14ac:dyDescent="0.2">
      <c r="A42" s="1" t="str">
        <f>IF(ISBLANK(Values!E41),"",IF(Values!$B$37="EU","computercomponent","computer"))</f>
        <v>computer</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replacement US International backlit keyboard for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48" x14ac:dyDescent="0.2">
      <c r="A43" s="1" t="str">
        <f>IF(ISBLANK(Values!E42),"",IF(Values!$B$37="EU","computercomponent","computer"))</f>
        <v>computer</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replacement Russian backlit keyboard for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48" x14ac:dyDescent="0.2">
      <c r="A44" s="1" t="str">
        <f>IF(ISBLANK(Values!E43),"",IF(Values!$B$37="EU","computercomponent","computer"))</f>
        <v>computer</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replacement US backlit keyboard for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t="str">
        <f>IF(ISBLANK(Values!E43),"",IF($CO44="DEFAULT", Values!$B$18, ""))</f>
        <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40" sqref="B4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FALSE()</f>
        <v>0</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746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t="b">
        <f>FALSE()</f>
        <v>0</v>
      </c>
      <c r="D5" t="b">
        <f>FALSE()</f>
        <v>0</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747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f>FALSE()</f>
        <v>0</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748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f>FALSE()</f>
        <v>0</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749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f>FALSE()</f>
        <v>0</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750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f>FALSE()</f>
        <v>0</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751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718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719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720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717</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721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722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723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724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725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726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727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752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728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752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v>0</v>
      </c>
      <c r="D24" s="41" t="b">
        <f>FALSE()</f>
        <v>0</v>
      </c>
      <c r="E24" s="59">
        <v>5714401570011</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729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v>0</v>
      </c>
      <c r="D25" s="41" t="b">
        <f>FALSE()</f>
        <v>0</v>
      </c>
      <c r="E25" s="59">
        <v>5714401570028</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730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v>0</v>
      </c>
      <c r="D26" s="41" t="b">
        <f>FALSE()</f>
        <v>0</v>
      </c>
      <c r="E26" s="59">
        <v>5714401570035</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731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v>0</v>
      </c>
      <c r="D27" s="41" t="b">
        <f>FALSE()</f>
        <v>0</v>
      </c>
      <c r="E27" s="59">
        <v>5714401570042</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732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f>FALSE()</f>
        <v>0</v>
      </c>
      <c r="E28" s="59">
        <v>5714401570059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733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v>0</v>
      </c>
      <c r="D29" s="41" t="b">
        <f>FALSE()</f>
        <v>0</v>
      </c>
      <c r="E29" s="59">
        <v>5714401570066</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753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734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v>0</v>
      </c>
      <c r="D31" s="41" t="b">
        <f>FALSE()</f>
        <v>0</v>
      </c>
      <c r="E31" s="59">
        <v>5714401570080</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735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736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v>0</v>
      </c>
      <c r="D33" s="41" t="b">
        <f>FALSE()</f>
        <v>0</v>
      </c>
      <c r="E33" s="59">
        <v>5714401570103</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737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738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739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v>0</v>
      </c>
      <c r="D36" s="41" t="b">
        <f>FALSE()</f>
        <v>0</v>
      </c>
      <c r="E36" s="59">
        <v>5714401570134</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740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t="b">
        <v>0</v>
      </c>
      <c r="D37" s="41" t="b">
        <f>FALSE()</f>
        <v>0</v>
      </c>
      <c r="E37" s="59">
        <v>5714401570141</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741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742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743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744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745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744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