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E415635A-926B-4A42-B716-402128AF289C}"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AM10" i="1" s="1"/>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U13" i="2"/>
  <c r="T13" i="2"/>
  <c r="S13" i="2"/>
  <c r="R13" i="2"/>
  <c r="Q13" i="2"/>
  <c r="P13" i="2"/>
  <c r="O13" i="2"/>
  <c r="N13" i="2"/>
  <c r="M13" i="2"/>
  <c r="J13" i="2"/>
  <c r="I13" i="2"/>
  <c r="H13" i="2"/>
  <c r="V12" i="2"/>
  <c r="H12" i="2" s="1"/>
  <c r="U12" i="2"/>
  <c r="T12" i="2"/>
  <c r="S12" i="2"/>
  <c r="R12" i="2"/>
  <c r="Q12" i="2"/>
  <c r="P12" i="2"/>
  <c r="O12" i="2"/>
  <c r="N12" i="2"/>
  <c r="M12" i="2"/>
  <c r="J12" i="2"/>
  <c r="I12" i="2"/>
  <c r="V11" i="2"/>
  <c r="H11" i="2" s="1"/>
  <c r="Q11" i="2"/>
  <c r="P11" i="2"/>
  <c r="P12" i="1" s="1"/>
  <c r="O11" i="2"/>
  <c r="L11" i="2"/>
  <c r="M11" i="2" s="1"/>
  <c r="M12" i="1" s="1"/>
  <c r="J11" i="2"/>
  <c r="I11" i="2"/>
  <c r="D11" i="2"/>
  <c r="C11" i="2"/>
  <c r="V10" i="2"/>
  <c r="H10" i="2" s="1"/>
  <c r="L10" i="2"/>
  <c r="S10" i="2" s="1"/>
  <c r="S11" i="1" s="1"/>
  <c r="J10" i="2"/>
  <c r="I10" i="2"/>
  <c r="D10" i="2"/>
  <c r="C10" i="2"/>
  <c r="V9" i="2"/>
  <c r="U9" i="2"/>
  <c r="S9" i="2"/>
  <c r="R9" i="2"/>
  <c r="Q9" i="2"/>
  <c r="N9" i="2"/>
  <c r="L9" i="2"/>
  <c r="O9" i="2" s="1"/>
  <c r="O10" i="1" s="1"/>
  <c r="J9" i="2"/>
  <c r="I9" i="2"/>
  <c r="H9" i="2"/>
  <c r="D9" i="2"/>
  <c r="C9" i="2"/>
  <c r="B9" i="2"/>
  <c r="V8" i="2"/>
  <c r="U8" i="2"/>
  <c r="T8" i="2"/>
  <c r="S8" i="2"/>
  <c r="R8" i="2"/>
  <c r="P8" i="2"/>
  <c r="O8" i="2"/>
  <c r="O9" i="1" s="1"/>
  <c r="N8" i="2"/>
  <c r="M8" i="2"/>
  <c r="L8" i="2"/>
  <c r="Q8" i="2" s="1"/>
  <c r="Q9" i="1" s="1"/>
  <c r="J8" i="2"/>
  <c r="I8" i="2"/>
  <c r="H8" i="2"/>
  <c r="D8" i="2"/>
  <c r="C8" i="2"/>
  <c r="B8" i="2"/>
  <c r="V7" i="2"/>
  <c r="H7" i="2" s="1"/>
  <c r="L7" i="2"/>
  <c r="S7" i="2" s="1"/>
  <c r="S8" i="1" s="1"/>
  <c r="J7" i="2"/>
  <c r="I7" i="2"/>
  <c r="D7" i="2"/>
  <c r="C7" i="2"/>
  <c r="B7" i="2"/>
  <c r="V6" i="2"/>
  <c r="T6" i="2"/>
  <c r="S6" i="2"/>
  <c r="R6" i="2"/>
  <c r="O6" i="2"/>
  <c r="M6" i="2"/>
  <c r="L6" i="2"/>
  <c r="P6" i="2" s="1"/>
  <c r="P7" i="1" s="1"/>
  <c r="J6" i="2"/>
  <c r="I6" i="2"/>
  <c r="H6" i="2"/>
  <c r="AL7" i="1" s="1"/>
  <c r="D6" i="2"/>
  <c r="C6" i="2"/>
  <c r="V5" i="2"/>
  <c r="U5" i="2"/>
  <c r="T5" i="2"/>
  <c r="S5" i="2"/>
  <c r="R5" i="2"/>
  <c r="P5" i="2"/>
  <c r="O5" i="2"/>
  <c r="N5" i="2"/>
  <c r="M5" i="2"/>
  <c r="L5" i="2"/>
  <c r="Q5" i="2" s="1"/>
  <c r="Q6" i="1" s="1"/>
  <c r="J5" i="2"/>
  <c r="I5" i="2"/>
  <c r="H5" i="2"/>
  <c r="D5" i="2"/>
  <c r="C5" i="2"/>
  <c r="V4" i="2"/>
  <c r="H4" i="2" s="1"/>
  <c r="U4" i="2"/>
  <c r="L4" i="2"/>
  <c r="R4" i="2" s="1"/>
  <c r="R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Q12" i="1"/>
  <c r="O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L10" i="1"/>
  <c r="AK10" i="1"/>
  <c r="AJ10" i="1"/>
  <c r="AI10" i="1"/>
  <c r="AB10" i="1"/>
  <c r="AA10" i="1"/>
  <c r="Z10" i="1"/>
  <c r="Y10" i="1"/>
  <c r="X10" i="1"/>
  <c r="W10" i="1"/>
  <c r="U10" i="1"/>
  <c r="S10" i="1"/>
  <c r="R10" i="1"/>
  <c r="Q10" i="1"/>
  <c r="N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P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K7" i="1"/>
  <c r="AJ7" i="1"/>
  <c r="AI7" i="1"/>
  <c r="AB7" i="1"/>
  <c r="AA7" i="1"/>
  <c r="Z7" i="1"/>
  <c r="Y7" i="1"/>
  <c r="X7" i="1"/>
  <c r="W7" i="1"/>
  <c r="T7" i="1"/>
  <c r="S7" i="1"/>
  <c r="R7" i="1"/>
  <c r="O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K5" i="1"/>
  <c r="AJ5" i="1"/>
  <c r="AI5" i="1"/>
  <c r="AB5" i="1"/>
  <c r="AA5" i="1"/>
  <c r="Z5" i="1"/>
  <c r="Y5" i="1"/>
  <c r="X5" i="1"/>
  <c r="W5" i="1"/>
  <c r="U5" i="1"/>
  <c r="K5" i="1"/>
  <c r="J5" i="1"/>
  <c r="I5" i="1"/>
  <c r="H5" i="1"/>
  <c r="G5" i="1"/>
  <c r="E5" i="1"/>
  <c r="D5" i="1"/>
  <c r="C5" i="1"/>
  <c r="B5" i="1"/>
  <c r="A5" i="1"/>
  <c r="AA4" i="1"/>
  <c r="J4" i="1"/>
  <c r="I4" i="1"/>
  <c r="H4" i="1"/>
  <c r="F4" i="1"/>
  <c r="D4" i="1"/>
  <c r="B4" i="1"/>
  <c r="A4" i="1"/>
  <c r="AL11" i="1" l="1"/>
  <c r="F11" i="1"/>
  <c r="AT11" i="1"/>
  <c r="F5" i="1"/>
  <c r="AL5" i="1"/>
  <c r="AT5" i="1"/>
  <c r="F8" i="1"/>
  <c r="AL8" i="1"/>
  <c r="AT8" i="1"/>
  <c r="F12" i="1"/>
  <c r="AT12" i="1"/>
  <c r="AL12" i="1"/>
  <c r="L7" i="1"/>
  <c r="S4" i="2"/>
  <c r="S5" i="1" s="1"/>
  <c r="Q6" i="2"/>
  <c r="Q7" i="1" s="1"/>
  <c r="T7" i="2"/>
  <c r="T8" i="1" s="1"/>
  <c r="P9" i="2"/>
  <c r="P10" i="1" s="1"/>
  <c r="T10" i="2"/>
  <c r="T11" i="1" s="1"/>
  <c r="N11" i="2"/>
  <c r="N12" i="1" s="1"/>
  <c r="T4" i="2"/>
  <c r="T5" i="1" s="1"/>
  <c r="U7" i="2"/>
  <c r="U8" i="1" s="1"/>
  <c r="U10" i="2"/>
  <c r="U11" i="1" s="1"/>
  <c r="M7" i="2"/>
  <c r="M8" i="1" s="1"/>
  <c r="M10" i="2"/>
  <c r="M11" i="1" s="1"/>
  <c r="AM5" i="1"/>
  <c r="F7" i="1"/>
  <c r="FE12" i="1"/>
  <c r="M4" i="2"/>
  <c r="M5" i="1" s="1"/>
  <c r="U6" i="2"/>
  <c r="U7" i="1" s="1"/>
  <c r="N7" i="2"/>
  <c r="N8" i="1" s="1"/>
  <c r="T9" i="2"/>
  <c r="T10" i="1" s="1"/>
  <c r="N10" i="2"/>
  <c r="N11" i="1" s="1"/>
  <c r="R11" i="2"/>
  <c r="R12" i="1" s="1"/>
  <c r="N4" i="2"/>
  <c r="N5" i="1" s="1"/>
  <c r="O7" i="2"/>
  <c r="O8" i="1" s="1"/>
  <c r="O10" i="2"/>
  <c r="O11" i="1" s="1"/>
  <c r="S11" i="2"/>
  <c r="S12" i="1" s="1"/>
  <c r="O4" i="2"/>
  <c r="O5" i="1" s="1"/>
  <c r="P7" i="2"/>
  <c r="P8" i="1" s="1"/>
  <c r="P10" i="2"/>
  <c r="P11" i="1" s="1"/>
  <c r="T11" i="2"/>
  <c r="T12" i="1" s="1"/>
  <c r="P4" i="2"/>
  <c r="P5" i="1" s="1"/>
  <c r="N6" i="2"/>
  <c r="N7" i="1" s="1"/>
  <c r="Q7" i="2"/>
  <c r="Q8" i="1" s="1"/>
  <c r="M9" i="2"/>
  <c r="M10" i="1" s="1"/>
  <c r="Q10" i="2"/>
  <c r="Q11" i="1" s="1"/>
  <c r="U11" i="2"/>
  <c r="U12" i="1" s="1"/>
  <c r="Q4" i="2"/>
  <c r="Q5" i="1" s="1"/>
  <c r="R7" i="2"/>
  <c r="R8" i="1" s="1"/>
  <c r="R10" i="2"/>
  <c r="R11" i="1" s="1"/>
  <c r="FE10" i="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<sst xmlns="http://schemas.openxmlformats.org/spreadsheetml/2006/main" count="761" uniqueCount="611">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</sst>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Lenovo X200 parent</v>
      </c>
      <c r="C4" s="28" t="s">
        <v>345</v>
      </c>
      <c r="D4" s="29">
        <f>Values!B14</f>
        <v>5714401200994</v>
      </c>
      <c r="E4" s="2" t="s">
        <v>346</v>
      </c>
      <c r="F4" s="28" t="str">
        <f>SUBSTITUTE(Values!B1, "{language}", "") &amp; " " &amp; Values!B3</f>
        <v>Teclado de respuesto  retroiluminado  para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Teclado de respuesto Alemán sin retroiluminación  para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t="str">
        <f>IF(ISBLANK(Values!E4),"",IF($CO5="DEFAULT", Values!$B$18, ""))</f>
        <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48" x14ac:dyDescent="0.2">
      <c r="A6" s="2" t="str">
        <f>IF(ISBLANK(Values!E5),"",IF(Values!$B$37="EU","computercomponent","computer"))</f>
        <v>computercomponent</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Teclado de respuesto Francés sin retroiluminación  para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t="str">
        <f>IF(ISBLANK(Values!E5),"",IF($CO6="DEFAULT", Values!$B$18, ""))</f>
        <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48" x14ac:dyDescent="0.2">
      <c r="A7" s="2" t="str">
        <f>IF(ISBLANK(Values!E6),"",IF(Values!$B$37="EU","computercomponent","computer"))</f>
        <v>computercomponent</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Teclado de respuesto Italiano sin retroiluminación  para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t="str">
        <f>IF(ISBLANK(Values!E6),"",IF($CO7="DEFAULT", Values!$B$18, ""))</f>
        <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48" x14ac:dyDescent="0.2">
      <c r="A8" s="2" t="str">
        <f>IF(ISBLANK(Values!E7),"",IF(Values!$B$37="EU","computercomponent","computer"))</f>
        <v>computercomponent</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Teclado de respuesto Español sin retroiluminación  para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t="str">
        <f>IF(ISBLANK(Values!E7),"",IF($CO8="DEFAULT", Values!$B$18, ""))</f>
        <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48" x14ac:dyDescent="0.2">
      <c r="A9" s="2" t="str">
        <f>IF(ISBLANK(Values!E8),"",IF(Values!$B$37="EU","computercomponent","computer"))</f>
        <v>computercomponent</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Teclado de respuesto Ingles sin retroiluminación  para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t="str">
        <f>IF(ISBLANK(Values!E8),"",IF($CO9="DEFAULT", Values!$B$18, ""))</f>
        <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48" x14ac:dyDescent="0.2">
      <c r="A10" s="2" t="str">
        <f>IF(ISBLANK(Values!E9),"",IF(Values!$B$37="EU","computercomponent","computer"))</f>
        <v>computercomponent</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Teclado de respuesto Belga sin retroiluminación  para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t="str">
        <f>IF(ISBLANK(Values!E9),"",IF($CO10="DEFAULT", Values!$B$18, ""))</f>
        <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Belga sin retroiluminación.</v>
      </c>
      <c r="AM10" s="2" t="str">
        <f>SUBSTITUTE(IF(ISBLANK(Values!E9),"",Values!$B$27),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10" s="28" t="str">
        <f>IF(ISBLANK(Values!E9),"",Values!H9)</f>
        <v>Belga</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48" x14ac:dyDescent="0.2">
      <c r="A11" s="2" t="str">
        <f>IF(ISBLANK(Values!E10),"",IF(Values!$B$37="EU","computercomponent","computer"))</f>
        <v>computercomponent</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Teclado de respuesto Suizo sin retroiluminación  para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t="str">
        <f>IF(ISBLANK(Values!E10),"",IF($CO11="DEFAULT", Values!$B$18, ""))</f>
        <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Suizo sin retroiluminación.</v>
      </c>
      <c r="AM11" s="2" t="str">
        <f>SUBSTITUTE(IF(ISBLANK(Values!E10),"",Values!$B$27),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11" s="28" t="str">
        <f>IF(ISBLANK(Values!E10),"",Values!H10)</f>
        <v>Suizo</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48" x14ac:dyDescent="0.2">
      <c r="A12" s="2" t="str">
        <f>IF(ISBLANK(Values!E11),"",IF(Values!$B$37="EU","computercomponent","computer"))</f>
        <v>computercomponent</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Teclado de respuesto US sin retroiluminación  para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f>IF(ISBLANK(Values!E11),"",IF($CO12="DEFAULT", Values!$B$18, ""))</f>
        <v>5</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US sin retroiluminación.</v>
      </c>
      <c r="AM12" s="2" t="str">
        <f>SUBSTITUTE(IF(ISBLANK(Values!E11),"",Values!$B$27),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Suizo</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420</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421</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424</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386</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432</v>
      </c>
      <c r="B37" s="54" t="s">
        <v>433</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434</v>
      </c>
      <c r="D1" s="44" t="s">
        <v>373</v>
      </c>
      <c r="E1" t="s">
        <v>435</v>
      </c>
      <c r="F1" t="s">
        <v>436</v>
      </c>
      <c r="G1" t="s">
        <v>433</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436</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189</cp:revision>
  <dcterms:created xsi:type="dcterms:W3CDTF">2020-07-27T15:42:24Z</dcterms:created>
  <dcterms:modified xsi:type="dcterms:W3CDTF">2024-07-24T21:20:46Z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