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3724D7B8-F1C8-6D4C-B93D-E752505CD10A}"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U13" i="2"/>
  <c r="T13" i="2"/>
  <c r="S13" i="2"/>
  <c r="R13" i="2"/>
  <c r="Q13" i="2"/>
  <c r="P13" i="2"/>
  <c r="O13" i="2"/>
  <c r="N13" i="2"/>
  <c r="M13" i="2"/>
  <c r="J13" i="2"/>
  <c r="I13" i="2"/>
  <c r="H13" i="2"/>
  <c r="V12" i="2"/>
  <c r="H12" i="2" s="1"/>
  <c r="U12" i="2"/>
  <c r="T12" i="2"/>
  <c r="S12" i="2"/>
  <c r="R12" i="2"/>
  <c r="Q12" i="2"/>
  <c r="P12" i="2"/>
  <c r="O12" i="2"/>
  <c r="N12" i="2"/>
  <c r="M12" i="2"/>
  <c r="J12" i="2"/>
  <c r="I12" i="2"/>
  <c r="V11" i="2"/>
  <c r="U11" i="2"/>
  <c r="T11" i="2"/>
  <c r="S11" i="2"/>
  <c r="R11" i="2"/>
  <c r="Q11" i="2"/>
  <c r="P11" i="2"/>
  <c r="O11" i="2"/>
  <c r="N11" i="2"/>
  <c r="L11" i="2"/>
  <c r="M11" i="2" s="1"/>
  <c r="M12" i="1" s="1"/>
  <c r="J11" i="2"/>
  <c r="I11" i="2"/>
  <c r="H11" i="2"/>
  <c r="D11" i="2"/>
  <c r="C11" i="2"/>
  <c r="V10" i="2"/>
  <c r="H10" i="2" s="1"/>
  <c r="T10" i="2"/>
  <c r="P10" i="2"/>
  <c r="L10" i="2"/>
  <c r="S10" i="2" s="1"/>
  <c r="S11" i="1" s="1"/>
  <c r="J10" i="2"/>
  <c r="I10" i="2"/>
  <c r="D10" i="2"/>
  <c r="C10" i="2"/>
  <c r="V9" i="2"/>
  <c r="H9" i="2" s="1"/>
  <c r="P9" i="2"/>
  <c r="L9" i="2"/>
  <c r="O9" i="2" s="1"/>
  <c r="O10" i="1" s="1"/>
  <c r="J9" i="2"/>
  <c r="I9" i="2"/>
  <c r="D9" i="2"/>
  <c r="C9" i="2"/>
  <c r="B9" i="2"/>
  <c r="V8" i="2"/>
  <c r="T8" i="2"/>
  <c r="S8" i="2"/>
  <c r="R8" i="2"/>
  <c r="Q8" i="2"/>
  <c r="P8" i="2"/>
  <c r="O8" i="2"/>
  <c r="N8" i="2"/>
  <c r="M8" i="2"/>
  <c r="L8" i="2"/>
  <c r="U8" i="2" s="1"/>
  <c r="U9" i="1" s="1"/>
  <c r="J8" i="2"/>
  <c r="I8" i="2"/>
  <c r="H8" i="2"/>
  <c r="D8" i="2"/>
  <c r="C8" i="2"/>
  <c r="B8" i="2"/>
  <c r="V7" i="2"/>
  <c r="H7" i="2" s="1"/>
  <c r="T7" i="2"/>
  <c r="P7" i="2"/>
  <c r="L7" i="2"/>
  <c r="S7" i="2" s="1"/>
  <c r="S8" i="1" s="1"/>
  <c r="J7" i="2"/>
  <c r="I7" i="2"/>
  <c r="D7" i="2"/>
  <c r="C7" i="2"/>
  <c r="B7" i="2"/>
  <c r="V6" i="2"/>
  <c r="U6" i="2"/>
  <c r="S6" i="2"/>
  <c r="Q6" i="2"/>
  <c r="M6" i="2"/>
  <c r="L6" i="2"/>
  <c r="P6" i="2" s="1"/>
  <c r="P7" i="1" s="1"/>
  <c r="J6" i="2"/>
  <c r="I6" i="2"/>
  <c r="H6" i="2"/>
  <c r="D6" i="2"/>
  <c r="C6" i="2"/>
  <c r="V5" i="2"/>
  <c r="T5" i="2"/>
  <c r="S5" i="2"/>
  <c r="R5" i="2"/>
  <c r="Q5" i="2"/>
  <c r="P5" i="2"/>
  <c r="O5" i="2"/>
  <c r="N5" i="2"/>
  <c r="M5" i="2"/>
  <c r="L5" i="2"/>
  <c r="U5" i="2" s="1"/>
  <c r="U6" i="1" s="1"/>
  <c r="J5" i="2"/>
  <c r="I5" i="2"/>
  <c r="H5" i="2"/>
  <c r="D5" i="2"/>
  <c r="C5" i="2"/>
  <c r="V4" i="2"/>
  <c r="U4" i="2"/>
  <c r="S4" i="2"/>
  <c r="O4" i="2"/>
  <c r="M4" i="2"/>
  <c r="L4" i="2"/>
  <c r="R4" i="2" s="1"/>
  <c r="R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T11" i="1"/>
  <c r="P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J10" i="1"/>
  <c r="AI10" i="1"/>
  <c r="AB10" i="1"/>
  <c r="AA10" i="1"/>
  <c r="Z10" i="1"/>
  <c r="Y10" i="1"/>
  <c r="X10" i="1"/>
  <c r="W10" i="1"/>
  <c r="P10" i="1"/>
  <c r="K10" i="1"/>
  <c r="J10" i="1"/>
  <c r="I10" i="1"/>
  <c r="H10" i="1"/>
  <c r="G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T9" i="1"/>
  <c r="AM9" i="1"/>
  <c r="AL9" i="1"/>
  <c r="AK9" i="1"/>
  <c r="AJ9" i="1"/>
  <c r="AI9" i="1"/>
  <c r="AB9" i="1"/>
  <c r="AA9" i="1"/>
  <c r="Z9" i="1"/>
  <c r="Y9" i="1"/>
  <c r="X9" i="1"/>
  <c r="W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T8" i="1"/>
  <c r="P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S7" i="1"/>
  <c r="Q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S5" i="1"/>
  <c r="O5" i="1"/>
  <c r="M5" i="1"/>
  <c r="L5" i="1"/>
  <c r="K5" i="1"/>
  <c r="J5" i="1"/>
  <c r="I5" i="1"/>
  <c r="H5" i="1"/>
  <c r="G5" i="1"/>
  <c r="F5" i="1"/>
  <c r="E5" i="1"/>
  <c r="D5" i="1"/>
  <c r="C5" i="1"/>
  <c r="B5" i="1"/>
  <c r="A5" i="1"/>
  <c r="AA4" i="1"/>
  <c r="J4" i="1"/>
  <c r="I4" i="1"/>
  <c r="H4" i="1"/>
  <c r="F4" i="1"/>
  <c r="D4" i="1"/>
  <c r="B4" i="1"/>
  <c r="A4" i="1"/>
  <c r="F8" i="1" l="1"/>
  <c r="AT8" i="1"/>
  <c r="AL8" i="1"/>
  <c r="F11" i="1"/>
  <c r="AT11" i="1"/>
  <c r="AL11" i="1"/>
  <c r="F10" i="1"/>
  <c r="AT10" i="1"/>
  <c r="AL10" i="1"/>
  <c r="T4" i="2"/>
  <c r="T5" i="1" s="1"/>
  <c r="R6" i="2"/>
  <c r="R7" i="1" s="1"/>
  <c r="U7" i="2"/>
  <c r="U8" i="1" s="1"/>
  <c r="Q9" i="2"/>
  <c r="Q10" i="1" s="1"/>
  <c r="U10" i="2"/>
  <c r="U11" i="1" s="1"/>
  <c r="R9" i="2"/>
  <c r="R10" i="1" s="1"/>
  <c r="T6" i="2"/>
  <c r="T7" i="1" s="1"/>
  <c r="M7" i="2"/>
  <c r="M8" i="1" s="1"/>
  <c r="S9" i="2"/>
  <c r="S10" i="1" s="1"/>
  <c r="M10" i="2"/>
  <c r="M11" i="1" s="1"/>
  <c r="FE12" i="1"/>
  <c r="N7" i="2"/>
  <c r="N8" i="1" s="1"/>
  <c r="T9" i="2"/>
  <c r="T10" i="1" s="1"/>
  <c r="N10" i="2"/>
  <c r="N11" i="1" s="1"/>
  <c r="N4" i="2"/>
  <c r="N5" i="1" s="1"/>
  <c r="O7" i="2"/>
  <c r="O8" i="1" s="1"/>
  <c r="U9" i="2"/>
  <c r="U10" i="1" s="1"/>
  <c r="O10" i="2"/>
  <c r="O11" i="1" s="1"/>
  <c r="FE6" i="1"/>
  <c r="P4" i="2"/>
  <c r="P5" i="1" s="1"/>
  <c r="N6" i="2"/>
  <c r="N7" i="1" s="1"/>
  <c r="Q7" i="2"/>
  <c r="Q8" i="1" s="1"/>
  <c r="M9" i="2"/>
  <c r="M10" i="1" s="1"/>
  <c r="Q10" i="2"/>
  <c r="Q11" i="1" s="1"/>
  <c r="Q4" i="2"/>
  <c r="Q5" i="1" s="1"/>
  <c r="O6" i="2"/>
  <c r="O7" i="1" s="1"/>
  <c r="R7" i="2"/>
  <c r="R8" i="1" s="1"/>
  <c r="N9" i="2"/>
  <c r="N10" i="1" s="1"/>
  <c r="R10" i="2"/>
  <c r="R11"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<sst xmlns="http://schemas.openxmlformats.org/spreadsheetml/2006/main" count="761" uniqueCount="611">
  <si>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</si>
  <si>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</si>
  <si>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</si>
  <si>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</si>
  <si>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</si>
  <si>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</si>
  <si>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</si>
  <si>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</si>
  <si>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</si>
  <si>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</si>
  <si>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</si>
  <si>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</si>
  <si>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</si>
  <si>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</si>
  <si>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</si>
  <si>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</si>
  <si>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</si>
  <si>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</si>
  <si>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</si>
  <si>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</si>
  <si>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</si>
  <si>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</si>
  <si>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</si>
  <si>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</si>
  <si>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</si>
  <si>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</si>
  <si>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</si>
  <si>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</si>
  <si>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</si>
  <si>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</si>
  <si>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</si>
  <si>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</si>
  <si>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</si>
  <si>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</si>
  <si>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</si>
  <si>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</si>
  <si>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</si>
  <si>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</si>
  <si>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</si>
  <si>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</si>
  <si>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</si>
  <si>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</si>
  <si>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</si>
  <si>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</si>
  <si>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</si>
  <si>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</si>
  <si>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</si>
  <si>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</si>
  <si>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</si>
  <si>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</si>
  <si>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</si>
  <si>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</si>
  <si>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</si>
  <si>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</si>
  <si>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</si>
  <si>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</si>
  <si>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</si>
  <si>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</si>
  <si>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</si>
  <si>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</si>
  <si>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</si>
  <si>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</si>
  <si>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</si>
  <si>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</si>
  <si>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</si>
  <si>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</si>
  <si>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</si>
  <si>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</si>
  <si>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</si>
  <si>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</si>
  <si>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</si>
  <si>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</si>
  <si>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</si>
  <si>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</si>
  <si>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</si>
  <si>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</si>
  <si>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</si>
  <si>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</si>
  <si>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</si>
  <si>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</si>
  <si>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</si>
  <si>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</si>
  <si>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</si>
  <si>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</si>
  <si>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</si>
  <si>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</si>
  <si>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</si>
  <si>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</si>
  <si>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</si>
  <si>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</si>
  <si>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</si>
  <si>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</si>
  <si>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</si>
  <si>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</si>
  <si>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</si>
  <si>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</si>
  <si>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</si>
  <si>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</si>
  <si>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</si>
  <si>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</si>
  <si>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</si>
  <si>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</si>
  <si>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</si>
  <si>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</si>
  <si>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</si>
  <si>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</si>
  <si>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</si>
  <si>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</si>
  <si>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</si>
  <si>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</si>
  <si>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</si>
  <si>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</si>
  <si>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</si>
  <si>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</si>
  <si>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</si>
  <si>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</si>
  <si>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</si>
  <si>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</si>
  <si>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</si>
  <si>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</si>
  <si>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</si>
  <si>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</si>
  <si>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</si>
  <si>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</si>
  <si>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</si>
  <si>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</si>
  <si>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</si>
  <si>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</si>
  <si>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</si>
  <si>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</si>
  <si>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</si>
  <si>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</si>
  <si>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</si>
  <si>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</si>
  <si>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</si>
  <si>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</si>
  <si>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</si>
  <si>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</si>
  <si>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</si>
  <si>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</si>
  <si>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</si>
  <si>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</si>
  <si>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</si>
  <si>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</si>
  <si>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</si>
  <si>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</si>
  <si>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</si>
  <si>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</si>
  <si>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</si>
  <si>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</si>
  <si>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</si>
  <si>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</si>
  <si>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</si>
  <si>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</si>
  <si>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</si>
  <si>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</si>
  <si>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</si>
  <si>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</si>
  <si>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</si>
  <si>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</si>
  <si>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</si>
  <si>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</si>
  <si>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</si>
  <si>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</si>
  <si>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</si>
  <si>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</si>
  <si>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</si>
  <si>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</si>
  <si>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</si>
  <si>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</si>
  <si>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</si>
  <si>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</si>
  <si>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</si>
  <si>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</si>
  <si>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</si>
  <si>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</si>
  <si>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</si>
  <si>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</si>
  <si>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</si>
  <si>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</si>
  <si>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</si>
  <si>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</si>
  <si>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</si>
  <si>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</si>
  <si>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</si>
  <si>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</si>
  <si>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</si>
  <si>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</si>
  <si>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</si>
  <si>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</si>
  <si>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</si>
  <si>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</si>
  <si>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</si>
  <si>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</si>
  <si>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</si>
  <si>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</si>
  <si>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</si>
  <si>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</si>
  <si>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</si>
  <si>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</si>
  <si>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</si>
  <si>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</si>
  <si>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</si>
  <si>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</si>
  <si>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</si>
  <si>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</si>
  <si>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</si>
  <si>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</si>
  <si>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</si>
  <si>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</si>
  <si>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</si>
  <si>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</si>
  <si>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</si>
  <si>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</si>
  <si>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</si>
  <si>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</si>
  <si>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</si>
  <si>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</si>
  <si>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</si>
  <si>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</si>
  <si>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</si>
  <si>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</si>
  <si>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</si>
  <si>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</si>
  <si>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</si>
  <si>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</si>
  <si>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</si>
  <si>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</si>
  <si>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</si>
  <si>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</si>
  <si>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</si>
  <si>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</si>
  <si>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</si>
  <si>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</si>
  <si>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</si>
  <si>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</si>
  <si>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</si>
  <si>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</si>
  <si>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</si>
  <si>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</si>
  <si>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</si>
  <si>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</si>
  <si>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</si>
  <si>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</si>
  <si>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</si>
  <si>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</si>
  <si>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</si>
  <si>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</si>
  <si>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</si>
  <si>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</si>
  <si>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</si>
  <si>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</si>
  <si>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</si>
  <si>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</si>
  <si>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</si>
  <si>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</si>
  <si>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</si>
  <si>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</si>
  <si>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</si>
  <si>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</si>
  <si>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</si>
  <si>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</si>
  <si>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</si>
  <si>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</si>
  <si>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</si>
  <si>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</si>
  <si>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</si>
  <si>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</si>
  <si>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</si>
  <si>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</si>
  <si>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</si>
  <si>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</si>
  <si>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</si>
  <si>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</si>
  <si>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</si>
  <si>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</si>
  <si>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</si>
  <si>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</si>
  <si>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</si>
  <si>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</si>
  <si>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</si>
  <si>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</si>
  <si>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</si>
  <si>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</si>
  <si>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</si>
  <si>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</si>
  <si>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</si>
  <si>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</si>
  <si>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</si>
  <si>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</si>
  <si>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</si>
  <si>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</si>
  <si>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</si>
  <si>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</si>
  <si>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</si>
  <si>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</si>
  <si>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</si>
  <si>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</si>
  <si>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</si>
  <si>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</si>
  <si>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</si>
  <si>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</si>
  <si>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</si>
  <si>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</si>
  <si>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</si>
  <si>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</si>
  <si>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</si>
  <si>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</si>
  <si>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</si>
  <si>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</si>
  <si>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</si>
  <si>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</si>
  <si>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</si>
  <si>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</si>
  <si>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</si>
  <si>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</si>
  <si>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</si>
  <si>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</si>
  <si>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</si>
  <si>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</si>
  <si>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</si>
  <si>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</si>
  <si>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</si>
  <si>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</si>
  <si>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</si>
  <si>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</si>
  <si>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</si>
  <si>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</si>
  <si>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</si>
  <si>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</si>
  <si>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</si>
  <si>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</si>
  <si>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</si>
  <si>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</si>
  <si>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</si>
  <si>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</si>
  <si>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</si>
  <si>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</si>
  <si>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</si>
  <si>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</si>
  <si>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</si>
  <si>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</si>
  <si>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</si>
  <si>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</si>
  <si>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</si>
  <si>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</si>
  <si>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</si>
  <si>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</si>
  <si>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</si>
  <si>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</si>
  <si>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</si>
  <si>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</si>
  <si>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</si>
  <si>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</si>
  <si>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</si>
  <si>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</si>
  <si>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</si>
  <si>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</si>
  <si>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</si>
  <si>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</si>
  <si>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</si>
  <si>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</si>
  <si>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</si>
  <si>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</si>
  <si>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</si>
  <si>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</si>
  <si>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</si>
  <si>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</si>
  <si>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</si>
  <si>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</si>
  <si>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</si>
  <si>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</si>
  <si>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</si>
  <si>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</si>
  <si>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</si>
  <si>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</si>
  <si>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</si>
  <si>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</si>
  <si>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</si>
  <si>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</si>
  <si>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</si>
  <si>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</si>
  <si>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</si>
  <si>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</si>
  <si>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</si>
  <si>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</si>
  <si>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</si>
  <si>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</si>
  <si>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</si>
  <si>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</si>
  <si>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</si>
  <si>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</si>
  <si>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</si>
  <si>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</si>
  <si>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</si>
  <si>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</si>
  <si>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</si>
  <si>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</si>
  <si>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</si>
  <si>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</si>
  <si>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</si>
  <si>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</si>
  <si>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</si>
  <si>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</si>
  <si>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</si>
  <si>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</si>
  <si>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</si>
  <si>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</si>
  <si>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</si>
  <si>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</si>
  <si>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</si>
  <si>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</si>
  <si>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</si>
  <si>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</si>
  <si>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</si>
  <si>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</si>
  <si>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</si>
  <si>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</si>
  <si>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</si>
  <si>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</si>
  <si>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</si>
  <si>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</si>
  <si>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</si>
  <si>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</si>
  <si>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</si>
  <si>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</si>
  <si>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</si>
  <si>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</si>
  <si>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</si>
  <si>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</si>
  <si>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</si>
  <si>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</si>
  <si>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English</t>
  </si>
  <si>
    <t>Marketplace</t>
  </si>
  <si>
    <t>EU</t>
  </si>
  <si>
    <t>Small</t>
  </si>
  <si>
    <t>🇩🇪</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</si>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</sst>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replacement  backlit keyboard for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replacement German non-backlit keyboard for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3"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NO backlit.</v>
      </c>
      <c r="AM5" s="2" t="str">
        <f>SUBSTITUTE(IF(ISBLANK(Values!E4),"",Values!$B$27),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5" s="28" t="str">
        <f>IF(ISBLANK(Values!E4),"",Values!H4)</f>
        <v>German</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 t="str">
        <f>IF(ISBLANK(Values!E4),"","Parts")</f>
        <v>Parts</v>
      </c>
      <c r="DP5" s="2"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48"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replacement French non-backlit keyboard for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3"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NO backlit.</v>
      </c>
      <c r="AM6" s="2" t="str">
        <f>SUBSTITUTE(IF(ISBLANK(Values!E5),"",Values!$B$27),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6" s="28" t="str">
        <f>IF(ISBLANK(Values!E5),"",Values!H5)</f>
        <v>French</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 t="str">
        <f>IF(ISBLANK(Values!E5),"","Parts")</f>
        <v>Parts</v>
      </c>
      <c r="DP6" s="2"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48"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replacement Italian non-backlit keyboard for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3"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NO backlit.</v>
      </c>
      <c r="AM7" s="2" t="str">
        <f>SUBSTITUTE(IF(ISBLANK(Values!E6),"",Values!$B$27),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7" s="28" t="str">
        <f>IF(ISBLANK(Values!E6),"",Values!H6)</f>
        <v>Italian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 t="str">
        <f>IF(ISBLANK(Values!E6),"","Parts")</f>
        <v>Parts</v>
      </c>
      <c r="DP7" s="2"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48"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replacement Spanish non-backlit keyboard for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3"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NO backlit.</v>
      </c>
      <c r="AM8" s="2" t="str">
        <f>SUBSTITUTE(IF(ISBLANK(Values!E7),"",Values!$B$27),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8" s="28" t="str">
        <f>IF(ISBLANK(Values!E7),"",Values!H7)</f>
        <v>Spanish</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 t="str">
        <f>IF(ISBLANK(Values!E7),"","Parts")</f>
        <v>Parts</v>
      </c>
      <c r="DP8" s="2"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48"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replacement UK non-backlit keyboard for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3"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NO backlit.</v>
      </c>
      <c r="AM9" s="2" t="str">
        <f>SUBSTITUTE(IF(ISBLANK(Values!E8),"",Values!$B$27),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 t="str">
        <f>IF(ISBLANK(Values!E8),"","Parts")</f>
        <v>Parts</v>
      </c>
      <c r="DP9" s="2"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48"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replacement Belgian non-backlit keyboard for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3"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Belgian NO backlit.</v>
      </c>
      <c r="AM10" s="2" t="str">
        <f>SUBSTITUTE(IF(ISBLANK(Values!E9),"",Values!$B$27),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0" s="28" t="str">
        <f>IF(ISBLANK(Values!E9),"",Values!H9)</f>
        <v>Belgian</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 t="str">
        <f>IF(ISBLANK(Values!E9),"","Parts")</f>
        <v>Parts</v>
      </c>
      <c r="DP10" s="2"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48"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replacement Swiss non-backlit keyboard for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3"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Swiss NO backlit.</v>
      </c>
      <c r="AM11" s="2" t="str">
        <f>SUBSTITUTE(IF(ISBLANK(Values!E10),"",Values!$B$27),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1" s="28" t="str">
        <f>IF(ISBLANK(Values!E10),"",Values!H10)</f>
        <v>Swiss</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 t="str">
        <f>IF(ISBLANK(Values!E10),"","Parts")</f>
        <v>Parts</v>
      </c>
      <c r="DP11" s="2"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48"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replacement US non-backlit keyboard for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3"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X200 X200S X200SI X200T X201 X201I X201S X201T</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US NO backlit.</v>
      </c>
      <c r="AM12" s="2" t="str">
        <f>SUBSTITUTE(IF(ISBLANK(Values!E11),"",Values!$B$27), "{model}", Values!$B$3)</f>
        <v>👉 COMPATIBLE WITH - Lenovo X200 X200S X200SI X200T X201 X201I X201S X201T. Please check the picture and description carefully before purchasing any keyboard. This ensures that you get the correct laptop keyboard for your computer. Super easy installation.</v>
      </c>
      <c r="AT12" s="28" t="str">
        <f>IF(ISBLANK(Values!E11),"",Values!H11)</f>
        <v>US</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 t="str">
        <f>IF(ISBLANK(Values!E11),"","Parts")</f>
        <v>Parts</v>
      </c>
      <c r="DP12" s="2"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Belgian</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Swiss</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42" x14ac:dyDescent="0.15">
      <c r="A24" s="38" t="s">
        <v>421</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432</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433</v>
      </c>
      <c r="B37" s="54" t="s">
        <v>434</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435</v>
      </c>
      <c r="D1" s="44" t="s">
        <v>373</v>
      </c>
      <c r="E1" t="s">
        <v>436</v>
      </c>
      <c r="F1" t="s">
        <v>432</v>
      </c>
      <c r="G1" t="s">
        <v>434</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432</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193</cp:revision>
  <dcterms:created xsi:type="dcterms:W3CDTF">2020-07-27T15:42:24Z</dcterms:created>
  <dcterms:modified xsi:type="dcterms:W3CDTF">2024-07-24T21:20:12Z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