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
    </mc:Choice>
  </mc:AlternateContent>
  <xr:revisionPtr revIDLastSave="0" documentId="13_ncr:1_{04047C8A-2ADD-7F4B-8F63-EDFDB73401E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<sst xmlns="http://schemas.openxmlformats.org/spreadsheetml/2006/main" count="905" uniqueCount="736">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</sst>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735</v>
      </c>
    </row>
    <row r="4" spans="1:193" ht="17" x14ac:dyDescent="0.2">
      <c r="A4" s="1" t="str">
        <f>IF(ISBLANK(Values!E3),"",IF(Values!$B$37="EU","computercomponent","computer"))</f>
        <v>computercomponent</v>
      </c>
      <c r="B4" s="27" t="str">
        <f>Values!B13</f>
        <v>Lenovo X280 Parent</v>
      </c>
      <c r="C4" s="27" t="s">
        <v>345</v>
      </c>
      <c r="D4" s="28">
        <f>Values!B14</f>
        <v>5714401280996</v>
      </c>
      <c r="E4" s="1" t="s">
        <v>346</v>
      </c>
      <c r="F4" s="27" t="str">
        <f>SUBSTITUTE(Values!B1, "{language}", "") &amp; " " &amp; Values!B3</f>
        <v>sostituzione della tastiera  retroilluminata per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sostituzione della tastiera Tedesco retroilluminata per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f>IF(ISBLANK(Values!E4),"",IF(Values!J4, Values!$B$4, Values!$B$5))</f>
        <v>0</v>
      </c>
      <c r="L5" s="27" t="str">
        <f>IF(ISBLANK(Values!E4),"",IF($CO5="DEFAULT", Values!$B$18, ""))</f>
        <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2">
        <f>K5</f>
        <v>0</v>
      </c>
    </row>
    <row r="6" spans="1:193" ht="48" x14ac:dyDescent="0.2">
      <c r="A6" s="1" t="str">
        <f>IF(ISBLANK(Values!E5),"",IF(Values!$B$37="EU","computercomponent","computer"))</f>
        <v>computercomponent</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sostituzione della tastiera Francese retroilluminata per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f>IF(ISBLANK(Values!E5),"",IF(Values!J5, Values!$B$4, Values!$B$5))</f>
        <v>0</v>
      </c>
      <c r="L6" s="27" t="str">
        <f>IF(ISBLANK(Values!E5),"",IF($CO6="DEFAULT", Values!$B$18, ""))</f>
        <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2">
        <f>K6</f>
        <v>0</v>
      </c>
    </row>
    <row r="7" spans="1:193" ht="48" x14ac:dyDescent="0.2">
      <c r="A7" s="1" t="str">
        <f>IF(ISBLANK(Values!E6),"",IF(Values!$B$37="EU","computercomponent","computer"))</f>
        <v>computercomponent</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sostituzione della tastiera Italiano retroilluminata per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f>IF(ISBLANK(Values!E6),"",IF(Values!J6, Values!$B$4, Values!$B$5))</f>
        <v>0</v>
      </c>
      <c r="L7" s="27" t="str">
        <f>IF(ISBLANK(Values!E6),"",IF($CO7="DEFAULT", Values!$B$18, ""))</f>
        <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2">
        <f>K7</f>
        <v>0</v>
      </c>
    </row>
    <row r="8" spans="1:193" ht="48" x14ac:dyDescent="0.2">
      <c r="A8" s="1" t="str">
        <f>IF(ISBLANK(Values!E7),"",IF(Values!$B$37="EU","computercomponent","computer"))</f>
        <v>computercomponent</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sostituzione della tastiera Spagnolo retroilluminata per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f>IF(ISBLANK(Values!E7),"",IF(Values!J7, Values!$B$4, Values!$B$5))</f>
        <v>0</v>
      </c>
      <c r="L8" s="27" t="str">
        <f>IF(ISBLANK(Values!E7),"",IF($CO8="DEFAULT", Values!$B$18, ""))</f>
        <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2">
        <f>K8</f>
        <v>0</v>
      </c>
    </row>
    <row r="9" spans="1:193" ht="48" x14ac:dyDescent="0.2">
      <c r="A9" s="1" t="str">
        <f>IF(ISBLANK(Values!E8),"",IF(Values!$B$37="EU","computercomponent","computer"))</f>
        <v>computercomponent</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sostituzione della tastiera UK retroilluminata per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f>IF(ISBLANK(Values!E8),"",IF(Values!J8, Values!$B$4, Values!$B$5))</f>
        <v>0</v>
      </c>
      <c r="L9" s="27" t="str">
        <f>IF(ISBLANK(Values!E8),"",IF($CO9="DEFAULT", Values!$B$18, ""))</f>
        <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2">
        <f>K9</f>
        <v>0</v>
      </c>
    </row>
    <row r="10" spans="1:193" ht="48" x14ac:dyDescent="0.2">
      <c r="A10" s="1" t="str">
        <f>IF(ISBLANK(Values!E9),"",IF(Values!$B$37="EU","computercomponent","computer"))</f>
        <v>computercomponent</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f>IF(ISBLANK(Values!E9),"",IF(Values!J9, Values!$B$4, Values!$B$5))</f>
        <v>0</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2">
        <f>K10</f>
        <v>0</v>
      </c>
    </row>
    <row r="11" spans="1:193" ht="48" x14ac:dyDescent="0.2">
      <c r="A11" s="1" t="str">
        <f>IF(ISBLANK(Values!E10),"",IF(Values!$B$37="EU","computercomponent","computer"))</f>
        <v>computercomponent</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f>IF(ISBLANK(Values!E10),"",IF(Values!J10, Values!$B$4, Values!$B$5))</f>
        <v>0</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2">
        <f>K11</f>
        <v>0</v>
      </c>
    </row>
    <row r="12" spans="1:193" ht="48" x14ac:dyDescent="0.2">
      <c r="A12" s="1" t="str">
        <f>IF(ISBLANK(Values!E11),"",IF(Values!$B$37="EU","computercomponent","computer"))</f>
        <v>computercomponent</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sostituzione della tastiera Bulgaro retroilluminata per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f>IF(ISBLANK(Values!E11),"",IF(Values!J11, Values!$B$4, Values!$B$5))</f>
        <v>0</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2">
        <f>K12</f>
        <v>0</v>
      </c>
    </row>
    <row r="13" spans="1:193" ht="48" x14ac:dyDescent="0.2">
      <c r="A13" s="1" t="str">
        <f>IF(ISBLANK(Values!E12),"",IF(Values!$B$37="EU","computercomponent","computer"))</f>
        <v>computercomponent</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sostituzione della tastiera Ceco retroilluminata per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f>IF(ISBLANK(Values!E12),"",IF(Values!J12, Values!$B$4, Values!$B$5))</f>
        <v>0</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2">
        <f>K13</f>
        <v>0</v>
      </c>
    </row>
    <row r="14" spans="1:193" ht="48" x14ac:dyDescent="0.2">
      <c r="A14" s="1" t="str">
        <f>IF(ISBLANK(Values!E13),"",IF(Values!$B$37="EU","computercomponent","computer"))</f>
        <v>computercomponent</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sostituzione della tastiera Danese retroilluminata per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f>IF(ISBLANK(Values!E13),"",IF(Values!J13, Values!$B$4, Values!$B$5))</f>
        <v>0</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2">
        <f>K14</f>
        <v>0</v>
      </c>
    </row>
    <row r="15" spans="1:193" ht="48" x14ac:dyDescent="0.2">
      <c r="A15" s="1" t="str">
        <f>IF(ISBLANK(Values!E14),"",IF(Values!$B$37="EU","computercomponent","computer"))</f>
        <v>computercomponent</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sostituzione della tastiera Ungherese retroilluminata per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f>IF(ISBLANK(Values!E14),"",IF(Values!J14, Values!$B$4, Values!$B$5))</f>
        <v>0</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2">
        <f>K15</f>
        <v>0</v>
      </c>
    </row>
    <row r="16" spans="1:193" ht="48" x14ac:dyDescent="0.2">
      <c r="A16" s="1" t="str">
        <f>IF(ISBLANK(Values!E15),"",IF(Values!$B$37="EU","computercomponent","computer"))</f>
        <v>computercomponent</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sostituzione della tastiera Olandese retroilluminata per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f>IF(ISBLANK(Values!E15),"",IF(Values!J15, Values!$B$4, Values!$B$5))</f>
        <v>0</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2">
        <f>K16</f>
        <v>0</v>
      </c>
    </row>
    <row r="17" spans="1:193" ht="48" x14ac:dyDescent="0.2">
      <c r="A17" s="1" t="str">
        <f>IF(ISBLANK(Values!E16),"",IF(Values!$B$37="EU","computercomponent","computer"))</f>
        <v>computercomponent</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sostituzione della tastiera Norvegese retroilluminata per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f>IF(ISBLANK(Values!E16),"",IF(Values!J16, Values!$B$4, Values!$B$5))</f>
        <v>0</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2">
        <f>K17</f>
        <v>0</v>
      </c>
    </row>
    <row r="18" spans="1:193" ht="48" x14ac:dyDescent="0.2">
      <c r="A18" s="1" t="str">
        <f>IF(ISBLANK(Values!E17),"",IF(Values!$B$37="EU","computercomponent","computer"))</f>
        <v>computercomponent</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sostituzione della tastiera Polacco retroilluminata per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f>IF(ISBLANK(Values!E17),"",IF(Values!J17, Values!$B$4, Values!$B$5))</f>
        <v>0</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2">
        <f>K18</f>
        <v>0</v>
      </c>
    </row>
    <row r="19" spans="1:193" ht="48" x14ac:dyDescent="0.2">
      <c r="A19" s="1" t="str">
        <f>IF(ISBLANK(Values!E18),"",IF(Values!$B$37="EU","computercomponent","computer"))</f>
        <v>computercomponent</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sostituzione della tastiera Portoghese retroilluminata per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f>IF(ISBLANK(Values!E18),"",IF(Values!J18, Values!$B$4, Values!$B$5))</f>
        <v>0</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2">
        <f>K19</f>
        <v>0</v>
      </c>
    </row>
    <row r="20" spans="1:193" ht="48" x14ac:dyDescent="0.2">
      <c r="A20" s="1" t="str">
        <f>IF(ISBLANK(Values!E19),"",IF(Values!$B$37="EU","computercomponent","computer"))</f>
        <v>computercomponent</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sostituzione della tastiera Svedese – Finlandese retroilluminata per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f>IF(ISBLANK(Values!E19),"",IF(Values!J19, Values!$B$4, Values!$B$5))</f>
        <v>0</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2">
        <f>K20</f>
        <v>0</v>
      </c>
    </row>
    <row r="21" spans="1:193" ht="48" x14ac:dyDescent="0.2">
      <c r="A21" s="1" t="str">
        <f>IF(ISBLANK(Values!E20),"",IF(Values!$B$37="EU","computercomponent","computer"))</f>
        <v>computercomponent</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sostituzione della tastiera Svizzero retroilluminata per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f>IF(ISBLANK(Values!E20),"",IF(Values!J20, Values!$B$4, Values!$B$5))</f>
        <v>0</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2">
        <f>K21</f>
        <v>0</v>
      </c>
    </row>
    <row r="22" spans="1:193" ht="48" x14ac:dyDescent="0.2">
      <c r="A22" s="1" t="str">
        <f>IF(ISBLANK(Values!E21),"",IF(Values!$B$37="EU","computercomponent","computer"))</f>
        <v>computercomponent</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sostituzione della tastiera US international retroilluminata per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f>IF(ISBLANK(Values!E21),"",IF(Values!J21, Values!$B$4, Values!$B$5))</f>
        <v>0</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2">
        <f>K22</f>
        <v>0</v>
      </c>
    </row>
    <row r="23" spans="1:193" s="35" customFormat="1" ht="48" x14ac:dyDescent="0.2">
      <c r="A23" s="1" t="str">
        <f>IF(ISBLANK(Values!E22),"",IF(Values!$B$37="EU","computercomponent","computer"))</f>
        <v>computercomponent</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sostituzione della tastiera Russo retroilluminata per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f>IF(ISBLANK(Values!E22),"",IF(Values!J22, Values!$B$4, Values!$B$5))</f>
        <v>0</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3">
        <f>K23</f>
        <v>0</v>
      </c>
    </row>
    <row r="24" spans="1:193" s="35" customFormat="1" ht="48" x14ac:dyDescent="0.2">
      <c r="A24" s="1" t="str">
        <f>IF(ISBLANK(Values!E23),"",IF(Values!$B$37="EU","computercomponent","computer"))</f>
        <v>computercomponent</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sostituzione della tastiera US  retroilluminata per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f>IF(ISBLANK(Values!E23),"",IF(Values!J23, Values!$B$4, Values!$B$5))</f>
        <v>0</v>
      </c>
      <c r="L24" s="27">
        <f>IF(ISBLANK(Values!E23),"",IF($CO24="DEFAULT", Values!$B$18, ""))</f>
        <v>5</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3">
        <f>K24</f>
        <v>0</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F43"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2024-07-24T17:29:16Z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