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13_ncr:1_{40F27EEB-396C-A142-86A9-9F0E83A2ACE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AT13" i="1" s="1"/>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AL10" i="1" s="1"/>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I5" i="1"/>
  <c r="AA5" i="1"/>
  <c r="Z5" i="1"/>
  <c r="Y5" i="1"/>
  <c r="X5" i="1"/>
  <c r="W5" i="1"/>
  <c r="P5" i="1"/>
  <c r="L5" i="1"/>
  <c r="K5" i="1"/>
  <c r="J5" i="1"/>
  <c r="I5" i="1"/>
  <c r="H5" i="1"/>
  <c r="G5" i="1"/>
  <c r="E5" i="1"/>
  <c r="D5" i="1"/>
  <c r="C5" i="1"/>
  <c r="B5" i="1"/>
  <c r="A5" i="1"/>
  <c r="AA4" i="1"/>
  <c r="J4" i="1"/>
  <c r="I4" i="1"/>
  <c r="H4" i="1"/>
  <c r="D4" i="1"/>
  <c r="B4" i="1"/>
  <c r="A4" i="1"/>
  <c r="AJ6" i="1" l="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<sst xmlns="http://schemas.openxmlformats.org/spreadsheetml/2006/main" count="804" uniqueCount="648">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</sst>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clavier de remplacement  rétroéclairé pour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64"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clavier de remplacement Allemand non rétroéclairé pour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IF(ISBLANK(Values!F4),"",IF(Values!J4,Values!$B$23,Values!$B$33))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non rétroéclairé.</v>
      </c>
      <c r="AM5" s="2" t="str">
        <f>SUBSTITUTE(IF(ISBLANK(Values!F4),"",Values!$B$27),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5" s="28" t="str">
        <f>IF(ISBLANK(Values!F4),"",Values!I4)</f>
        <v>Allemand</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 t="str">
        <f>IF(ISBLANK(Values!F4),"","Parts")</f>
        <v>Parts</v>
      </c>
      <c r="DP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64"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clavier de remplacement Français non rétroéclairé pour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IF(ISBLANK(Values!F5),"",IF(Values!J5,Values!$B$23,Values!$B$33))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non rétroéclairé.</v>
      </c>
      <c r="AM6" s="2" t="str">
        <f>SUBSTITUTE(IF(ISBLANK(Values!F5),"",Values!$B$27),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6" s="28" t="str">
        <f>IF(ISBLANK(Values!F5),"",Values!I5)</f>
        <v>Français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 t="str">
        <f>IF(ISBLANK(Values!F5),"","Parts")</f>
        <v>Parts</v>
      </c>
      <c r="DP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64"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clavier de remplacement Italien non rétroéclairé pour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IF(ISBLANK(Values!F6),"",IF(Values!J6,Values!$B$23,Values!$B$33))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non rétroéclairé.</v>
      </c>
      <c r="AM7" s="2" t="str">
        <f>SUBSTITUTE(IF(ISBLANK(Values!F6),"",Values!$B$27),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7" s="28" t="str">
        <f>IF(ISBLANK(Values!F6),"",Values!I6)</f>
        <v>Italien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 t="str">
        <f>IF(ISBLANK(Values!F6),"","Parts")</f>
        <v>Parts</v>
      </c>
      <c r="DP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64"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clavier de remplacement Espagnol non rétroéclairé pour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IF(ISBLANK(Values!F7),"",IF(Values!J7,Values!$B$23,Values!$B$33))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non rétroéclairé.</v>
      </c>
      <c r="AM8" s="2" t="str">
        <f>SUBSTITUTE(IF(ISBLANK(Values!F7),"",Values!$B$27),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8" s="28" t="str">
        <f>IF(ISBLANK(Values!F7),"",Values!I7)</f>
        <v>Espagnol</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 t="str">
        <f>IF(ISBLANK(Values!F7),"","Parts")</f>
        <v>Parts</v>
      </c>
      <c r="DP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64"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clavier de remplacement UK non rétroéclairé pour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IF(ISBLANK(Values!F8),"",IF(Values!J8,Values!$B$23,Values!$B$33))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non rétroéclairé.</v>
      </c>
      <c r="AM9" s="2" t="str">
        <f>SUBSTITUTE(IF(ISBLANK(Values!F8),"",Values!$B$27),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 t="str">
        <f>IF(ISBLANK(Values!F8),"","Parts")</f>
        <v>Parts</v>
      </c>
      <c r="DP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64"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clavier de remplacement Scandinave - nordique non rétroéclairé pour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IF(ISBLANK(Values!F9),"",IF(Values!J9,Values!$B$23,Values!$B$33))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non rétroéclairé.</v>
      </c>
      <c r="AM10" s="2" t="str">
        <f>SUBSTITUTE(IF(ISBLANK(Values!F9),"",Values!$B$27),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 t="str">
        <f>IF(ISBLANK(Values!F9),"","Parts")</f>
        <v>Parts</v>
      </c>
      <c r="DP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64"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clavier de remplacement Belge non rétroéclairé pour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IF(ISBLANK(Values!F10),"",IF(Values!J10,Values!$B$23,Values!$B$33))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non rétroéclairé.</v>
      </c>
      <c r="AM11" s="2" t="str">
        <f>SUBSTITUTE(IF(ISBLANK(Values!F10),"",Values!$B$27),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1" s="28" t="str">
        <f>IF(ISBLANK(Values!F10),"",Values!I10)</f>
        <v>Belge</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 t="str">
        <f>IF(ISBLANK(Values!F10),"","Parts")</f>
        <v>Parts</v>
      </c>
      <c r="DP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64"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clavier de remplacement Suisse non rétroéclairé pour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IF(ISBLANK(Values!F11),"",IF(Values!J11,Values!$B$23,Values!$B$33))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non rétroéclairé.</v>
      </c>
      <c r="AM12" s="2" t="str">
        <f>SUBSTITUTE(IF(ISBLANK(Values!F11),"",Values!$B$27),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2" s="28" t="str">
        <f>IF(ISBLANK(Values!F11),"",Values!I11)</f>
        <v>Suisse</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 t="str">
        <f>IF(ISBLANK(Values!F11),"","Parts")</f>
        <v>Parts</v>
      </c>
      <c r="DP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64"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clavier de remplacement US international non rétroéclairé pour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IF(ISBLANK(Values!F12),"",IF(Values!J12,Values!$B$23,Values!$B$33))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non rétroéclairé.</v>
      </c>
      <c r="AM13" s="2" t="str">
        <f>SUBSTITUTE(IF(ISBLANK(Values!F12),"",Values!$B$27),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 t="str">
        <f>IF(ISBLANK(Values!F12),"","Parts")</f>
        <v>Parts</v>
      </c>
      <c r="DP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64"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clavier de remplacement US non rétroéclairé pour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IF(ISBLANK(Values!F13),"",IF(Values!J13,Values!$B$23,Values!$B$33))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non rétroéclairé.</v>
      </c>
      <c r="AM14" s="2" t="str">
        <f>SUBSTITUTE(IF(ISBLANK(Values!F13),"",Values!$B$27),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 t="str">
        <f>IF(ISBLANK(Values!F13),"","Parts")</f>
        <v>Parts</v>
      </c>
      <c r="DP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64"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clavier de remplacement Allemand rétroéclairé pour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IF(ISBLANK(Values!F14),"",IF(Values!J14,Values!$B$23,Values!$B$33))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5" s="2" t="str">
        <f>IF(ISBLANK(Values!F14),"",Values!$B$25)</f>
        <v xml:space="preserve">♻️ PRODUIT ÉCOLOGIQUE - Achetez remis à neuf, ACHETEZ VERT! Réduisez plus de 80% de dioxyde de carbone en achetant nos claviers remis à neuf, par rapport à l'achat d'un nouveau clavier! </v>
      </c>
      <c r="AL15" s="2" t="str">
        <f>IF(ISBLANK(Values!F14),"",SUBSTITUTE(SUBSTITUTE(IF(Values!$K14, Values!$B$26, Values!$B$33), "{language}", Values!$I14), "{flag}", INDEX(options!$E$1:$E$20, Values!$W14)))</f>
        <v>👉  DISPOSITION - 🇩🇪 Allemand rétroéclairé.</v>
      </c>
      <c r="AM15" s="2" t="str">
        <f>SUBSTITUTE(IF(ISBLANK(Values!F14),"",Values!$B$27),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5" s="28" t="str">
        <f>IF(ISBLANK(Values!F14),"",Values!I14)</f>
        <v>Allemand</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Danemark</v>
      </c>
      <c r="CZ15" s="2" t="str">
        <f>IF(ISBLANK(Values!F14),"","No")</f>
        <v>No</v>
      </c>
      <c r="DA15" s="2" t="str">
        <f>IF(ISBLANK(Values!F14),"","No")</f>
        <v>No</v>
      </c>
      <c r="DO15" s="2" t="str">
        <f>IF(ISBLANK(Values!F14),"","Parts")</f>
        <v>Parts</v>
      </c>
      <c r="DP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IF(ISBLANK(Values!$F14), "", "not_applicable")</f>
        <v>not_applicable</v>
      </c>
      <c r="EI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64"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clavier de remplacement Français rétroéclairé pour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IF(ISBLANK(Values!F15),"",IF(Values!J15,Values!$B$23,Values!$B$33))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6" s="2" t="str">
        <f>IF(ISBLANK(Values!F15),"",Values!$B$25)</f>
        <v xml:space="preserve">♻️ PRODUIT ÉCOLOGIQUE - Achetez remis à neuf, ACHETEZ VERT! Réduisez plus de 80% de dioxyde de carbone en achetant nos claviers remis à neuf, par rapport à l'achat d'un nouveau clavier! </v>
      </c>
      <c r="AL16" s="2" t="str">
        <f>IF(ISBLANK(Values!F15),"",SUBSTITUTE(SUBSTITUTE(IF(Values!$K15, Values!$B$26, Values!$B$33), "{language}", Values!$I15), "{flag}", INDEX(options!$E$1:$E$20, Values!$W15)))</f>
        <v>👉  DISPOSITION - 🇫🇷 Français rétroéclairé.</v>
      </c>
      <c r="AM16" s="2" t="str">
        <f>SUBSTITUTE(IF(ISBLANK(Values!F15),"",Values!$B$27),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6" s="28" t="str">
        <f>IF(ISBLANK(Values!F15),"",Values!I15)</f>
        <v>Français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Danemark</v>
      </c>
      <c r="CZ16" s="2" t="str">
        <f>IF(ISBLANK(Values!F15),"","No")</f>
        <v>No</v>
      </c>
      <c r="DA16" s="2" t="str">
        <f>IF(ISBLANK(Values!F15),"","No")</f>
        <v>No</v>
      </c>
      <c r="DO16" s="2" t="str">
        <f>IF(ISBLANK(Values!F15),"","Parts")</f>
        <v>Parts</v>
      </c>
      <c r="DP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IF(ISBLANK(Values!$F15), "", "not_applicable")</f>
        <v>not_applicable</v>
      </c>
      <c r="EI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64"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clavier de remplacement Italien rétroéclairé pour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IF(ISBLANK(Values!F16),"",IF(Values!J16,Values!$B$23,Values!$B$33))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7" s="2" t="str">
        <f>IF(ISBLANK(Values!F16),"",Values!$B$25)</f>
        <v xml:space="preserve">♻️ PRODUIT ÉCOLOGIQUE - Achetez remis à neuf, ACHETEZ VERT! Réduisez plus de 80% de dioxyde de carbone en achetant nos claviers remis à neuf, par rapport à l'achat d'un nouveau clavier! </v>
      </c>
      <c r="AL17" s="2" t="str">
        <f>IF(ISBLANK(Values!F16),"",SUBSTITUTE(SUBSTITUTE(IF(Values!$K16, Values!$B$26, Values!$B$33), "{language}", Values!$I16), "{flag}", INDEX(options!$E$1:$E$20, Values!$W16)))</f>
        <v>👉  DISPOSITION - 🇮🇹 Italien rétroéclairé.</v>
      </c>
      <c r="AM17" s="2" t="str">
        <f>SUBSTITUTE(IF(ISBLANK(Values!F16),"",Values!$B$27),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7" s="28" t="str">
        <f>IF(ISBLANK(Values!F16),"",Values!I16)</f>
        <v>Italien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Danemark</v>
      </c>
      <c r="CZ17" s="2" t="str">
        <f>IF(ISBLANK(Values!F16),"","No")</f>
        <v>No</v>
      </c>
      <c r="DA17" s="2" t="str">
        <f>IF(ISBLANK(Values!F16),"","No")</f>
        <v>No</v>
      </c>
      <c r="DO17" s="2" t="str">
        <f>IF(ISBLANK(Values!F16),"","Parts")</f>
        <v>Parts</v>
      </c>
      <c r="DP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IF(ISBLANK(Values!$F16), "", "not_applicable")</f>
        <v>not_applicable</v>
      </c>
      <c r="EI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64"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clavier de remplacement Espagnol rétroéclairé pour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IF(ISBLANK(Values!F17),"",IF(Values!J17,Values!$B$23,Values!$B$33))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8" s="2" t="str">
        <f>IF(ISBLANK(Values!F17),"",Values!$B$25)</f>
        <v xml:space="preserve">♻️ PRODUIT ÉCOLOGIQUE - Achetez remis à neuf, ACHETEZ VERT! Réduisez plus de 80% de dioxyde de carbone en achetant nos claviers remis à neuf, par rapport à l'achat d'un nouveau clavier! </v>
      </c>
      <c r="AL18" s="2" t="str">
        <f>IF(ISBLANK(Values!F17),"",SUBSTITUTE(SUBSTITUTE(IF(Values!$K17, Values!$B$26, Values!$B$33), "{language}", Values!$I17), "{flag}", INDEX(options!$E$1:$E$20, Values!$W17)))</f>
        <v>👉  DISPOSITION - 🇪🇸 Espagnol rétroéclairé.</v>
      </c>
      <c r="AM18" s="2" t="str">
        <f>SUBSTITUTE(IF(ISBLANK(Values!F17),"",Values!$B$27),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8" s="28" t="str">
        <f>IF(ISBLANK(Values!F17),"",Values!I17)</f>
        <v>Espagnol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Danemark</v>
      </c>
      <c r="CZ18" s="2" t="str">
        <f>IF(ISBLANK(Values!F17),"","No")</f>
        <v>No</v>
      </c>
      <c r="DA18" s="2" t="str">
        <f>IF(ISBLANK(Values!F17),"","No")</f>
        <v>No</v>
      </c>
      <c r="DO18" s="2" t="str">
        <f>IF(ISBLANK(Values!F17),"","Parts")</f>
        <v>Parts</v>
      </c>
      <c r="DP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IF(ISBLANK(Values!$F17), "", "not_applicable")</f>
        <v>not_applicable</v>
      </c>
      <c r="EI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64"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clavier de remplacement UK rétroéclairé pour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IF(ISBLANK(Values!F18),"",IF(Values!J18,Values!$B$23,Values!$B$33))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9" s="2" t="str">
        <f>IF(ISBLANK(Values!F18),"",Values!$B$25)</f>
        <v xml:space="preserve">♻️ PRODUIT ÉCOLOGIQUE - Achetez remis à neuf, ACHETEZ VERT! Réduisez plus de 80% de dioxyde de carbone en achetant nos claviers remis à neuf, par rapport à l'achat d'un nouveau clavier! </v>
      </c>
      <c r="AL19" s="2" t="str">
        <f>IF(ISBLANK(Values!F18),"",SUBSTITUTE(SUBSTITUTE(IF(Values!$K18, Values!$B$26, Values!$B$33), "{language}", Values!$I18), "{flag}", INDEX(options!$E$1:$E$20, Values!$W18)))</f>
        <v>👉  DISPOSITION - 🇬🇧 UK rétroéclairé.</v>
      </c>
      <c r="AM19" s="2" t="str">
        <f>SUBSTITUTE(IF(ISBLANK(Values!F18),"",Values!$B$27),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Danemark</v>
      </c>
      <c r="CZ19" s="2" t="str">
        <f>IF(ISBLANK(Values!F18),"","No")</f>
        <v>No</v>
      </c>
      <c r="DA19" s="2" t="str">
        <f>IF(ISBLANK(Values!F18),"","No")</f>
        <v>No</v>
      </c>
      <c r="DO19" s="2" t="str">
        <f>IF(ISBLANK(Values!F18),"","Parts")</f>
        <v>Parts</v>
      </c>
      <c r="DP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IF(ISBLANK(Values!$F18), "", "not_applicable")</f>
        <v>not_applicable</v>
      </c>
      <c r="EI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64"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clavier de remplacement Scandinave - nordique rétroéclairé pour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IF(ISBLANK(Values!F19),"",IF(Values!J19,Values!$B$23,Values!$B$33))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0" s="2" t="str">
        <f>IF(ISBLANK(Values!F19),"",Values!$B$25)</f>
        <v xml:space="preserve">♻️ PRODUIT ÉCOLOGIQUE - Achetez remis à neuf, ACHETEZ VERT! Réduisez plus de 80% de dioxyde de carbone en achetant nos claviers remis à neuf, par rapport à l'achat d'un nouveau clavier! </v>
      </c>
      <c r="AL20" s="2" t="str">
        <f>IF(ISBLANK(Values!F19),"",SUBSTITUTE(SUBSTITUTE(IF(Values!$K19, Values!$B$26, Values!$B$33), "{language}", Values!$I19), "{flag}", INDEX(options!$E$1:$E$20, Values!$W19)))</f>
        <v>👉  DISPOSITION - 🇸🇪 🇫🇮 🇳🇴 🇩🇰 Scandinave - nordique rétroéclairé.</v>
      </c>
      <c r="AM20" s="2" t="str">
        <f>SUBSTITUTE(IF(ISBLANK(Values!F19),"",Values!$B$27),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0" s="28" t="str">
        <f>IF(ISBLANK(Values!F19),"",Values!I19)</f>
        <v>Scandinave - nordique</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Danemark</v>
      </c>
      <c r="CZ20" s="2" t="str">
        <f>IF(ISBLANK(Values!F19),"","No")</f>
        <v>No</v>
      </c>
      <c r="DA20" s="2" t="str">
        <f>IF(ISBLANK(Values!F19),"","No")</f>
        <v>No</v>
      </c>
      <c r="DO20" s="2" t="str">
        <f>IF(ISBLANK(Values!F19),"","Parts")</f>
        <v>Parts</v>
      </c>
      <c r="DP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IF(ISBLANK(Values!$F19), "", "not_applicable")</f>
        <v>not_applicable</v>
      </c>
      <c r="EI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64"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clavier de remplacement Belge rétroéclairé pour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IF(ISBLANK(Values!F20),"",IF(Values!J20,Values!$B$23,Values!$B$33))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1" s="2" t="str">
        <f>IF(ISBLANK(Values!F20),"",Values!$B$25)</f>
        <v xml:space="preserve">♻️ PRODUIT ÉCOLOGIQUE - Achetez remis à neuf, ACHETEZ VERT! Réduisez plus de 80% de dioxyde de carbone en achetant nos claviers remis à neuf, par rapport à l'achat d'un nouveau clavier! </v>
      </c>
      <c r="AL21" s="2" t="str">
        <f>IF(ISBLANK(Values!F20),"",SUBSTITUTE(SUBSTITUTE(IF(Values!$K20, Values!$B$26, Values!$B$33), "{language}", Values!$I20), "{flag}", INDEX(options!$E$1:$E$20, Values!$W20)))</f>
        <v>👉  DISPOSITION - 🇧🇪 Belge rétroéclairé.</v>
      </c>
      <c r="AM21" s="2" t="str">
        <f>SUBSTITUTE(IF(ISBLANK(Values!F20),"",Values!$B$27),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1" s="28" t="str">
        <f>IF(ISBLANK(Values!F20),"",Values!I20)</f>
        <v>Belge</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Danemark</v>
      </c>
      <c r="CZ21" s="2" t="str">
        <f>IF(ISBLANK(Values!F20),"","No")</f>
        <v>No</v>
      </c>
      <c r="DA21" s="2" t="str">
        <f>IF(ISBLANK(Values!F20),"","No")</f>
        <v>No</v>
      </c>
      <c r="DO21" s="2" t="str">
        <f>IF(ISBLANK(Values!F20),"","Parts")</f>
        <v>Parts</v>
      </c>
      <c r="DP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IF(ISBLANK(Values!$F20), "", "not_applicable")</f>
        <v>not_applicable</v>
      </c>
      <c r="EI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64"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clavier de remplacement Suisse rétroéclairé pour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IF(ISBLANK(Values!F21),"",IF(Values!J21,Values!$B$23,Values!$B$33))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2" s="2" t="str">
        <f>IF(ISBLANK(Values!F21),"",Values!$B$25)</f>
        <v xml:space="preserve">♻️ PRODUIT ÉCOLOGIQUE - Achetez remis à neuf, ACHETEZ VERT! Réduisez plus de 80% de dioxyde de carbone en achetant nos claviers remis à neuf, par rapport à l'achat d'un nouveau clavier! </v>
      </c>
      <c r="AL22" s="2" t="str">
        <f>IF(ISBLANK(Values!F21),"",SUBSTITUTE(SUBSTITUTE(IF(Values!$K21, Values!$B$26, Values!$B$33), "{language}", Values!$I21), "{flag}", INDEX(options!$E$1:$E$20, Values!$W21)))</f>
        <v>👉  DISPOSITION - 🇨🇭 Suisse rétroéclairé.</v>
      </c>
      <c r="AM22" s="2" t="str">
        <f>SUBSTITUTE(IF(ISBLANK(Values!F21),"",Values!$B$27),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2" s="28" t="str">
        <f>IF(ISBLANK(Values!F21),"",Values!I21)</f>
        <v>Suisse</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Danemark</v>
      </c>
      <c r="CZ22" s="2" t="str">
        <f>IF(ISBLANK(Values!F21),"","No")</f>
        <v>No</v>
      </c>
      <c r="DA22" s="2" t="str">
        <f>IF(ISBLANK(Values!F21),"","No")</f>
        <v>No</v>
      </c>
      <c r="DO22" s="2" t="str">
        <f>IF(ISBLANK(Values!F21),"","Parts")</f>
        <v>Parts</v>
      </c>
      <c r="DP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IF(ISBLANK(Values!$F21), "", "not_applicable")</f>
        <v>not_applicable</v>
      </c>
      <c r="EI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64"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clavier de remplacement US international rétroéclairé pour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IF(ISBLANK(Values!F22),"",IF(Values!J22,Values!$B$23,Values!$B$33))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3" s="2" t="str">
        <f>IF(ISBLANK(Values!F22),"",Values!$B$25)</f>
        <v xml:space="preserve">♻️ PRODUIT ÉCOLOGIQUE - Achetez remis à neuf, ACHETEZ VERT! Réduisez plus de 80% de dioxyde de carbone en achetant nos claviers remis à neuf, par rapport à l'achat d'un nouveau clavier! </v>
      </c>
      <c r="AL23" s="2" t="str">
        <f>IF(ISBLANK(Values!F22),"",SUBSTITUTE(SUBSTITUTE(IF(Values!$K22, Values!$B$26, Values!$B$33), "{language}", Values!$I22), "{flag}", INDEX(options!$E$1:$E$20, Values!$W22)))</f>
        <v>👉  DISPOSITION - 🇺🇸 with € symbol US international rétroéclairé.</v>
      </c>
      <c r="AM23" s="2" t="str">
        <f>SUBSTITUTE(IF(ISBLANK(Values!F22),"",Values!$B$27),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64"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clavier de remplacement US rétroéclairé pour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IF(ISBLANK(Values!F23),"",IF(Values!J23,Values!$B$23,Values!$B$33))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4" s="2" t="str">
        <f>IF(ISBLANK(Values!F23),"",Values!$B$25)</f>
        <v xml:space="preserve">♻️ PRODUIT ÉCOLOGIQUE - Achetez remis à neuf, ACHETEZ VERT! Réduisez plus de 80% de dioxyde de carbone en achetant nos claviers remis à neuf, par rapport à l'achat d'un nouveau clavier! </v>
      </c>
      <c r="AL24" s="2" t="str">
        <f>IF(ISBLANK(Values!F23),"",SUBSTITUTE(SUBSTITUTE(IF(Values!$K23, Values!$B$26, Values!$B$33), "{language}", Values!$I23), "{flag}", INDEX(options!$E$1:$E$20, Values!$W23)))</f>
        <v>👉  DISPOSITION - 🇺🇸 US rétroéclairé.</v>
      </c>
      <c r="AM24" s="2" t="str">
        <f>SUBSTITUTE(IF(ISBLANK(Values!F23),"",Values!$B$27),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DISPOSITION - {flag} {language} rétroéclairé.</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378</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2023-11-09T07:16:47Z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