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patrickvibild/repo/TellusAmazonPictures/after-big-bang-files/Lenovo/P50/"/>
    </mc:Choice>
  </mc:AlternateContent>
  <xr:revisionPtr revIDLastSave="0" documentId="8_{4107283E-276A-2C40-9C28-421DCCBC2CD4}" xr6:coauthVersionLast="47" xr6:coauthVersionMax="47" xr10:uidLastSave="{00000000-0000-0000-0000-000000000000}"/>
  <bookViews>
    <workbookView xWindow="0" yWindow="760" windowWidth="33600" windowHeight="19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 i="2" l="1"/>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<sst xmlns="http://schemas.openxmlformats.org/spreadsheetml/2006/main" count="773" uniqueCount="637">
  <si>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</si>
  <si>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</si>
  <si>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</si>
  <si>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</si>
  <si>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</si>
  <si>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</si>
  <si>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</si>
  <si>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</si>
  <si>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</si>
  <si>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</si>
  <si>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</si>
  <si>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</si>
  <si>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</si>
  <si>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</si>
  <si>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</si>
  <si>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</si>
  <si>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</si>
  <si>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</si>
  <si>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</si>
  <si>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</si>
  <si>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</si>
  <si>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</si>
  <si>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</si>
  <si>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</si>
  <si>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</si>
  <si>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</si>
  <si>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</si>
  <si>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</si>
  <si>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</si>
  <si>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</si>
  <si>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</si>
  <si>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</si>
  <si>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</si>
  <si>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</si>
  <si>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</si>
  <si>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</si>
  <si>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</si>
  <si>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</si>
  <si>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</si>
  <si>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</si>
  <si>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</si>
  <si>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</si>
  <si>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</si>
  <si>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</si>
  <si>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</si>
  <si>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</si>
  <si>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</si>
  <si>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</si>
  <si>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</si>
  <si>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</si>
  <si>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</si>
  <si>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</si>
  <si>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</si>
  <si>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</si>
  <si>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</si>
  <si>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</si>
  <si>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</si>
  <si>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</si>
  <si>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</si>
  <si>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</si>
  <si>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</si>
  <si>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</si>
  <si>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</si>
  <si>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</si>
  <si>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</si>
  <si>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</si>
  <si>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</si>
  <si>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</si>
  <si>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</si>
  <si>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</si>
  <si>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</si>
  <si>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</si>
  <si>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</si>
  <si>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</si>
  <si>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</si>
  <si>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</si>
  <si>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</si>
  <si>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</si>
  <si>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</si>
  <si>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</si>
  <si>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</si>
  <si>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</si>
  <si>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</si>
  <si>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</si>
  <si>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</si>
  <si>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</si>
  <si>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</si>
  <si>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</si>
  <si>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</si>
  <si>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</si>
  <si>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</si>
  <si>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</si>
  <si>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</si>
  <si>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</si>
  <si>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</si>
  <si>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</si>
  <si>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</si>
  <si>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</si>
  <si>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</si>
  <si>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</si>
  <si>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</si>
  <si>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</si>
  <si>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</si>
  <si>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</si>
  <si>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</si>
  <si>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</si>
  <si>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</si>
  <si>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</si>
  <si>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</si>
  <si>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</si>
  <si>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</si>
  <si>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</si>
  <si>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</si>
  <si>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</si>
  <si>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</si>
  <si>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</si>
  <si>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</si>
  <si>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</si>
  <si>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</si>
  <si>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</si>
  <si>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</si>
  <si>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</si>
  <si>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</si>
  <si>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</si>
  <si>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</si>
  <si>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</si>
  <si>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</si>
  <si>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</si>
  <si>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</si>
  <si>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</si>
  <si>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</si>
  <si>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</si>
  <si>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</si>
  <si>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</si>
  <si>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</si>
  <si>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</si>
  <si>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</si>
  <si>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</si>
  <si>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</si>
  <si>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</si>
  <si>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</si>
  <si>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</si>
  <si>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</si>
  <si>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</si>
  <si>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</si>
  <si>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</si>
  <si>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</si>
  <si>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</si>
  <si>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</si>
  <si>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</si>
  <si>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</si>
  <si>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</si>
  <si>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</si>
  <si>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</si>
  <si>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</si>
  <si>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</si>
  <si>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</si>
  <si>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</si>
  <si>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</si>
  <si>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</si>
  <si>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</si>
  <si>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</si>
  <si>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</si>
  <si>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</si>
  <si>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</si>
  <si>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</si>
  <si>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</si>
  <si>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</si>
  <si>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</si>
  <si>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</si>
  <si>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</si>
  <si>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</si>
  <si>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</si>
  <si>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</si>
  <si>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</si>
  <si>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</si>
  <si>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</si>
  <si>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</si>
  <si>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</si>
  <si>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</si>
  <si>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</si>
  <si>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</si>
  <si>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</si>
  <si>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</si>
  <si>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</si>
  <si>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</si>
  <si>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</si>
  <si>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</si>
  <si>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</si>
  <si>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</si>
  <si>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</si>
  <si>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</si>
  <si>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</si>
  <si>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</si>
  <si>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</si>
  <si>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</si>
  <si>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</si>
  <si>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</si>
  <si>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</si>
  <si>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</si>
  <si>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</si>
  <si>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</si>
  <si>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</si>
  <si>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</si>
  <si>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</si>
  <si>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</si>
  <si>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</si>
  <si>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</si>
  <si>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</si>
  <si>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</si>
  <si>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</si>
  <si>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</si>
  <si>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</si>
  <si>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</si>
  <si>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</si>
  <si>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</si>
  <si>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</si>
  <si>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</si>
  <si>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</si>
  <si>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</si>
  <si>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</si>
  <si>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</si>
  <si>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</si>
  <si>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</si>
  <si>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</si>
  <si>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</si>
  <si>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</si>
  <si>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</si>
  <si>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</si>
  <si>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</si>
  <si>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</si>
  <si>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</si>
  <si>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</si>
  <si>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</si>
  <si>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</si>
  <si>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</si>
  <si>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</si>
  <si>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</si>
  <si>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</si>
  <si>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</si>
  <si>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</si>
  <si>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</si>
  <si>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</si>
  <si>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</si>
  <si>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</si>
  <si>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</si>
  <si>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</si>
  <si>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</si>
  <si>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</si>
  <si>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</si>
  <si>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</si>
  <si>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</si>
  <si>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</si>
  <si>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</si>
  <si>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</si>
  <si>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</si>
  <si>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</si>
  <si>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</si>
  <si>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</si>
  <si>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</si>
  <si>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</si>
  <si>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</si>
  <si>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</si>
  <si>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</si>
  <si>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</si>
  <si>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</si>
  <si>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</si>
  <si>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</si>
  <si>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</si>
  <si>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</si>
  <si>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</si>
  <si>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</si>
  <si>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</si>
  <si>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</si>
  <si>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</si>
  <si>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</si>
  <si>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</si>
  <si>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</si>
  <si>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</si>
  <si>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</si>
  <si>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</si>
  <si>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</si>
  <si>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</si>
  <si>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</si>
  <si>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</si>
  <si>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</si>
  <si>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</si>
  <si>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</si>
  <si>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</si>
  <si>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</si>
  <si>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</si>
  <si>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</si>
  <si>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</si>
  <si>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</si>
  <si>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</si>
  <si>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</si>
  <si>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</si>
  <si>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</si>
  <si>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</si>
  <si>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</si>
  <si>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</si>
  <si>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</si>
  <si>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</si>
  <si>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</si>
  <si>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</si>
  <si>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</si>
  <si>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</si>
  <si>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</si>
  <si>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</si>
  <si>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</si>
  <si>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</si>
  <si>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</si>
  <si>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</si>
  <si>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</si>
  <si>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</si>
  <si>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</si>
  <si>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</si>
  <si>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</si>
  <si>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</si>
  <si>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</si>
  <si>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</si>
  <si>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</si>
  <si>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</si>
  <si>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</si>
  <si>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</si>
  <si>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</si>
  <si>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</si>
  <si>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</si>
  <si>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</si>
  <si>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</si>
  <si>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</si>
  <si>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</si>
  <si>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</si>
  <si>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</si>
  <si>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</si>
  <si>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</si>
  <si>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</si>
  <si>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</si>
  <si>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</si>
  <si>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</si>
  <si>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</si>
  <si>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</si>
  <si>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</si>
  <si>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</si>
  <si>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</si>
  <si>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</si>
  <si>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</si>
  <si>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</si>
  <si>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</si>
  <si>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</si>
  <si>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</si>
  <si>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</si>
  <si>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</si>
  <si>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</si>
  <si>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</si>
  <si>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</si>
  <si>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</si>
  <si>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</si>
  <si>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</si>
  <si>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</si>
  <si>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</si>
  <si>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</si>
  <si>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</si>
  <si>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</si>
  <si>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</si>
  <si>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</si>
  <si>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</si>
  <si>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</si>
  <si>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</si>
  <si>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</si>
  <si>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</si>
  <si>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</si>
  <si>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</si>
  <si>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</si>
  <si>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</si>
  <si>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</si>
  <si>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</si>
  <si>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</si>
  <si>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</si>
  <si>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</si>
  <si>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</si>
  <si>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</si>
  <si>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</si>
  <si>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</si>
  <si>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</si>
  <si>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</si>
  <si>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</si>
  <si>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</si>
  <si>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</si>
  <si>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</si>
  <si>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</si>
  <si>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</si>
  <si>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</si>
  <si>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</si>
  <si>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</si>
  <si>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</si>
  <si>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</si>
  <si>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</si>
  <si>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</si>
  <si>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</si>
  <si>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</si>
  <si>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</si>
  <si>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</si>
  <si>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</si>
  <si>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</si>
  <si>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</si>
  <si>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</si>
  <si>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</si>
  <si>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</si>
  <si>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</si>
  <si>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</si>
  <si>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</si>
  <si>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</si>
  <si>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</si>
  <si>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</si>
  <si>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</si>
  <si>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</si>
  <si>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</si>
  <si>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</si>
  <si>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</si>
  <si>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</si>
  <si>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</si>
  <si>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</si>
  <si>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</si>
  <si>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</si>
  <si>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</si>
  <si>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</si>
  <si>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</si>
  <si>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</si>
  <si>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</si>
  <si>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</si>
  <si>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</si>
  <si>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</si>
  <si>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</si>
  <si>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</si>
  <si>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</si>
  <si>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</si>
  <si>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</si>
  <si>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</si>
  <si>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</si>
  <si>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</si>
  <si>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</si>
  <si>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</si>
  <si>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</si>
  <si>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</si>
  <si>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</si>
  <si>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</si>
  <si>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</si>
  <si>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</si>
  <si>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</si>
  <si>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</si>
  <si>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</si>
  <si>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</si>
  <si>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</si>
  <si>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</si>
  <si>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</si>
  <si>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</si>
  <si>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</si>
  <si>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</si>
  <si>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</si>
  <si>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</si>
  <si>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</si>
  <si>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</si>
  <si>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</si>
  <si>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</si>
  <si>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</si>
  <si>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</si>
  <si>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</si>
  <si>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</si>
  <si>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</si>
  <si>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</si>
  <si>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</si>
  <si>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</si>
  <si>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</si>
  <si>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</si>
  <si>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</si>
  <si>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</si>
  <si>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</si>
  <si>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</si>
  <si>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</si>
  <si>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</si>
  <si>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</si>
  <si>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</si>
  <si>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</si>
  <si>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</si>
  <si>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</si>
  <si>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</si>
  <si>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</si>
  <si>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</si>
  <si>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</si>
  <si>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</si>
  <si>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</si>
  <si>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</si>
  <si>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</si>
  <si>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</si>
  <si>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</si>
  <si>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</si>
  <si>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</si>
  <si>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</si>
  <si>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</si>
  <si>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</si>
  <si>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</si>
  <si>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</si>
  <si>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</si>
  <si>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</si>
  <si>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</si>
  <si>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</si>
  <si>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</si>
  <si>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</si>
  <si>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</si>
  <si>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</si>
  <si>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</si>
  <si>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</si>
  <si>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</si>
  <si>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</si>
  <si>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</si>
  <si>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</si>
  <si>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</si>
  <si>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</si>
  <si>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</si>
  <si>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</si>
  <si>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</si>
  <si>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</si>
  <si>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</si>
  <si>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</si>
  <si>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</si>
  <si>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</si>
  <si>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</si>
  <si>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</si>
  <si>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</si>
  <si>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</si>
  <si>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</si>
  <si>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</si>
  <si>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</si>
  <si>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</si>
  <si>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</si>
  <si>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</si>
  <si>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</si>
  <si>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</si>
  <si>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</si>
  <si>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</si>
  <si>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</si>
  <si>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</si>
  <si>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</si>
  <si>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</si>
  <si>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</si>
  <si>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</si>
  <si>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</si>
  <si>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</si>
  <si>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</si>
  <si>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</si>
  <si>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</si>
  <si>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</si>
  <si>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</si>
  <si>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</si>
  <si>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</si>
  <si>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</si>
  <si>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</si>
  <si>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</si>
  <si>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</si>
  <si>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</si>
  <si>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</si>
  <si>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</si>
  <si>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</si>
  <si>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</si>
  <si>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</si>
  <si>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</si>
  <si>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</si>
  <si>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</si>
  <si>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</si>
  <si>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</si>
  <si>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</si>
  <si>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</si>
  <si>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</si>
  <si>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</si>
  <si>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</si>
  <si>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</si>
  <si>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</si>
  <si>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</si>
  <si>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</si>
  <si>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</si>
  <si>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</si>
  <si>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</si>
  <si>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</si>
  <si>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</si>
  <si>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</si>
  <si>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</si>
  <si>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</si>
  <si>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</si>
  <si>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</si>
  <si>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</si>
  <si>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</si>
  <si>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</si>
  <si>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</si>
  <si>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</si>
  <si>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</si>
  <si>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</si>
  <si>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</si>
  <si>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</si>
  <si>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</si>
  <si>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</si>
  <si>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</si>
  <si>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</si>
  <si>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</si>
  <si>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</si>
  <si>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</si>
  <si>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</si>
  <si>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</si>
  <si>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</si>
  <si>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00PA317</t>
  </si>
  <si>
    <t>00PA300</t>
  </si>
  <si>
    <t>00PA299</t>
  </si>
  <si>
    <t>00PA305</t>
  </si>
  <si>
    <t>00PA298</t>
  </si>
  <si>
    <t>01AV290</t>
  </si>
  <si>
    <t>00PA294</t>
  </si>
  <si>
    <t>00PA295</t>
  </si>
  <si>
    <t>00PA296</t>
  </si>
  <si>
    <t>00PA297</t>
  </si>
  <si>
    <t>00PA303</t>
  </si>
  <si>
    <t>00PA307</t>
  </si>
  <si>
    <t>00PA308</t>
  </si>
  <si>
    <t>00PA310</t>
  </si>
  <si>
    <t>00PA355</t>
  </si>
  <si>
    <t>00PA315</t>
  </si>
  <si>
    <t>00PA277</t>
  </si>
  <si>
    <t>00PA288</t>
  </si>
  <si>
    <t>00PA311</t>
  </si>
  <si>
    <t>Lenovo P50 parent</t>
  </si>
  <si>
    <t>Lenovo P50 BL - FR FBA</t>
  </si>
  <si>
    <t xml:space="preserve">Lenovo P50 BL - UK FBA </t>
  </si>
  <si>
    <t>Lenovo P50 - IT</t>
  </si>
  <si>
    <t>Lenovo P50 - DE</t>
  </si>
  <si>
    <t>Tellus Remarketing APS</t>
  </si>
  <si>
    <t>P50 P70 P51 P71</t>
  </si>
  <si>
    <t>49.99</t>
  </si>
  <si>
    <t>42.99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</si>
</sst>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P50 parent</v>
      </c>
      <c r="C4" s="27" t="s">
        <v>345</v>
      </c>
      <c r="D4" s="28">
        <f>Values!B14</f>
        <v>5714401501992</v>
      </c>
      <c r="E4" s="1" t="s">
        <v>346</v>
      </c>
      <c r="F4" s="27" t="str">
        <f>SUBSTITUTE(Values!B1, "{language}", "") &amp; " " &amp; Values!B3</f>
        <v>ersatztastatur  Hintergrundbeleuchtung für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row>
    <row r="5" spans="1:192" ht="48" x14ac:dyDescent="0.2">
      <c r="A5" s="1" t="str">
        <f>IF(ISBLANK(Values!E4),"",IF(Values!$B$37="EU","computercomponent","computer"))</f>
        <v>computercomponent</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ersatztastatur Deutsche Hintergrundbeleuchtung für Lenovo Thinkpad P50 P70 P51 P71</v>
      </c>
      <c r="G5" s="29" t="s">
        <v>633</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https://download.lenovo.com/Images/Parts/00PA300/00PA300_A.jpg</v>
      </c>
      <c r="N5" s="27" t="str">
        <f>IF(ISBLANK(Values!$F4),"",Values!N4)</f>
        <v>https://download.lenovo.com/Images/Parts/00PA300/00PA300_B.jpg</v>
      </c>
      <c r="O5" s="27" t="str">
        <f>IF(ISBLANK(Values!$F4),"",Values!O4)</f>
        <v>https://download.lenovo.com/Images/Parts/00PA300/00PA300_details.jpg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6 Monate Garantie nach dem Liefertermin. Im Falle einer Fehlfunktion der Tastatur wird ein neues Gerät oder ein Ersatzteil für die Tastatur des Produkts gesendet. Bei Sortierung des Bestands wird eine volle Rückerstattung gewährt.</v>
      </c>
      <c r="AI5" s="33"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4"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5" s="27" t="str">
        <f>IF(ISBLANK(Values!E4),"",Values!H4)</f>
        <v>Deutsche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AMAZON_EU</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1" t="str">
        <f>IF(ISBLANK(Values!E4),"","Parts")</f>
        <v>Parts</v>
      </c>
      <c r="DP5" s="1" t="str">
        <f>IF(ISBLANK(Values!E4),"",Values!$B$31)</f>
        <v>6 Monate Garantie nach dem Liefertermin. Im Falle einer Fehlfunktion der Tastatur wird ein neues Gerät oder ein Ersatzteil für die Tastatur des Produkts gesendet. Bei Sortierung des Bestands wird eine volle Rückerstattung gewährt.</v>
      </c>
      <c r="DY5" s="1" t="s">
        <v>580</v>
      </c>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ersatztastatur Französisch Hintergrundbeleuchtung für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https://download.lenovo.com/Images/Parts/00PA299/00PA299_A.jpg</v>
      </c>
      <c r="N6" s="27" t="str">
        <f>IF(ISBLANK(Values!$F5),"",Values!N5)</f>
        <v>https://download.lenovo.com/Images/Parts/00PA299/00PA299_B.jpg</v>
      </c>
      <c r="O6" s="27" t="str">
        <f>IF(ISBLANK(Values!$F5),"",Values!O5)</f>
        <v>https://download.lenovo.com/Images/Parts/00PA299/00PA299_details.jpg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6 Monate Garantie nach dem Liefertermin. Im Falle einer Fehlfunktion der Tastatur wird ein neues Gerät oder ein Ersatzteil für die Tastatur des Produkts gesendet. Bei Sortierung des Bestands wird eine volle Rückerstattung gewährt.</v>
      </c>
      <c r="AI6" s="33"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4"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6" s="27" t="str">
        <f>IF(ISBLANK(Values!E5),"",Values!H5)</f>
        <v>Französisch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AMAZON_EU</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1" t="str">
        <f>IF(ISBLANK(Values!E5),"","Parts")</f>
        <v>Parts</v>
      </c>
      <c r="DP6" s="1" t="str">
        <f>IF(ISBLANK(Values!E5),"",Values!$B$31)</f>
        <v>6 Monate Garantie nach dem Liefertermin. Im Falle einer Fehlfunktion der Tastatur wird ein neues Gerät oder ein Ersatzteil für die Tastatur des Produkts gesendet. Bei Sortierung des Bestands wird eine volle Rückerstattung gewährt.</v>
      </c>
      <c r="DY6" s="1" t="s">
        <v>580</v>
      </c>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ersatztastatur Italienisch Hintergrundbeleuchtung für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https://download.lenovo.com/Images/Parts/00PA305/00PA305_A.jpg</v>
      </c>
      <c r="N7" s="27" t="str">
        <f>IF(ISBLANK(Values!$F6),"",Values!N6)</f>
        <v>https://download.lenovo.com/Images/Parts/00PA305/00PA305_B.jpg</v>
      </c>
      <c r="O7" s="27" t="str">
        <f>IF(ISBLANK(Values!$F6),"",Values!O6)</f>
        <v>https://download.lenovo.com/Images/Parts/00PA305/00PA305_details.jpg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6 Monate Garantie nach dem Liefertermin. Im Falle einer Fehlfunktion der Tastatur wird ein neues Gerät oder ein Ersatzteil für die Tastatur des Produkts gesendet. Bei Sortierung des Bestands wird eine volle Rückerstattung gewährt.</v>
      </c>
      <c r="AI7" s="33"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4"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7" s="27" t="str">
        <f>IF(ISBLANK(Values!E6),"",Values!H6)</f>
        <v>Italienisch</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AMAZON_EU</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1" t="str">
        <f>IF(ISBLANK(Values!E6),"","Parts")</f>
        <v>Parts</v>
      </c>
      <c r="DP7" s="1" t="str">
        <f>IF(ISBLANK(Values!E6),"",Values!$B$31)</f>
        <v>6 Monate Garantie nach dem Liefertermin. Im Falle einer Fehlfunktion der Tastatur wird ein neues Gerät oder ein Ersatzteil für die Tastatur des Produkts gesendet. Bei Sortierung des Bestands wird eine volle Rückerstattung gewährt.</v>
      </c>
      <c r="DY7" s="1" t="s">
        <v>580</v>
      </c>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ersatztastatur Spanisch Hintergrundbeleuchtung für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https://download.lenovo.com/Images/Parts/00PA298/00PA298_A.jpg</v>
      </c>
      <c r="N8" s="27" t="str">
        <f>IF(ISBLANK(Values!$F7),"",Values!N7)</f>
        <v>https://download.lenovo.com/Images/Parts/00PA298/00PA298_B.jpg</v>
      </c>
      <c r="O8" s="27" t="str">
        <f>IF(ISBLANK(Values!$F7),"",Values!O7)</f>
        <v>https://download.lenovo.com/Images/Parts/00PA298/00PA298_details.jpg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6 Monate Garantie nach dem Liefertermin. Im Falle einer Fehlfunktion der Tastatur wird ein neues Gerät oder ein Ersatzteil für die Tastatur des Produkts gesendet. Bei Sortierung des Bestands wird eine volle Rückerstattung gewährt.</v>
      </c>
      <c r="AI8" s="33"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4"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8" s="27" t="str">
        <f>IF(ISBLANK(Values!E7),"",Values!H7)</f>
        <v>Spanisch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AMAZON_EU</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1" t="str">
        <f>IF(ISBLANK(Values!E7),"","Parts")</f>
        <v>Parts</v>
      </c>
      <c r="DP8" s="1" t="str">
        <f>IF(ISBLANK(Values!E7),"",Values!$B$31)</f>
        <v>6 Monate Garantie nach dem Liefertermin. Im Falle einer Fehlfunktion der Tastatur wird ein neues Gerät oder ein Ersatzteil für die Tastatur des Produkts gesendet. Bei Sortierung des Bestands wird eine volle Rückerstattung gewährt.</v>
      </c>
      <c r="DY8" s="1" t="s">
        <v>580</v>
      </c>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ersatztastatur UK Hintergrundbeleuchtung für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https://download.lenovo.com/Images/Parts/00PA317/00PA317_A.jpg</v>
      </c>
      <c r="N9" s="27" t="str">
        <f>IF(ISBLANK(Values!$F8),"",Values!N8)</f>
        <v>https://download.lenovo.com/Images/Parts/00PA317/00PA317_B.jpg</v>
      </c>
      <c r="O9" s="27" t="str">
        <f>IF(ISBLANK(Values!$F8),"",Values!O8)</f>
        <v>https://download.lenovo.com/Images/Parts/00PA317/00PA317_details.jpg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6 Monate Garantie nach dem Liefertermin. Im Falle einer Fehlfunktion der Tastatur wird ein neues Gerät oder ein Ersatzteil für die Tastatur des Produkts gesendet. Bei Sortierung des Bestands wird eine volle Rückerstattung gewährt.</v>
      </c>
      <c r="AI9" s="33"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4"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AMAZON_EU</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1" t="str">
        <f>IF(ISBLANK(Values!E8),"","Parts")</f>
        <v>Parts</v>
      </c>
      <c r="DP9" s="1" t="str">
        <f>IF(ISBLANK(Values!E8),"",Values!$B$31)</f>
        <v>6 Monate Garantie nach dem Liefertermin. Im Falle einer Fehlfunktion der Tastatur wird ein neues Gerät oder ein Ersatzteil für die Tastatur des Produkts gesendet. Bei Sortierung des Bestands wird eine volle Rückerstattung gewährt.</v>
      </c>
      <c r="DY9" s="1" t="s">
        <v>580</v>
      </c>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ersatztastatur Skandinavisch – Nordisch Hintergrundbeleuchtung für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https://download.lenovo.com/Images/Parts/01AV290/01AV290_A.jpg</v>
      </c>
      <c r="N10" s="27" t="str">
        <f>IF(ISBLANK(Values!$F9),"",Values!N9)</f>
        <v>https://download.lenovo.com/Images/Parts/01AV290/01AV290_B.jpg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6 Monate Garantie nach dem Liefertermin. Im Falle einer Fehlfunktion der Tastatur wird ein neues Gerät oder ein Ersatzteil für die Tastatur des Produkts gesendet. Bei Sortierung des Bestands wird eine volle Rückerstattung gewährt.</v>
      </c>
      <c r="AI10" s="33"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4"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0" s="27" t="str">
        <f>IF(ISBLANK(Values!E9),"",Values!H9)</f>
        <v>Skandinavisch – Nordisch</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1" t="str">
        <f>IF(ISBLANK(Values!E9),"","Parts")</f>
        <v>Parts</v>
      </c>
      <c r="DP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ersatztastatur Belgier Hintergrundbeleuchtung für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6 Monate Garantie nach dem Liefertermin. Im Falle einer Fehlfunktion der Tastatur wird ein neues Gerät oder ein Ersatzteil für die Tastatur des Produkts gesendet. Bei Sortierung des Bestands wird eine volle Rückerstattung gewährt.</v>
      </c>
      <c r="AI11" s="33"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4"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1" s="27" t="str">
        <f>IF(ISBLANK(Values!E10),"",Values!H10)</f>
        <v>Belgier</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1" t="str">
        <f>IF(ISBLANK(Values!E10),"","Parts")</f>
        <v>Parts</v>
      </c>
      <c r="DP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ersatztastatur Bulgarisch Hintergrundbeleuchtung für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6 Monate Garantie nach dem Liefertermin. Im Falle einer Fehlfunktion der Tastatur wird ein neues Gerät oder ein Ersatzteil für die Tastatur des Produkts gesendet. Bei Sortierung des Bestands wird eine volle Rückerstattung gewährt.</v>
      </c>
      <c r="AI12" s="33"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4"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2" s="27" t="str">
        <f>IF(ISBLANK(Values!E11),"",Values!H11)</f>
        <v>Bulgarisch</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1" t="str">
        <f>IF(ISBLANK(Values!E11),"","Parts")</f>
        <v>Parts</v>
      </c>
      <c r="DP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ersatztastatur Tschechisch Hintergrundbeleuchtung für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6 Monate Garantie nach dem Liefertermin. Im Falle einer Fehlfunktion der Tastatur wird ein neues Gerät oder ein Ersatzteil für die Tastatur des Produkts gesendet. Bei Sortierung des Bestands wird eine volle Rückerstattung gewährt.</v>
      </c>
      <c r="AI13" s="33"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4"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3" s="27" t="str">
        <f>IF(ISBLANK(Values!E12),"",Values!H12)</f>
        <v>Tschechisch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1" t="str">
        <f>IF(ISBLANK(Values!E12),"","Parts")</f>
        <v>Parts</v>
      </c>
      <c r="DP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ersatztastatur Dänisch Hintergrundbeleuchtung für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6 Monate Garantie nach dem Liefertermin. Im Falle einer Fehlfunktion der Tastatur wird ein neues Gerät oder ein Ersatzteil für die Tastatur des Produkts gesendet. Bei Sortierung des Bestands wird eine volle Rückerstattung gewährt.</v>
      </c>
      <c r="AI14" s="33"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4"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4" s="27" t="str">
        <f>IF(ISBLANK(Values!E13),"",Values!H13)</f>
        <v>Dänisch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1" t="str">
        <f>IF(ISBLANK(Values!E13),"","Parts")</f>
        <v>Parts</v>
      </c>
      <c r="DP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ersatztastatur Hungarisch Hintergrundbeleuchtung für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6 Monate Garantie nach dem Liefertermin. Im Falle einer Fehlfunktion der Tastatur wird ein neues Gerät oder ein Ersatzteil für die Tastatur des Produkts gesendet. Bei Sortierung des Bestands wird eine volle Rückerstattung gewährt.</v>
      </c>
      <c r="AI15" s="33"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4"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5" s="27" t="str">
        <f>IF(ISBLANK(Values!E14),"",Values!H14)</f>
        <v>Hungarisch</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1" t="str">
        <f>IF(ISBLANK(Values!E14),"","Parts")</f>
        <v>Parts</v>
      </c>
      <c r="DP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ersatztastatur Niederländisch Hintergrundbeleuchtung für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6 Monate Garantie nach dem Liefertermin. Im Falle einer Fehlfunktion der Tastatur wird ein neues Gerät oder ein Ersatzteil für die Tastatur des Produkts gesendet. Bei Sortierung des Bestands wird eine volle Rückerstattung gewährt.</v>
      </c>
      <c r="AI16" s="33"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4"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6" s="27" t="str">
        <f>IF(ISBLANK(Values!E15),"",Values!H15)</f>
        <v>Niederländisch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1" t="str">
        <f>IF(ISBLANK(Values!E15),"","Parts")</f>
        <v>Parts</v>
      </c>
      <c r="DP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ersatztastatur norwegisch Hintergrundbeleuchtung für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6 Monate Garantie nach dem Liefertermin. Im Falle einer Fehlfunktion der Tastatur wird ein neues Gerät oder ein Ersatzteil für die Tastatur des Produkts gesendet. Bei Sortierung des Bestands wird eine volle Rückerstattung gewährt.</v>
      </c>
      <c r="AI17" s="33"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4"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7" s="27" t="str">
        <f>IF(ISBLANK(Values!E16),"",Values!H16)</f>
        <v>norwegisch</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1" t="str">
        <f>IF(ISBLANK(Values!E16),"","Parts")</f>
        <v>Parts</v>
      </c>
      <c r="DP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ersatztastatur Polieren Hintergrundbeleuchtung für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6 Monate Garantie nach dem Liefertermin. Im Falle einer Fehlfunktion der Tastatur wird ein neues Gerät oder ein Ersatzteil für die Tastatur des Produkts gesendet. Bei Sortierung des Bestands wird eine volle Rückerstattung gewährt.</v>
      </c>
      <c r="AI18" s="33"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4"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8" s="27" t="str">
        <f>IF(ISBLANK(Values!E17),"",Values!H17)</f>
        <v>Polieren</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1" t="str">
        <f>IF(ISBLANK(Values!E17),"","Parts")</f>
        <v>Parts</v>
      </c>
      <c r="DP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ersatztastatur Portugiesisch Hintergrundbeleuchtung für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6 Monate Garantie nach dem Liefertermin. Im Falle einer Fehlfunktion der Tastatur wird ein neues Gerät oder ein Ersatzteil für die Tastatur des Produkts gesendet. Bei Sortierung des Bestands wird eine volle Rückerstattung gewährt.</v>
      </c>
      <c r="AI19" s="33"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4"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19" s="27" t="str">
        <f>IF(ISBLANK(Values!E18),"",Values!H18)</f>
        <v>Portugiesisch</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1" t="str">
        <f>IF(ISBLANK(Values!E18),"","Parts")</f>
        <v>Parts</v>
      </c>
      <c r="DP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ersatztastatur Schwedisch -  finnisch Hintergrundbeleuchtung für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6 Monate Garantie nach dem Liefertermin. Im Falle einer Fehlfunktion der Tastatur wird ein neues Gerät oder ein Ersatzteil für die Tastatur des Produkts gesendet. Bei Sortierung des Bestands wird eine volle Rückerstattung gewährt.</v>
      </c>
      <c r="AI20" s="33"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4"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0" s="27" t="str">
        <f>IF(ISBLANK(Values!E19),"",Values!H19)</f>
        <v>Schwedisch -  finnisch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1" t="str">
        <f>IF(ISBLANK(Values!E19),"","Parts")</f>
        <v>Parts</v>
      </c>
      <c r="DP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ersatztastatur Schweizerisch Hintergrundbeleuchtung für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6 Monate Garantie nach dem Liefertermin. Im Falle einer Fehlfunktion der Tastatur wird ein neues Gerät oder ein Ersatzteil für die Tastatur des Produkts gesendet. Bei Sortierung des Bestands wird eine volle Rückerstattung gewährt.</v>
      </c>
      <c r="AI21" s="33"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4"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1" s="27" t="str">
        <f>IF(ISBLANK(Values!E20),"",Values!H20)</f>
        <v>Schweizerisch</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1" t="str">
        <f>IF(ISBLANK(Values!E20),"","Parts")</f>
        <v>Parts</v>
      </c>
      <c r="DP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ersatztastatur US International Hintergrundbeleuchtung für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6 Monate Garantie nach dem Liefertermin. Im Falle einer Fehlfunktion der Tastatur wird ein neues Gerät oder ein Ersatzteil für die Tastatur des Produkts gesendet. Bei Sortierung des Bestands wird eine volle Rückerstattung gewährt.</v>
      </c>
      <c r="AI22" s="33"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4"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AMAZON_EU</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1" t="str">
        <f>IF(ISBLANK(Values!E21),"","Parts")</f>
        <v>Parts</v>
      </c>
      <c r="DP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DY22" s="1" t="s">
        <v>580</v>
      </c>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ersatztastatur Russisch Hintergrundbeleuchtung für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33"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4"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7" t="str">
        <f>IF(ISBLANK(Values!E22),"",Values!H22)</f>
        <v>Russisch</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1"/>
      <c r="DT23" s="1"/>
      <c r="DU23" s="1"/>
      <c r="DV23" s="1"/>
      <c r="DW23" s="1"/>
      <c r="DX23" s="1"/>
      <c r="DY23" s="1"/>
      <c r="DZ23" s="1"/>
      <c r="EA23" s="1"/>
      <c r="EB23" s="1"/>
      <c r="EC23" s="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ersatztastatur US  Hintergrundbeleuchtung für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https://download.lenovo.com/Images/Parts/00PA288/00PA288_A.jpg</v>
      </c>
      <c r="N24" s="27" t="str">
        <f>IF(ISBLANK(Values!$F23),"",Values!N23)</f>
        <v>https://download.lenovo.com/Images/Parts/00PA288/00PA288_B.jpg</v>
      </c>
      <c r="O24" s="27" t="str">
        <f>IF(ISBLANK(Values!$F23),"",Values!O23)</f>
        <v>https://download.lenovo.com/Images/Parts/00PA288/00PA288_details.jpg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33"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4"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P50 P70 P51 P71</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P50 P70 P51 P71.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7" t="str">
        <f>IF(ISBLANK(Values!E23),"",Values!H23)</f>
        <v xml:space="preserve">US </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DEFAULT</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1"/>
      <c r="DT24" s="1"/>
      <c r="DU24" s="1"/>
      <c r="DV24" s="1"/>
      <c r="DW24" s="1"/>
      <c r="DX24" s="1"/>
      <c r="DY24" s="1" t="s">
        <v>580</v>
      </c>
      <c r="DZ24" s="1"/>
      <c r="EA24" s="1"/>
      <c r="EB24" s="1"/>
      <c r="EC24" s="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4: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4: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96"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14" x14ac:dyDescent="0.15">
      <c r="A3" s="38" t="s">
        <v>356</v>
      </c>
      <c r="B3" s="39" t="s">
        <v>634</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635</v>
      </c>
      <c r="C4" s="42" t="b">
        <f>FALSE()</f>
        <v>0</v>
      </c>
      <c r="D4" t="b">
        <f>TRUE()</f>
        <v>1</v>
      </c>
      <c r="E4" s="61">
        <v>5714401501015</v>
      </c>
      <c r="F4" s="59" t="s">
        <v>632</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44" t="b">
        <f>TRUE()</f>
        <v>1</v>
      </c>
      <c r="J4" s="45" t="b">
        <v>1</v>
      </c>
      <c r="K4" s="63" t="s">
        <v>610</v>
      </c>
      <c r="L4" s="46" t="b">
        <v>0</v>
      </c>
      <c r="M4" s="47" t="str">
        <f t="shared" ref="M4:M35" si="0">IF(ISBLANK(K4),"",IF(L4, "https://raw.githubusercontent.com/PatrickVibild/TellusAmazonPictures/master/pictures/"&amp;K4&amp;"/1.jpg","https://download.lenovo.com/Images/Parts/"&amp;K4&amp;"/"&amp;K4&amp;"_A.jpg"))</f>
        <v>https://download.lenovo.com/Images/Parts/00PA300/00PA300_A.jpg</v>
      </c>
      <c r="N4" s="47" t="str">
        <f t="shared" ref="N4:N35" si="1">IF(ISBLANK(K4),"",IF(L4, "https://raw.githubusercontent.com/PatrickVibild/TellusAmazonPictures/master/pictures/"&amp;K4&amp;"/2.jpg","https://download.lenovo.com/Images/Parts/"&amp;K4&amp;"/"&amp;K4&amp;"_B.jpg"))</f>
        <v>https://download.lenovo.com/Images/Parts/00PA300/00PA300_B.jpg</v>
      </c>
      <c r="O4" s="48" t="str">
        <f t="shared" ref="O4:O35" si="2">IF(ISBLANK(K4),"",IF(L4, "https://raw.githubusercontent.com/PatrickVibild/TellusAmazonPictures/master/pictures/"&amp;K4&amp;"/3.jpg","https://download.lenovo.com/Images/Parts/"&amp;K4&amp;"/"&amp;K4&amp;"_details.jpg"))</f>
        <v>https://download.lenovo.com/Images/Parts/00PA300/00PA300_details.jpg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t="s">
        <v>636</v>
      </c>
      <c r="C5" s="42" t="b">
        <f>FALSE()</f>
        <v>0</v>
      </c>
      <c r="D5" s="42" t="b">
        <f>TRUE()</f>
        <v>1</v>
      </c>
      <c r="E5" s="61">
        <v>5714401501022</v>
      </c>
      <c r="F5" s="59" t="s">
        <v>629</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44" t="b">
        <f>TRUE()</f>
        <v>1</v>
      </c>
      <c r="J5" s="45" t="b">
        <v>1</v>
      </c>
      <c r="K5" s="63" t="s">
        <v>611</v>
      </c>
      <c r="L5" s="46" t="b">
        <v>0</v>
      </c>
      <c r="M5" s="47" t="str">
        <f t="shared" si="0"/>
        <v>https://download.lenovo.com/Images/Parts/00PA299/00PA299_A.jpg</v>
      </c>
      <c r="N5" s="47" t="str">
        <f t="shared" si="1"/>
        <v>https://download.lenovo.com/Images/Parts/00PA299/00PA299_B.jpg</v>
      </c>
      <c r="O5" s="48" t="str">
        <f t="shared" si="2"/>
        <v>https://download.lenovo.com/Images/Parts/00PA299/00PA299_details.jpg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5714401501039</v>
      </c>
      <c r="F6" s="59" t="s">
        <v>631</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44" t="b">
        <f>TRUE()</f>
        <v>1</v>
      </c>
      <c r="J6" s="45" t="b">
        <v>1</v>
      </c>
      <c r="K6" s="63" t="s">
        <v>612</v>
      </c>
      <c r="L6" s="46" t="b">
        <v>0</v>
      </c>
      <c r="M6" s="47" t="str">
        <f t="shared" si="0"/>
        <v>https://download.lenovo.com/Images/Parts/00PA305/00PA305_A.jpg</v>
      </c>
      <c r="N6" s="47" t="str">
        <f t="shared" si="1"/>
        <v>https://download.lenovo.com/Images/Parts/00PA305/00PA305_B.jpg</v>
      </c>
      <c r="O6" s="48" t="str">
        <f t="shared" si="2"/>
        <v>https://download.lenovo.com/Images/Parts/00PA305/00PA305_details.jpg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44" t="b">
        <f>TRUE()</f>
        <v>1</v>
      </c>
      <c r="J7" s="45" t="b">
        <v>1</v>
      </c>
      <c r="K7" s="63" t="s">
        <v>613</v>
      </c>
      <c r="L7" s="46" t="b">
        <v>0</v>
      </c>
      <c r="M7" s="47" t="str">
        <f t="shared" si="0"/>
        <v>https://download.lenovo.com/Images/Parts/00PA298/00PA298_A.jpg</v>
      </c>
      <c r="N7" s="47" t="str">
        <f t="shared" si="1"/>
        <v>https://download.lenovo.com/Images/Parts/00PA298/00PA298_B.jpg</v>
      </c>
      <c r="O7" s="48" t="str">
        <f t="shared" si="2"/>
        <v>https://download.lenovo.com/Images/Parts/00PA298/00PA298_details.jpg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5714401501053</v>
      </c>
      <c r="F8" s="59" t="s">
        <v>630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609</v>
      </c>
      <c r="L8" s="46" t="b">
        <v>0</v>
      </c>
      <c r="M8" s="47" t="str">
        <f t="shared" si="0"/>
        <v>https://download.lenovo.com/Images/Parts/00PA317/00PA317_A.jpg</v>
      </c>
      <c r="N8" s="47" t="str">
        <f t="shared" si="1"/>
        <v>https://download.lenovo.com/Images/Parts/00PA317/00PA317_B.jpg</v>
      </c>
      <c r="O8" s="48" t="str">
        <f t="shared" si="2"/>
        <v>https://download.lenovo.com/Images/Parts/00PA317/00PA317_details.jpg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44" t="b">
        <f>TRUE()</f>
        <v>1</v>
      </c>
      <c r="J9" s="45" t="b">
        <v>1</v>
      </c>
      <c r="K9" s="63" t="s">
        <v>614</v>
      </c>
      <c r="L9" s="46" t="b">
        <v>0</v>
      </c>
      <c r="M9" s="47" t="str">
        <f t="shared" si="0"/>
        <v>https://download.lenovo.com/Images/Parts/01AV290/01AV290_A.jpg</v>
      </c>
      <c r="N9" s="47" t="str">
        <f t="shared" si="1"/>
        <v>https://download.lenovo.com/Images/Parts/01AV290/01AV290_B.jpg</v>
      </c>
      <c r="O9" s="48" t="str">
        <f t="shared" si="2"/>
        <v>https://download.lenovo.com/Images/Parts/01AV290/01AV290_details.jpg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44" t="b">
        <f>TRUE()</f>
        <v>1</v>
      </c>
      <c r="J10" s="45" t="b">
        <v>1</v>
      </c>
      <c r="K10" s="63" t="s">
        <v>615</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44" t="b">
        <f>TRUE()</f>
        <v>1</v>
      </c>
      <c r="J11" s="45" t="b">
        <v>1</v>
      </c>
      <c r="K11" s="63" t="s">
        <v>616</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44" t="b">
        <f>TRUE()</f>
        <v>1</v>
      </c>
      <c r="J12" s="45" t="b">
        <v>1</v>
      </c>
      <c r="K12" s="63" t="s">
        <v>617</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628</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44" t="b">
        <f>TRUE()</f>
        <v>1</v>
      </c>
      <c r="J13" s="45" t="b">
        <v>1</v>
      </c>
      <c r="K13" s="63" t="s">
        <v>618</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44" t="b">
        <f>TRUE()</f>
        <v>1</v>
      </c>
      <c r="J14" s="45" t="b">
        <v>1</v>
      </c>
      <c r="K14" s="63" t="s">
        <v>619</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44" t="b">
        <f>TRUE()</f>
        <v>1</v>
      </c>
      <c r="J15" s="45" t="b">
        <v>1</v>
      </c>
      <c r="K15" s="63" t="s">
        <v>620</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44" t="b">
        <f>TRUE()</f>
        <v>1</v>
      </c>
      <c r="J16" s="45" t="b">
        <v>1</v>
      </c>
      <c r="K16" s="63" t="s">
        <v>621</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44" t="b">
        <f>TRUE()</f>
        <v>1</v>
      </c>
      <c r="J18" s="45" t="b">
        <v>1</v>
      </c>
      <c r="K18" s="63" t="s">
        <v>622</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44" t="b">
        <f>TRUE()</f>
        <v>1</v>
      </c>
      <c r="J19" s="45" t="b">
        <v>1</v>
      </c>
      <c r="K19" s="63" t="s">
        <v>623</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44" t="b">
        <f>TRUE()</f>
        <v>1</v>
      </c>
      <c r="J20" s="45" t="b">
        <v>1</v>
      </c>
      <c r="K20" s="63" t="s">
        <v>624</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625</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1</v>
      </c>
      <c r="K22" s="63" t="s">
        <v>627</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4" t="b">
        <f>TRUE()</f>
        <v>1</v>
      </c>
      <c r="J23" s="45" t="b">
        <v>1</v>
      </c>
      <c r="K23" s="63" t="s">
        <v>626</v>
      </c>
      <c r="L23" s="46" t="b">
        <v>0</v>
      </c>
      <c r="M23" s="47" t="str">
        <f t="shared" si="0"/>
        <v>https://download.lenovo.com/Images/Parts/00PA288/00PA288_A.jpg</v>
      </c>
      <c r="N23" s="47" t="str">
        <f t="shared" si="1"/>
        <v>https://download.lenovo.com/Images/Parts/00PA288/00PA288_B.jpg</v>
      </c>
      <c r="O23" s="48" t="str">
        <f t="shared" si="2"/>
        <v>https://download.lenovo.com/Images/Parts/00PA288/00PA288_details.jpg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372</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2023-10-15T15:19:24Z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