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0B367826-9288-CB4B-BEB7-1F93D0377F48}" xr6:coauthVersionLast="47" xr6:coauthVersionMax="47" xr10:uidLastSave="{00000000-0000-0000-0000-000000000000}"/>
  <bookViews>
    <workbookView xWindow="0" yWindow="7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<sst xmlns="http://schemas.openxmlformats.org/spreadsheetml/2006/main" count="773" uniqueCount="637">
  <si>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</si>
  <si>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</si>
  <si>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</si>
  <si>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</si>
  <si>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</si>
  <si>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</si>
  <si>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</si>
  <si>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</si>
  <si>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</si>
  <si>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</si>
  <si>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</si>
  <si>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</si>
  <si>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</si>
  <si>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</si>
  <si>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</si>
  <si>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</si>
  <si>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</si>
  <si>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</si>
  <si>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</si>
  <si>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</si>
  <si>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</si>
  <si>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</si>
  <si>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</si>
  <si>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</si>
  <si>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</si>
  <si>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</si>
  <si>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</si>
  <si>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</si>
  <si>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</si>
  <si>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</si>
  <si>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</si>
  <si>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</si>
  <si>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</si>
  <si>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</si>
  <si>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</si>
  <si>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</si>
  <si>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</si>
  <si>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</si>
  <si>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</si>
  <si>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</si>
  <si>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</si>
  <si>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</si>
  <si>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</si>
  <si>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</si>
  <si>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</si>
  <si>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</si>
  <si>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</si>
  <si>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</si>
  <si>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</si>
  <si>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</si>
  <si>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</si>
  <si>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</si>
  <si>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</si>
  <si>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</si>
  <si>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</si>
  <si>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</si>
  <si>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</si>
  <si>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</si>
  <si>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</si>
  <si>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</si>
  <si>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</si>
  <si>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</si>
  <si>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</si>
  <si>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</si>
  <si>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</si>
  <si>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</si>
  <si>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</si>
  <si>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</si>
  <si>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</si>
  <si>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</si>
  <si>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</si>
  <si>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</si>
  <si>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</si>
  <si>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</si>
  <si>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</si>
  <si>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</si>
  <si>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</si>
  <si>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</si>
  <si>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</si>
  <si>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</si>
  <si>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</si>
  <si>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</si>
  <si>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</si>
  <si>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</si>
  <si>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</si>
  <si>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</si>
  <si>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</si>
  <si>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</si>
  <si>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</si>
  <si>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</si>
  <si>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</si>
  <si>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</si>
  <si>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</si>
  <si>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</si>
  <si>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</si>
  <si>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</si>
  <si>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</si>
  <si>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</si>
  <si>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</si>
  <si>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</si>
  <si>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</si>
  <si>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</si>
  <si>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</si>
  <si>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</si>
  <si>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</si>
  <si>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</si>
  <si>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</si>
  <si>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</si>
  <si>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</si>
  <si>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</si>
  <si>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</si>
  <si>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</si>
  <si>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</si>
  <si>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</si>
  <si>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</si>
  <si>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</si>
  <si>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</si>
  <si>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</si>
  <si>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</si>
  <si>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</si>
  <si>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</si>
  <si>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</si>
  <si>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</si>
  <si>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</si>
  <si>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</si>
  <si>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</si>
  <si>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</si>
  <si>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</si>
  <si>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</si>
  <si>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</si>
  <si>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</si>
  <si>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</si>
  <si>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</si>
  <si>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</si>
  <si>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</si>
  <si>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</si>
  <si>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</si>
  <si>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</si>
  <si>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</si>
  <si>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</si>
  <si>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</si>
  <si>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</si>
  <si>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</si>
  <si>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</si>
  <si>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</si>
  <si>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</si>
  <si>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</si>
  <si>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</si>
  <si>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</si>
  <si>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</si>
  <si>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</si>
  <si>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</si>
  <si>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</si>
  <si>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</si>
  <si>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</si>
  <si>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</si>
  <si>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</si>
  <si>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</si>
  <si>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</si>
  <si>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</si>
  <si>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</si>
  <si>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</si>
  <si>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</si>
  <si>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</si>
  <si>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</si>
  <si>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</si>
  <si>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</si>
  <si>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</si>
  <si>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</si>
  <si>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</si>
  <si>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</si>
  <si>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</si>
  <si>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</si>
  <si>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</si>
  <si>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</si>
  <si>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</si>
  <si>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</si>
  <si>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</si>
  <si>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</si>
  <si>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</si>
  <si>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</si>
  <si>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</si>
  <si>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</si>
  <si>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</si>
  <si>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</si>
  <si>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</si>
  <si>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</si>
  <si>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</si>
  <si>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</si>
  <si>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</si>
  <si>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</si>
  <si>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</si>
  <si>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</si>
  <si>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</si>
  <si>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</si>
  <si>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</si>
  <si>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</si>
  <si>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</si>
  <si>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</si>
  <si>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</si>
  <si>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</si>
  <si>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</si>
  <si>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</si>
  <si>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</si>
  <si>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</si>
  <si>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</si>
  <si>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</si>
  <si>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</si>
  <si>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</si>
  <si>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</si>
  <si>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</si>
  <si>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</si>
  <si>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</si>
  <si>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</si>
  <si>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</si>
  <si>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</si>
  <si>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</si>
  <si>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</si>
  <si>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</si>
  <si>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</si>
  <si>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</si>
  <si>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</si>
  <si>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</si>
  <si>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</si>
  <si>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</si>
  <si>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</si>
  <si>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</si>
  <si>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</si>
  <si>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</si>
  <si>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</si>
  <si>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</si>
  <si>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</si>
  <si>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</si>
  <si>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</si>
  <si>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</si>
  <si>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</si>
  <si>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</si>
  <si>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</si>
  <si>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</si>
  <si>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</si>
  <si>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</si>
  <si>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</si>
  <si>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</si>
  <si>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</si>
  <si>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</si>
  <si>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</si>
  <si>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</si>
  <si>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</si>
  <si>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</si>
  <si>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</si>
  <si>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</si>
  <si>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</si>
  <si>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</si>
  <si>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</si>
  <si>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</si>
  <si>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</si>
  <si>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</si>
  <si>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</si>
  <si>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</si>
  <si>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</si>
  <si>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</si>
  <si>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</si>
  <si>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</si>
  <si>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</si>
  <si>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</si>
  <si>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</si>
  <si>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</si>
  <si>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</si>
  <si>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</si>
  <si>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</si>
  <si>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</si>
  <si>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</si>
  <si>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</si>
  <si>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</si>
  <si>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</si>
  <si>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</si>
  <si>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</si>
  <si>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</si>
  <si>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</si>
  <si>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</si>
  <si>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</si>
  <si>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</si>
  <si>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</si>
  <si>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</si>
  <si>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</si>
  <si>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</si>
  <si>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</si>
  <si>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</si>
  <si>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</si>
  <si>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</si>
  <si>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</si>
  <si>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</si>
  <si>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</si>
  <si>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</si>
  <si>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</si>
  <si>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</si>
  <si>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</si>
  <si>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</si>
  <si>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</si>
  <si>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</si>
  <si>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</si>
  <si>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</si>
  <si>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</si>
  <si>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</si>
  <si>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</si>
  <si>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</si>
  <si>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</si>
  <si>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</si>
  <si>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</si>
  <si>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</si>
  <si>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</si>
  <si>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</si>
  <si>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</si>
  <si>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</si>
  <si>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</si>
  <si>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</si>
  <si>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</si>
  <si>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</si>
  <si>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</si>
  <si>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</si>
  <si>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</si>
  <si>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</si>
  <si>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</si>
  <si>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</si>
  <si>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</si>
  <si>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</si>
  <si>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</si>
  <si>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</si>
  <si>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</si>
  <si>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</si>
  <si>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</si>
  <si>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</si>
  <si>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</si>
  <si>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</si>
  <si>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</si>
  <si>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</si>
  <si>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</si>
  <si>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</si>
  <si>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</si>
  <si>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</si>
  <si>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</si>
  <si>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</si>
  <si>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</si>
  <si>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</si>
  <si>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</si>
  <si>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</si>
  <si>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</si>
  <si>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</si>
  <si>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</si>
  <si>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</si>
  <si>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</si>
  <si>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</si>
  <si>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</si>
  <si>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</si>
  <si>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</si>
  <si>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</si>
  <si>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</si>
  <si>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</si>
  <si>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</si>
  <si>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</si>
  <si>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</si>
  <si>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</si>
  <si>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</si>
  <si>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</si>
  <si>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</si>
  <si>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</si>
  <si>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</si>
  <si>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</si>
  <si>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</si>
  <si>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</si>
  <si>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</si>
  <si>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</si>
  <si>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</si>
  <si>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</si>
  <si>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</si>
  <si>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</si>
  <si>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</si>
  <si>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</si>
  <si>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</si>
  <si>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</si>
  <si>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</si>
  <si>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</si>
  <si>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</si>
  <si>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</si>
  <si>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</si>
  <si>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</si>
  <si>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</si>
  <si>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</si>
  <si>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</si>
  <si>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</si>
  <si>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</si>
  <si>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</si>
  <si>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</si>
  <si>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</si>
  <si>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</si>
  <si>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</si>
  <si>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</si>
  <si>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</si>
  <si>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</si>
  <si>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</si>
  <si>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</si>
  <si>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</si>
  <si>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</si>
  <si>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</si>
  <si>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</si>
  <si>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</si>
  <si>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</si>
  <si>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</si>
  <si>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</si>
  <si>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</si>
  <si>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</si>
  <si>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</si>
  <si>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</si>
  <si>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</si>
  <si>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</si>
  <si>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</si>
  <si>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</si>
  <si>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</si>
  <si>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</si>
  <si>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</si>
  <si>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</si>
  <si>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</si>
  <si>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</si>
  <si>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</si>
  <si>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</si>
  <si>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</si>
  <si>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</si>
  <si>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</si>
  <si>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</si>
  <si>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</si>
  <si>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</si>
  <si>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</si>
  <si>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</si>
  <si>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</si>
  <si>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</si>
  <si>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</si>
  <si>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</si>
  <si>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</si>
  <si>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</si>
  <si>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</si>
  <si>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</si>
  <si>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</si>
  <si>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</si>
  <si>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</si>
  <si>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</si>
  <si>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</si>
  <si>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</si>
  <si>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</si>
  <si>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</si>
  <si>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</si>
  <si>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</si>
  <si>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</si>
  <si>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</si>
  <si>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</si>
  <si>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</si>
  <si>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</si>
  <si>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</si>
  <si>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</si>
  <si>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</si>
  <si>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</si>
  <si>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</si>
  <si>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</si>
  <si>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</si>
  <si>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</si>
  <si>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</si>
  <si>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</si>
  <si>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</si>
  <si>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</si>
  <si>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</si>
  <si>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</si>
  <si>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</si>
  <si>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</si>
  <si>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</si>
  <si>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</si>
  <si>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</si>
  <si>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</si>
  <si>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</si>
  <si>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</si>
  <si>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</si>
  <si>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</si>
  <si>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</si>
  <si>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</si>
  <si>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</si>
  <si>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</si>
  <si>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</si>
  <si>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</si>
  <si>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</si>
  <si>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</si>
  <si>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</si>
  <si>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</si>
  <si>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</si>
  <si>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</si>
  <si>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</si>
  <si>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</si>
  <si>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</si>
  <si>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</si>
  <si>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</si>
  <si>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</si>
  <si>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</si>
  <si>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</si>
  <si>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</si>
  <si>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</si>
  <si>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</si>
  <si>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</si>
  <si>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</si>
  <si>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</si>
  <si>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</si>
  <si>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</si>
  <si>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</si>
  <si>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</si>
  <si>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</si>
  <si>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</si>
  <si>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</si>
  <si>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</si>
  <si>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</si>
  <si>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</si>
  <si>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</si>
  <si>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</si>
  <si>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</si>
  <si>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</si>
  <si>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</si>
  <si>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</si>
  <si>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</si>
  <si>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</si>
  <si>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</si>
  <si>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</si>
  <si>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</si>
  <si>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</si>
  <si>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</si>
  <si>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</si>
  <si>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</si>
  <si>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</si>
  <si>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</si>
  <si>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</si>
  <si>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</si>
  <si>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</si>
  <si>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</si>
  <si>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</si>
  <si>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</si>
  <si>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</si>
  <si>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</si>
  <si>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</si>
  <si>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</si>
  <si>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</si>
  <si>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</si>
  <si>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</si>
  <si>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</si>
  <si>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</si>
  <si>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</si>
  <si>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</si>
  <si>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</si>
  <si>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</si>
  <si>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</si>
  <si>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</si>
  <si>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</si>
  <si>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</si>
  <si>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</si>
  <si>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</si>
  <si>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</si>
  <si>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</si>
  <si>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</si>
  <si>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</si>
  <si>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</si>
  <si>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</si>
  <si>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</si>
  <si>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</si>
  <si>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</si>
  <si>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</si>
  <si>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</si>
  <si>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</si>
  <si>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</si>
  <si>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</si>
  <si>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</si>
  <si>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</si>
  <si>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</si>
  <si>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</si>
  <si>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</si>
  <si>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</si>
  <si>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</si>
  <si>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</si>
  <si>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</si>
  <si>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</si>
  <si>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</si>
  <si>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</si>
  <si>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</si>
  <si>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</si>
  <si>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</si>
  <si>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</si>
  <si>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</si>
  <si>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</si>
  <si>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</si>
  <si>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</si>
  <si>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</si>
  <si>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</si>
  <si>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</si>
  <si>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</si>
  <si>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</si>
  <si>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</si>
  <si>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</si>
  <si>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</si>
  <si>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</si>
  <si>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</si>
  <si>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</si>
  <si>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</si>
  <si>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</si>
  <si>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</si>
  <si>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</si>
  <si>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</si>
  <si>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</si>
  <si>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</si>
  <si>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</si>
  <si>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</si>
  <si>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</si>
  <si>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</si>
  <si>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</si>
  <si>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</si>
  <si>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</si>
  <si>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</si>
  <si>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</si>
  <si>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</si>
  <si>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</si>
  <si>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</si>
  <si>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</si>
  <si>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</si>
  <si>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</si>
  <si>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</si>
  <si>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</si>
  <si>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</si>
  <si>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</si>
  <si>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Lenovo P50 BL - FR FBA</t>
  </si>
  <si>
    <t xml:space="preserve">Lenovo P50 BL - UK FBA </t>
  </si>
  <si>
    <t>Lenovo P50 - IT</t>
  </si>
  <si>
    <t>Lenovo P50 - DE</t>
  </si>
  <si>
    <t>Tellus Remarketing APS</t>
  </si>
  <si>
    <t>P50 P70 P51 P71</t>
  </si>
  <si>
    <t>49.99</t>
  </si>
  <si>
    <t>42.99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</si>
</sst>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replacement  backlit keyboard for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replacement German backlit keyboard for Lenovo Thinkpad  P50 P70 P51 P71</v>
      </c>
      <c r="G5" s="29" t="s">
        <v>633</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https://download.lenovo.com/Images/Parts/00PA300/00PA300_A.jpg</v>
      </c>
      <c r="N5" s="27" t="str">
        <f>IF(ISBLANK(Values!$F4),"",Values!N4)</f>
        <v>https://download.lenovo.com/Images/Parts/00PA300/00PA300_B.jpg</v>
      </c>
      <c r="O5" s="27" t="str">
        <f>IF(ISBLANK(Values!$F4),"",Values!O4)</f>
        <v>https://download.lenovo.com/Images/Parts/00PA300/00PA300_details.jpg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P50 P70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580</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replacement French backlit keyboard for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https://download.lenovo.com/Images/Parts/00PA299/00PA299_A.jpg</v>
      </c>
      <c r="N6" s="27" t="str">
        <f>IF(ISBLANK(Values!$F5),"",Values!N5)</f>
        <v>https://download.lenovo.com/Images/Parts/00PA299/00PA299_B.jpg</v>
      </c>
      <c r="O6" s="27" t="str">
        <f>IF(ISBLANK(Values!$F5),"",Values!O5)</f>
        <v>https://download.lenovo.com/Images/Parts/00PA299/00PA299_details.jpg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P50 P70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580</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replacement Italian backlit keyboard for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https://download.lenovo.com/Images/Parts/00PA305/00PA305_A.jpg</v>
      </c>
      <c r="N7" s="27" t="str">
        <f>IF(ISBLANK(Values!$F6),"",Values!N6)</f>
        <v>https://download.lenovo.com/Images/Parts/00PA305/00PA305_B.jpg</v>
      </c>
      <c r="O7" s="27" t="str">
        <f>IF(ISBLANK(Values!$F6),"",Values!O6)</f>
        <v>https://download.lenovo.com/Images/Parts/00PA305/00PA305_details.jpg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P50 P70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580</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replacement Spanish backlit keyboard for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https://download.lenovo.com/Images/Parts/00PA298/00PA298_A.jpg</v>
      </c>
      <c r="N8" s="27" t="str">
        <f>IF(ISBLANK(Values!$F7),"",Values!N7)</f>
        <v>https://download.lenovo.com/Images/Parts/00PA298/00PA298_B.jpg</v>
      </c>
      <c r="O8" s="27" t="str">
        <f>IF(ISBLANK(Values!$F7),"",Values!O7)</f>
        <v>https://download.lenovo.com/Images/Parts/00PA298/00PA298_details.jpg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P50 P70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580</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replacement UK backlit keyboard for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https://download.lenovo.com/Images/Parts/00PA317/00PA317_A.jpg</v>
      </c>
      <c r="N9" s="27" t="str">
        <f>IF(ISBLANK(Values!$F8),"",Values!N8)</f>
        <v>https://download.lenovo.com/Images/Parts/00PA317/00PA317_B.jpg</v>
      </c>
      <c r="O9" s="27" t="str">
        <f>IF(ISBLANK(Values!$F8),"",Values!O8)</f>
        <v>https://download.lenovo.com/Images/Parts/00PA317/00PA317_details.jpg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P50 P70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580</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replacement Scandinavian – Nordic backlit keyboard for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https://download.lenovo.com/Images/Parts/01AV290/01AV290_A.jpg</v>
      </c>
      <c r="N10" s="27" t="str">
        <f>IF(ISBLANK(Values!$F9),"",Values!N9)</f>
        <v>https://download.lenovo.com/Images/Parts/01AV290/01AV290_B.jpg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P50 P70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replacement Belgian backlit keyboard for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3"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4"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P50 P70 P51 P71.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replacement Bulgarian backlit keyboard for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3"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4"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P50 P70 P51 P71.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replacement Czech backlit keyboard for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3"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4"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P50 P70 P51 P71.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replacement Danish backlit keyboard for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3"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4"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P50 P70 P51 P71.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replacement Hungarian backlit keyboard for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3"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4"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P50 P70 P51 P71.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replacement Dutch backlit keyboard for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3"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4"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P50 P70 P51 P71.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replacement Norwegian backlit keyboard for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3"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4"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P50 P70 P51 P71.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replacement Polish backlit keyboard for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3"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4"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P50 P70 P51 P71.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replacement Portuguese backlit keyboard for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3"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4"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P50 P70 P51 P71.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replacement Swedish – Finnish backlit keyboard for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3"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4"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P50 P70 P51 P71.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replacement Swiss backlit keyboard for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3"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4"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P50 P70 P51 P71.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replacement US International backlit keyboard for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P50 P70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580</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replacement Russian backlit keyboard for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3"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4"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P50 P70 P51 P71.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s="1"/>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replacement US backlit keyboard for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https://download.lenovo.com/Images/Parts/00PA288/00PA288_A.jpg</v>
      </c>
      <c r="N24" s="27" t="str">
        <f>IF(ISBLANK(Values!$F23),"",Values!N23)</f>
        <v>https://download.lenovo.com/Images/Parts/00PA288/00PA288_B.jpg</v>
      </c>
      <c r="O24" s="27" t="str">
        <f>IF(ISBLANK(Values!$F23),"",Values!O23)</f>
        <v>https://download.lenovo.com/Images/Parts/00PA288/00PA288_details.jpg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P50 P70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t="s">
        <v>580</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4: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4: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96" zoomScaleNormal="100" workbookViewId="0">
      <selection activeCell="B37" sqref="B37"/>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8" t="s">
        <v>356</v>
      </c>
      <c r="B3" s="39" t="s">
        <v>634</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635</v>
      </c>
      <c r="C4" s="42" t="b">
        <f>FALSE()</f>
        <v>0</v>
      </c>
      <c r="D4" t="b">
        <f>TRUE()</f>
        <v>1</v>
      </c>
      <c r="E4" s="61">
        <v>5714401501015</v>
      </c>
      <c r="F4" s="59" t="s">
        <v>632</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1</v>
      </c>
      <c r="K4" s="63" t="s">
        <v>610</v>
      </c>
      <c r="L4" s="46" t="b">
        <v>0</v>
      </c>
      <c r="M4" s="47" t="str">
        <f t="shared" ref="M4:M35" si="0">IF(ISBLANK(K4),"",IF(L4, "https://raw.githubusercontent.com/PatrickVibild/TellusAmazonPictures/master/pictures/"&amp;K4&amp;"/1.jpg","https://download.lenovo.com/Images/Parts/"&amp;K4&amp;"/"&amp;K4&amp;"_A.jpg"))</f>
        <v>https://download.lenovo.com/Images/Parts/00PA300/00PA300_A.jpg</v>
      </c>
      <c r="N4" s="47" t="str">
        <f t="shared" ref="N4:N35" si="1">IF(ISBLANK(K4),"",IF(L4, "https://raw.githubusercontent.com/PatrickVibild/TellusAmazonPictures/master/pictures/"&amp;K4&amp;"/2.jpg","https://download.lenovo.com/Images/Parts/"&amp;K4&amp;"/"&amp;K4&amp;"_B.jpg"))</f>
        <v>https://download.lenovo.com/Images/Parts/00PA300/00PA300_B.jpg</v>
      </c>
      <c r="O4" s="4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t="s">
        <v>636</v>
      </c>
      <c r="C5" s="42" t="b">
        <f>FALSE()</f>
        <v>0</v>
      </c>
      <c r="D5" s="42" t="b">
        <f>TRUE()</f>
        <v>1</v>
      </c>
      <c r="E5" s="61">
        <v>5714401501022</v>
      </c>
      <c r="F5" s="59" t="s">
        <v>629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1</v>
      </c>
      <c r="K5" s="63" t="s">
        <v>611</v>
      </c>
      <c r="L5" s="46" t="b">
        <v>0</v>
      </c>
      <c r="M5" s="47" t="str">
        <f t="shared" si="0"/>
        <v>https://download.lenovo.com/Images/Parts/00PA299/00PA299_A.jpg</v>
      </c>
      <c r="N5" s="47" t="str">
        <f t="shared" si="1"/>
        <v>https://download.lenovo.com/Images/Parts/00PA299/00PA299_B.jpg</v>
      </c>
      <c r="O5" s="48" t="str">
        <f t="shared" si="2"/>
        <v>https://download.lenovo.com/Images/Parts/00PA299/00PA299_details.jpg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5714401501039</v>
      </c>
      <c r="F6" s="59" t="s">
        <v>631</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1</v>
      </c>
      <c r="K6" s="63" t="s">
        <v>612</v>
      </c>
      <c r="L6" s="46" t="b">
        <v>0</v>
      </c>
      <c r="M6" s="47" t="str">
        <f t="shared" si="0"/>
        <v>https://download.lenovo.com/Images/Parts/00PA305/00PA305_A.jpg</v>
      </c>
      <c r="N6" s="47" t="str">
        <f t="shared" si="1"/>
        <v>https://download.lenovo.com/Images/Parts/00PA305/00PA305_B.jpg</v>
      </c>
      <c r="O6" s="48" t="str">
        <f t="shared" si="2"/>
        <v>https://download.lenovo.com/Images/Parts/00PA305/00PA305_details.jpg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1</v>
      </c>
      <c r="K7" s="63" t="s">
        <v>613</v>
      </c>
      <c r="L7" s="46" t="b">
        <v>0</v>
      </c>
      <c r="M7" s="47" t="str">
        <f t="shared" si="0"/>
        <v>https://download.lenovo.com/Images/Parts/00PA298/00PA298_A.jpg</v>
      </c>
      <c r="N7" s="47" t="str">
        <f t="shared" si="1"/>
        <v>https://download.lenovo.com/Images/Parts/00PA298/00PA298_B.jpg</v>
      </c>
      <c r="O7" s="48" t="str">
        <f t="shared" si="2"/>
        <v>https://download.lenovo.com/Images/Parts/00PA298/00PA298_details.jpg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5714401501053</v>
      </c>
      <c r="F8" s="59" t="s">
        <v>630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609</v>
      </c>
      <c r="L8" s="46" t="b">
        <v>0</v>
      </c>
      <c r="M8" s="47" t="str">
        <f t="shared" si="0"/>
        <v>https://download.lenovo.com/Images/Parts/00PA317/00PA317_A.jpg</v>
      </c>
      <c r="N8" s="47" t="str">
        <f t="shared" si="1"/>
        <v>https://download.lenovo.com/Images/Parts/00PA317/00PA317_B.jpg</v>
      </c>
      <c r="O8" s="48" t="str">
        <f t="shared" si="2"/>
        <v>https://download.lenovo.com/Images/Parts/00PA317/00PA317_details.jpg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1</v>
      </c>
      <c r="K9" s="63" t="s">
        <v>614</v>
      </c>
      <c r="L9" s="46" t="b">
        <v>0</v>
      </c>
      <c r="M9" s="47" t="str">
        <f t="shared" si="0"/>
        <v>https://download.lenovo.com/Images/Parts/01AV290/01AV290_A.jpg</v>
      </c>
      <c r="N9" s="47" t="str">
        <f t="shared" si="1"/>
        <v>https://download.lenovo.com/Images/Parts/01AV290/01AV290_B.jpg</v>
      </c>
      <c r="O9" s="48" t="str">
        <f t="shared" si="2"/>
        <v>https://download.lenovo.com/Images/Parts/01AV290/01AV290_details.jpg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1</v>
      </c>
      <c r="K10" s="63" t="s">
        <v>615</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1</v>
      </c>
      <c r="K11" s="63" t="s">
        <v>616</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1</v>
      </c>
      <c r="K12" s="63" t="s">
        <v>617</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628</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1</v>
      </c>
      <c r="K13" s="63" t="s">
        <v>618</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1</v>
      </c>
      <c r="K14" s="63" t="s">
        <v>619</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1</v>
      </c>
      <c r="K15" s="63" t="s">
        <v>620</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1</v>
      </c>
      <c r="K16" s="63" t="s">
        <v>621</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1</v>
      </c>
      <c r="K18" s="63" t="s">
        <v>622</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1</v>
      </c>
      <c r="K19" s="63" t="s">
        <v>623</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1</v>
      </c>
      <c r="K20" s="63" t="s">
        <v>624</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625</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4" t="b">
        <f>TRUE()</f>
        <v>1</v>
      </c>
      <c r="J22" s="45" t="b">
        <v>1</v>
      </c>
      <c r="K22" s="63" t="s">
        <v>627</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626</v>
      </c>
      <c r="L23" s="46" t="b">
        <v>0</v>
      </c>
      <c r="M23" s="47" t="str">
        <f t="shared" si="0"/>
        <v>https://download.lenovo.com/Images/Parts/00PA288/00PA288_A.jpg</v>
      </c>
      <c r="N23" s="47" t="str">
        <f t="shared" si="1"/>
        <v>https://download.lenovo.com/Images/Parts/00PA288/00PA288_B.jpg</v>
      </c>
      <c r="O23" s="48" t="str">
        <f t="shared" si="2"/>
        <v>https://download.lenovo.com/Images/Parts/00PA288/00PA288_details.jpg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LAYOUT – {flag} {language} backlit.</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415</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2023-10-15T15:19:07Z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