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<sst xmlns="http://schemas.openxmlformats.org/spreadsheetml/2006/main" count="797" uniqueCount="651">
  <si>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</si>
  <si>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</si>
  <si>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</si>
  <si>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</si>
  <si>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</si>
  <si>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</si>
  <si>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</si>
  <si>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</si>
  <si>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</si>
  <si>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</si>
  <si>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</si>
  <si>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</si>
  <si>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</si>
  <si>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</si>
  <si>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</si>
  <si>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</si>
  <si>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</si>
  <si>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</si>
  <si>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</si>
  <si>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</si>
  <si>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</si>
  <si>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</si>
  <si>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</si>
  <si>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</si>
  <si>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</si>
  <si>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</si>
  <si>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</si>
  <si>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</si>
  <si>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</si>
  <si>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</si>
  <si>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</si>
  <si>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</si>
  <si>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</si>
  <si>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</si>
  <si>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</si>
  <si>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</si>
  <si>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</si>
  <si>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</si>
  <si>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</si>
  <si>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</si>
  <si>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</si>
  <si>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</si>
  <si>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</si>
  <si>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</si>
  <si>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</si>
  <si>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</si>
  <si>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</si>
  <si>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</si>
  <si>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</si>
  <si>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</si>
  <si>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</si>
  <si>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</si>
  <si>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</si>
  <si>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</si>
  <si>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</si>
  <si>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</si>
  <si>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</si>
  <si>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</si>
  <si>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</si>
  <si>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</si>
  <si>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</si>
  <si>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</si>
  <si>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</si>
  <si>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</si>
  <si>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</si>
  <si>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</si>
  <si>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</si>
  <si>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</si>
  <si>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</si>
  <si>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</si>
  <si>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</si>
  <si>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</si>
  <si>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</si>
  <si>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</si>
  <si>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</si>
  <si>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</si>
  <si>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</si>
  <si>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</si>
  <si>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</si>
  <si>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</si>
  <si>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</si>
  <si>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</si>
  <si>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</si>
  <si>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</si>
  <si>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</si>
  <si>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</si>
  <si>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</si>
  <si>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</si>
  <si>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</si>
  <si>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</si>
  <si>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</si>
  <si>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</si>
  <si>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</si>
  <si>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</si>
  <si>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</si>
  <si>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</si>
  <si>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</si>
  <si>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</si>
  <si>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</si>
  <si>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</si>
  <si>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</si>
  <si>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</si>
  <si>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</si>
  <si>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</si>
  <si>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</si>
  <si>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</si>
  <si>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</si>
  <si>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</si>
  <si>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</si>
  <si>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</si>
  <si>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</si>
  <si>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</si>
  <si>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</si>
  <si>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</si>
  <si>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</si>
  <si>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</si>
  <si>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</si>
  <si>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</si>
  <si>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</si>
  <si>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</si>
  <si>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</si>
  <si>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</si>
  <si>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</si>
  <si>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</si>
  <si>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</si>
  <si>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</si>
  <si>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</si>
  <si>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</si>
  <si>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</si>
  <si>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</si>
  <si>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</si>
  <si>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</si>
  <si>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</si>
  <si>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</si>
  <si>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</si>
  <si>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</si>
  <si>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</si>
  <si>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</si>
  <si>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</si>
  <si>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</si>
  <si>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</si>
  <si>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</si>
  <si>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</si>
  <si>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</si>
  <si>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</si>
  <si>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</si>
  <si>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</si>
  <si>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</si>
  <si>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</si>
  <si>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</si>
  <si>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</si>
  <si>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</si>
  <si>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</si>
  <si>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</si>
  <si>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</si>
  <si>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</si>
  <si>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</si>
  <si>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</si>
  <si>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</si>
  <si>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</si>
  <si>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</si>
  <si>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</si>
  <si>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</si>
  <si>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</si>
  <si>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</si>
  <si>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</si>
  <si>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</si>
  <si>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</si>
  <si>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</si>
  <si>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</si>
  <si>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</si>
  <si>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</si>
  <si>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</si>
  <si>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</si>
  <si>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</si>
  <si>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</si>
  <si>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</si>
  <si>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</si>
  <si>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</si>
  <si>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</si>
  <si>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</si>
  <si>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</si>
  <si>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</si>
  <si>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</si>
  <si>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</si>
  <si>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</si>
  <si>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</si>
  <si>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</si>
  <si>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</si>
  <si>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</si>
  <si>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</si>
  <si>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</si>
  <si>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</si>
  <si>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</si>
  <si>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</si>
  <si>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</si>
  <si>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</si>
  <si>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</si>
  <si>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</si>
  <si>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</si>
  <si>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</si>
  <si>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</si>
  <si>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</si>
  <si>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</si>
  <si>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</si>
  <si>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</si>
  <si>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</si>
  <si>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</si>
  <si>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</si>
  <si>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</si>
  <si>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</si>
  <si>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</si>
  <si>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</si>
  <si>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</si>
  <si>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</si>
  <si>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</si>
  <si>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</si>
  <si>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</si>
  <si>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</si>
  <si>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</si>
  <si>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</si>
  <si>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</si>
  <si>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</si>
  <si>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</si>
  <si>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</si>
  <si>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</si>
  <si>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</si>
  <si>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</si>
  <si>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</si>
  <si>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</si>
  <si>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</si>
  <si>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</si>
  <si>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</si>
  <si>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</si>
  <si>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</si>
  <si>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</si>
  <si>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</si>
  <si>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</si>
  <si>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</si>
  <si>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</si>
  <si>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</si>
  <si>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</si>
  <si>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</si>
  <si>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</si>
  <si>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</si>
  <si>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</si>
  <si>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</si>
  <si>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</si>
  <si>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</si>
  <si>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</si>
  <si>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</si>
  <si>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</si>
  <si>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</si>
  <si>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</si>
  <si>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</si>
  <si>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</si>
  <si>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</si>
  <si>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</si>
  <si>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</si>
  <si>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</si>
  <si>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</si>
  <si>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</si>
  <si>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</si>
  <si>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</si>
  <si>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</si>
  <si>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</si>
  <si>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</si>
  <si>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</si>
  <si>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</si>
  <si>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</si>
  <si>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</si>
  <si>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</si>
  <si>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</si>
  <si>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</si>
  <si>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</si>
  <si>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</si>
  <si>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</si>
  <si>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</si>
  <si>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</si>
  <si>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</si>
  <si>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</si>
  <si>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</si>
  <si>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</si>
  <si>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</si>
  <si>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</si>
  <si>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</si>
  <si>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</si>
  <si>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</si>
  <si>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</si>
  <si>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</si>
  <si>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</si>
  <si>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</si>
  <si>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</si>
  <si>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</si>
  <si>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</si>
  <si>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</si>
  <si>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</si>
  <si>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</si>
  <si>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</si>
  <si>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</si>
  <si>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</si>
  <si>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</si>
  <si>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</si>
  <si>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</si>
  <si>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</si>
  <si>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</si>
  <si>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</si>
  <si>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</si>
  <si>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</si>
  <si>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</si>
  <si>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</si>
  <si>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</si>
  <si>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</si>
  <si>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</si>
  <si>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</si>
  <si>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</si>
  <si>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</si>
  <si>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</si>
  <si>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</si>
  <si>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</si>
  <si>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</si>
  <si>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</si>
  <si>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</si>
  <si>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</si>
  <si>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</si>
  <si>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</si>
  <si>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</si>
  <si>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</si>
  <si>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</si>
  <si>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</si>
  <si>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</si>
  <si>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</si>
  <si>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</si>
  <si>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</si>
  <si>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</si>
  <si>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</si>
  <si>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</si>
  <si>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</si>
  <si>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</si>
  <si>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</si>
  <si>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</si>
  <si>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</si>
  <si>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</si>
  <si>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</si>
  <si>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</si>
  <si>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</si>
  <si>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</si>
  <si>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</si>
  <si>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</si>
  <si>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</si>
  <si>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</si>
  <si>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</si>
  <si>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</si>
  <si>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</si>
  <si>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</si>
  <si>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</si>
  <si>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</si>
  <si>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</si>
  <si>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</si>
  <si>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</si>
  <si>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</si>
  <si>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</si>
  <si>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</si>
  <si>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</si>
  <si>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</si>
  <si>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</si>
  <si>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</si>
  <si>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</si>
  <si>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</si>
  <si>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</si>
  <si>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</si>
  <si>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</si>
  <si>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</si>
  <si>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</si>
  <si>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</si>
  <si>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</si>
  <si>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</si>
  <si>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</si>
  <si>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</si>
  <si>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</si>
  <si>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</si>
  <si>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</si>
  <si>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</si>
  <si>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</si>
  <si>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</si>
  <si>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</si>
  <si>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</si>
  <si>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</si>
  <si>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</si>
  <si>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</si>
  <si>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</si>
  <si>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</si>
  <si>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</si>
  <si>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</si>
  <si>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</si>
  <si>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</si>
  <si>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</si>
  <si>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</si>
  <si>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</si>
  <si>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</si>
  <si>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</si>
  <si>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</si>
  <si>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</si>
  <si>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</si>
  <si>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</si>
  <si>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</si>
  <si>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</si>
  <si>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</si>
  <si>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</si>
  <si>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</si>
  <si>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</si>
  <si>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</si>
  <si>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</si>
  <si>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</si>
  <si>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</si>
  <si>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</si>
  <si>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</si>
  <si>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</si>
  <si>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</si>
  <si>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</si>
  <si>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</si>
  <si>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</si>
  <si>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</si>
  <si>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</si>
  <si>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</si>
  <si>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</si>
  <si>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</si>
  <si>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</si>
  <si>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</si>
  <si>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</si>
  <si>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</si>
  <si>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</si>
  <si>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</si>
  <si>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</si>
  <si>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</si>
  <si>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</si>
  <si>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</si>
  <si>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</si>
  <si>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</si>
  <si>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</si>
  <si>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</si>
  <si>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</si>
  <si>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</si>
  <si>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</si>
  <si>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</si>
  <si>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</si>
  <si>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</si>
  <si>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</si>
  <si>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</si>
  <si>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</si>
  <si>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</si>
  <si>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</si>
  <si>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</si>
  <si>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</si>
  <si>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</si>
  <si>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</si>
  <si>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</si>
  <si>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</si>
  <si>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</si>
  <si>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</si>
  <si>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</si>
  <si>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</si>
  <si>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</si>
  <si>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</si>
  <si>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</si>
  <si>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</si>
  <si>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</si>
  <si>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</si>
  <si>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</si>
  <si>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</si>
  <si>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</si>
  <si>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</si>
  <si>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</si>
  <si>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</si>
  <si>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</si>
  <si>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</si>
  <si>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</si>
  <si>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</si>
  <si>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</si>
  <si>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</si>
  <si>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</si>
  <si>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</si>
  <si>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Lenovo T530 BL - NO</t>
  </si>
  <si>
    <t xml:space="preserve">01AX589</t>
  </si>
  <si>
    <t xml:space="preserve">Marketplace</t>
  </si>
  <si>
    <t xml:space="preserve">EU</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</si>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</sst>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43" activeCellId="0" sqref="J4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Tastiera retroilluminata originale per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Tastiera originale non retroilluminata per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👉CLIENTI SODDISFATTI IN TUTTO IL MONDO. Più di 10.000 clienti soddisfatti in tutto il mondo. Tastiera rinnovata prodotta in Europa</v>
      </c>
      <c r="AJ5" s="41" t="str">
        <f aca="false">IF(ISBLANK(Values!E4),"","👉 "&amp;Values!H4&amp; " "&amp;Values!$B$24 &amp;" "&amp;Values!$B$3)</f>
        <v>👉 Tedesco  COMPATIBILE con Lenovo T430 T430i T430s T430si T430U T530 T530i T530S W530 X13X X230 X230i X230it X230T</v>
      </c>
      <c r="AK5" s="1" t="str">
        <f aca="false">IF(ISBLANK(Values!E4),"",Values!$B$25)</f>
        <v>COMUNICAZIONE E SUPPORTO TECNICO: veloce e fluido 24 ore</v>
      </c>
      <c r="AL5" s="1" t="str">
        <f aca="false">IF(ISBLANK(Values!E4),"",Values!$B$26)</f>
        <v>6 MESI DI GARANZIA INCLUSI - resto, sei coperto</v>
      </c>
      <c r="AM5" s="1" t="str">
        <f aca="false">IF(ISBLANK(Values!E4),"",Values!$B$27)</f>
        <v>♻️Be green! ♻️Con questa tastiera, si risparmia fino al 80% di CO2!</v>
      </c>
      <c r="AT5" s="1" t="str">
        <f aca="false">IF(ISBLANK(Values!E4),"",IF(Values!J4,"Backlit", "Non-Backlit"))</f>
        <v>Non-Backlit</v>
      </c>
      <c r="AV5" s="28" t="str">
        <f aca="false">IF(ISBLANK(Values!E4),"",Values!H4)</f>
        <v>Tedesco</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Tastiera originale non retroilluminata per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👉CLIENTI SODDISFATTI IN TUTTO IL MONDO. Più di 10.000 clienti soddisfatti in tutto il mondo. Tastiera rinnovata prodotta in Europa</v>
      </c>
      <c r="AJ6" s="41" t="str">
        <f aca="false">IF(ISBLANK(Values!E5),"","👉 "&amp;Values!H5&amp; " "&amp;Values!$B$24 &amp;" "&amp;Values!$B$3)</f>
        <v>👉 francese  COMPATIBILE con Lenovo T430 T430i T430s T430si T430U T530 T530i T530S W530 X13X X230 X230i X230it X230T</v>
      </c>
      <c r="AK6" s="1" t="str">
        <f aca="false">IF(ISBLANK(Values!E5),"",Values!$B$25)</f>
        <v>COMUNICAZIONE E SUPPORTO TECNICO: veloce e fluido 24 ore</v>
      </c>
      <c r="AL6" s="1" t="str">
        <f aca="false">IF(ISBLANK(Values!E5),"",Values!$B$26)</f>
        <v>6 MESI DI GARANZIA INCLUSI - resto, sei coperto</v>
      </c>
      <c r="AM6" s="1" t="str">
        <f aca="false">IF(ISBLANK(Values!E5),"",Values!$B$27)</f>
        <v>♻️Be green! ♻️Con questa tastiera, si risparmia fino al 80% di CO2!</v>
      </c>
      <c r="AT6" s="1" t="str">
        <f aca="false">IF(ISBLANK(Values!E5),"",IF(Values!J5,"Backlit", "Non-Backlit"))</f>
        <v>Non-Backlit</v>
      </c>
      <c r="AV6" s="28" t="str">
        <f aca="false">IF(ISBLANK(Values!E5),"",Values!H5)</f>
        <v>francese</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Tastiera originale non retroilluminata per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👉CLIENTI SODDISFATTI IN TUTTO IL MONDO. Più di 10.000 clienti soddisfatti in tutto il mondo. Tastiera rinnovata prodotta in Europa</v>
      </c>
      <c r="AJ7" s="41" t="str">
        <f aca="false">IF(ISBLANK(Values!E6),"","👉 "&amp;Values!H6&amp; " "&amp;Values!$B$24 &amp;" "&amp;Values!$B$3)</f>
        <v>👉 italiano  COMPATIBILE con Lenovo T430 T430i T430s T430si T430U T530 T530i T530S W530 X13X X230 X230i X230it X230T</v>
      </c>
      <c r="AK7" s="1" t="str">
        <f aca="false">IF(ISBLANK(Values!E6),"",Values!$B$25)</f>
        <v>COMUNICAZIONE E SUPPORTO TECNICO: veloce e fluido 24 ore</v>
      </c>
      <c r="AL7" s="1" t="str">
        <f aca="false">IF(ISBLANK(Values!E6),"",Values!$B$26)</f>
        <v>6 MESI DI GARANZIA INCLUSI - resto, sei coperto</v>
      </c>
      <c r="AM7" s="1" t="str">
        <f aca="false">IF(ISBLANK(Values!E6),"",Values!$B$27)</f>
        <v>♻️Be green! ♻️Con questa tastiera, si risparmia fino al 80% di CO2!</v>
      </c>
      <c r="AT7" s="1" t="str">
        <f aca="false">IF(ISBLANK(Values!E6),"",IF(Values!J6,"Backlit", "Non-Backlit"))</f>
        <v>Non-Backlit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Tastiera originale non retroilluminata per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👉CLIENTI SODDISFATTI IN TUTTO IL MONDO. Più di 10.000 clienti soddisfatti in tutto il mondo. Tastiera rinnovata prodotta in Europa</v>
      </c>
      <c r="AJ8" s="41" t="str">
        <f aca="false">IF(ISBLANK(Values!E7),"","👉 "&amp;Values!H7&amp; " "&amp;Values!$B$24 &amp;" "&amp;Values!$B$3)</f>
        <v>👉 spagnolo  COMPATIBILE con Lenovo T430 T430i T430s T430si T430U T530 T530i T530S W530 X13X X230 X230i X230it X230T</v>
      </c>
      <c r="AK8" s="1" t="str">
        <f aca="false">IF(ISBLANK(Values!E7),"",Values!$B$25)</f>
        <v>COMUNICAZIONE E SUPPORTO TECNICO: veloce e fluido 24 ore</v>
      </c>
      <c r="AL8" s="1" t="str">
        <f aca="false">IF(ISBLANK(Values!E7),"",Values!$B$26)</f>
        <v>6 MESI DI GARANZIA INCLUSI - resto, sei coperto</v>
      </c>
      <c r="AM8" s="1" t="str">
        <f aca="false">IF(ISBLANK(Values!E7),"",Values!$B$27)</f>
        <v>♻️Be green! ♻️Con questa tastiera, si risparmia fino al 80% di CO2!</v>
      </c>
      <c r="AT8" s="1" t="str">
        <f aca="false">IF(ISBLANK(Values!E7),"",IF(Values!J7,"Backlit", "Non-Backlit"))</f>
        <v>Non-Backlit</v>
      </c>
      <c r="AV8" s="28" t="str">
        <f aca="false">IF(ISBLANK(Values!E7),"",Values!H7)</f>
        <v>spagnolo</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Tastiera originale non retroilluminata per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👉CLIENTI SODDISFATTI IN TUTTO IL MONDO. Più di 10.000 clienti soddisfatti in tutto il mondo. Tastiera rinnovata prodotta in Europa</v>
      </c>
      <c r="AJ9" s="41" t="str">
        <f aca="false">IF(ISBLANK(Values!E8),"","👉 "&amp;Values!H8&amp; " "&amp;Values!$B$24 &amp;" "&amp;Values!$B$3)</f>
        <v>👉 UK  COMPATIBILE con Lenovo T430 T430i T430s T430si T430U T530 T530i T530S W530 X13X X230 X230i X230it X230T</v>
      </c>
      <c r="AK9" s="1" t="str">
        <f aca="false">IF(ISBLANK(Values!E8),"",Values!$B$25)</f>
        <v>COMUNICAZIONE E SUPPORTO TECNICO: veloce e fluido 24 ore</v>
      </c>
      <c r="AL9" s="1" t="str">
        <f aca="false">IF(ISBLANK(Values!E8),"",Values!$B$26)</f>
        <v>6 MESI DI GARANZIA INCLUSI - resto, sei coperto</v>
      </c>
      <c r="AM9" s="1" t="str">
        <f aca="false">IF(ISBLANK(Values!E8),"",Values!$B$27)</f>
        <v>♻️Be green! ♻️Con questa tastiera, si risparmia fino al 80% di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Tastiera originale non retroilluminata per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👉CLIENTI SODDISFATTI IN TUTTO IL MONDO. Più di 10.000 clienti soddisfatti in tutto il mondo. Tastiera rinnovata prodotta in Europa</v>
      </c>
      <c r="AJ10" s="41" t="str">
        <f aca="false">IF(ISBLANK(Values!E9),"","👉 "&amp;Values!H9&amp; " "&amp;Values!$B$24 &amp;" "&amp;Values!$B$3)</f>
        <v>👉 Scandinavo - Nordico  COMPATIBILE con Lenovo T430 T430i T430s T430si T430U T530 T530i T530S W530 X13X X230 X230i X230it X230T</v>
      </c>
      <c r="AK10" s="1" t="str">
        <f aca="false">IF(ISBLANK(Values!E9),"",Values!$B$25)</f>
        <v>COMUNICAZIONE E SUPPORTO TECNICO: veloce e fluido 24 ore</v>
      </c>
      <c r="AL10" s="1" t="str">
        <f aca="false">IF(ISBLANK(Values!E9),"",Values!$B$26)</f>
        <v>6 MESI DI GARANZIA INCLUSI - resto, sei coperto</v>
      </c>
      <c r="AM10" s="1" t="str">
        <f aca="false">IF(ISBLANK(Values!E9),"",Values!$B$27)</f>
        <v>♻️Be green! ♻️Con questa tastiera, si risparmia fino al 80% di CO2!</v>
      </c>
      <c r="AT10" s="1" t="str">
        <f aca="false">IF(ISBLANK(Values!E9),"",IF(Values!J9,"Backlit", "Non-Backlit"))</f>
        <v>Non-Backlit</v>
      </c>
      <c r="AV10" s="28" t="str">
        <f aca="false">IF(ISBLANK(Values!E9),"",Values!H9)</f>
        <v>Scandinavo - Nordico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Tastiera originale non retroilluminata per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👉CLIENTI SODDISFATTI IN TUTTO IL MONDO. Più di 10.000 clienti soddisfatti in tutto il mondo. Tastiera rinnovata prodotta in Europa</v>
      </c>
      <c r="AJ11" s="41" t="str">
        <f aca="false">IF(ISBLANK(Values!E10),"","👉 "&amp;Values!H10&amp; " "&amp;Values!$B$24 &amp;" "&amp;Values!$B$3)</f>
        <v>👉 belga  COMPATIBILE con Lenovo T430 T430i T430s T430si T430U T530 T530i T530S W530 X13X X230 X230i X230it X230T</v>
      </c>
      <c r="AK11" s="1" t="str">
        <f aca="false">IF(ISBLANK(Values!E10),"",Values!$B$25)</f>
        <v>COMUNICAZIONE E SUPPORTO TECNICO: veloce e fluido 24 ore</v>
      </c>
      <c r="AL11" s="1" t="str">
        <f aca="false">IF(ISBLANK(Values!E10),"",Values!$B$26)</f>
        <v>6 MESI DI GARANZIA INCLUSI - resto, sei coperto</v>
      </c>
      <c r="AM11" s="1" t="str">
        <f aca="false">IF(ISBLANK(Values!E10),"",Values!$B$27)</f>
        <v>♻️Be green! ♻️Con questa tastiera, si risparmia fino al 80% di CO2!</v>
      </c>
      <c r="AT11" s="1" t="str">
        <f aca="false">IF(ISBLANK(Values!E10),"",IF(Values!J10,"Backlit", "Non-Backlit"))</f>
        <v>Non-Backlit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Tastiera originale non retroilluminata per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👉CLIENTI SODDISFATTI IN TUTTO IL MONDO. Più di 10.000 clienti soddisfatti in tutto il mondo. Tastiera rinnovata prodotta in Europa</v>
      </c>
      <c r="AJ12" s="41" t="str">
        <f aca="false">IF(ISBLANK(Values!E11),"","👉 "&amp;Values!H11&amp; " "&amp;Values!$B$24 &amp;" "&amp;Values!$B$3)</f>
        <v>👉 bulgaro  COMPATIBILE con Lenovo T430 T430i T430s T430si T430U T530 T530i T530S W530 X13X X230 X230i X230it X230T</v>
      </c>
      <c r="AK12" s="1" t="str">
        <f aca="false">IF(ISBLANK(Values!E11),"",Values!$B$25)</f>
        <v>COMUNICAZIONE E SUPPORTO TECNICO: veloce e fluido 24 ore</v>
      </c>
      <c r="AL12" s="1" t="str">
        <f aca="false">IF(ISBLANK(Values!E11),"",Values!$B$26)</f>
        <v>6 MESI DI GARANZIA INCLUSI - resto, sei coperto</v>
      </c>
      <c r="AM12" s="1" t="str">
        <f aca="false">IF(ISBLANK(Values!E11),"",Values!$B$27)</f>
        <v>♻️Be green! ♻️Con questa tastiera, si risparmia fino al 80% di CO2!</v>
      </c>
      <c r="AT12" s="1" t="str">
        <f aca="false">IF(ISBLANK(Values!E11),"",IF(Values!J11,"Backlit", "Non-Backlit"))</f>
        <v>Non-Backlit</v>
      </c>
      <c r="AV12" s="28" t="str">
        <f aca="false">IF(ISBLANK(Values!E11),"",Values!H11)</f>
        <v>bulgaro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Tastiera originale non retroilluminata per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👉CLIENTI SODDISFATTI IN TUTTO IL MONDO. Più di 10.000 clienti soddisfatti in tutto il mondo. Tastiera rinnovata prodotta in Europa</v>
      </c>
      <c r="AJ13" s="41" t="str">
        <f aca="false">IF(ISBLANK(Values!E12),"","👉 "&amp;Values!H12&amp; " "&amp;Values!$B$24 &amp;" "&amp;Values!$B$3)</f>
        <v>👉 ceco  COMPATIBILE con Lenovo T430 T430i T430s T430si T430U T530 T530i T530S W530 X13X X230 X230i X230it X230T</v>
      </c>
      <c r="AK13" s="1" t="str">
        <f aca="false">IF(ISBLANK(Values!E12),"",Values!$B$25)</f>
        <v>COMUNICAZIONE E SUPPORTO TECNICO: veloce e fluido 24 ore</v>
      </c>
      <c r="AL13" s="1" t="str">
        <f aca="false">IF(ISBLANK(Values!E12),"",Values!$B$26)</f>
        <v>6 MESI DI GARANZIA INCLUSI - resto, sei coperto</v>
      </c>
      <c r="AM13" s="1" t="str">
        <f aca="false">IF(ISBLANK(Values!E12),"",Values!$B$27)</f>
        <v>♻️Be green! ♻️Con questa tastiera, si risparmia fino al 80% di CO2!</v>
      </c>
      <c r="AT13" s="1" t="str">
        <f aca="false">IF(ISBLANK(Values!E12),"",IF(Values!J12,"Backlit", "Non-Backlit"))</f>
        <v>Non-Backlit</v>
      </c>
      <c r="AV13" s="28" t="str">
        <f aca="false">IF(ISBLANK(Values!E12),"",Values!H12)</f>
        <v>ceco</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Tastiera originale non retroilluminata per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👉CLIENTI SODDISFATTI IN TUTTO IL MONDO. Più di 10.000 clienti soddisfatti in tutto il mondo. Tastiera rinnovata prodotta in Europa</v>
      </c>
      <c r="AJ14" s="41" t="str">
        <f aca="false">IF(ISBLANK(Values!E13),"","👉 "&amp;Values!H13&amp; " "&amp;Values!$B$24 &amp;" "&amp;Values!$B$3)</f>
        <v>👉 danese  COMPATIBILE con Lenovo T430 T430i T430s T430si T430U T530 T530i T530S W530 X13X X230 X230i X230it X230T</v>
      </c>
      <c r="AK14" s="1" t="str">
        <f aca="false">IF(ISBLANK(Values!E13),"",Values!$B$25)</f>
        <v>COMUNICAZIONE E SUPPORTO TECNICO: veloce e fluido 24 ore</v>
      </c>
      <c r="AL14" s="1" t="str">
        <f aca="false">IF(ISBLANK(Values!E13),"",Values!$B$26)</f>
        <v>6 MESI DI GARANZIA INCLUSI - resto, sei coperto</v>
      </c>
      <c r="AM14" s="1" t="str">
        <f aca="false">IF(ISBLANK(Values!E13),"",Values!$B$27)</f>
        <v>♻️Be green! ♻️Con questa tastiera, si risparmia fino al 80% di CO2!</v>
      </c>
      <c r="AT14" s="1" t="str">
        <f aca="false">IF(ISBLANK(Values!E13),"",IF(Values!J13,"Backlit", "Non-Backlit"))</f>
        <v>Non-Backlit</v>
      </c>
      <c r="AV14" s="28" t="str">
        <f aca="false">IF(ISBLANK(Values!E13),"",Values!H13)</f>
        <v>danese</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Tastiera originale non retroilluminata per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👉CLIENTI SODDISFATTI IN TUTTO IL MONDO. Più di 10.000 clienti soddisfatti in tutto il mondo. Tastiera rinnovata prodotta in Europa</v>
      </c>
      <c r="AJ15" s="41" t="str">
        <f aca="false">IF(ISBLANK(Values!E14),"","👉 "&amp;Values!H14&amp; " "&amp;Values!$B$24 &amp;" "&amp;Values!$B$3)</f>
        <v>👉 ungherese  COMPATIBILE con Lenovo T430 T430i T430s T430si T430U T530 T530i T530S W530 X13X X230 X230i X230it X230T</v>
      </c>
      <c r="AK15" s="1" t="str">
        <f aca="false">IF(ISBLANK(Values!E14),"",Values!$B$25)</f>
        <v>COMUNICAZIONE E SUPPORTO TECNICO: veloce e fluido 24 ore</v>
      </c>
      <c r="AL15" s="1" t="str">
        <f aca="false">IF(ISBLANK(Values!E14),"",Values!$B$26)</f>
        <v>6 MESI DI GARANZIA INCLUSI - resto, sei coperto</v>
      </c>
      <c r="AM15" s="1" t="str">
        <f aca="false">IF(ISBLANK(Values!E14),"",Values!$B$27)</f>
        <v>♻️Be green! ♻️Con questa tastiera, si risparmia fino al 80% di CO2!</v>
      </c>
      <c r="AT15" s="1" t="str">
        <f aca="false">IF(ISBLANK(Values!E14),"",IF(Values!J14,"Backlit", "Non-Backlit"))</f>
        <v>Non-Backlit</v>
      </c>
      <c r="AV15" s="28" t="str">
        <f aca="false">IF(ISBLANK(Values!E14),"",Values!H14)</f>
        <v>ungherese</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Tastiera originale non retroilluminata per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👉CLIENTI SODDISFATTI IN TUTTO IL MONDO. Più di 10.000 clienti soddisfatti in tutto il mondo. Tastiera rinnovata prodotta in Europa</v>
      </c>
      <c r="AJ16" s="41" t="str">
        <f aca="false">IF(ISBLANK(Values!E15),"","👉 "&amp;Values!H15&amp; " "&amp;Values!$B$24 &amp;" "&amp;Values!$B$3)</f>
        <v>👉 olandese  COMPATIBILE con Lenovo T430 T430i T430s T430si T430U T530 T530i T530S W530 X13X X230 X230i X230it X230T</v>
      </c>
      <c r="AK16" s="1" t="str">
        <f aca="false">IF(ISBLANK(Values!E15),"",Values!$B$25)</f>
        <v>COMUNICAZIONE E SUPPORTO TECNICO: veloce e fluido 24 ore</v>
      </c>
      <c r="AL16" s="1" t="str">
        <f aca="false">IF(ISBLANK(Values!E15),"",Values!$B$26)</f>
        <v>6 MESI DI GARANZIA INCLUSI - resto, sei coperto</v>
      </c>
      <c r="AM16" s="1" t="str">
        <f aca="false">IF(ISBLANK(Values!E15),"",Values!$B$27)</f>
        <v>♻️Be green! ♻️Con questa tastiera, si risparmia fino al 80% di CO2!</v>
      </c>
      <c r="AT16" s="1" t="str">
        <f aca="false">IF(ISBLANK(Values!E15),"",IF(Values!J15,"Backlit", "Non-Backlit"))</f>
        <v>Non-Backlit</v>
      </c>
      <c r="AV16" s="28" t="str">
        <f aca="false">IF(ISBLANK(Values!E15),"",Values!H15)</f>
        <v>olandese</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Tastiera originale non retroilluminata per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👉CLIENTI SODDISFATTI IN TUTTO IL MONDO. Più di 10.000 clienti soddisfatti in tutto il mondo. Tastiera rinnovata prodotta in Europa</v>
      </c>
      <c r="AJ17" s="41" t="str">
        <f aca="false">IF(ISBLANK(Values!E16),"","👉 "&amp;Values!H16&amp; " "&amp;Values!$B$24 &amp;" "&amp;Values!$B$3)</f>
        <v>👉 norvegese  COMPATIBILE con Lenovo T430 T430i T430s T430si T430U T530 T530i T530S W530 X13X X230 X230i X230it X230T</v>
      </c>
      <c r="AK17" s="1" t="str">
        <f aca="false">IF(ISBLANK(Values!E16),"",Values!$B$25)</f>
        <v>COMUNICAZIONE E SUPPORTO TECNICO: veloce e fluido 24 ore</v>
      </c>
      <c r="AL17" s="1" t="str">
        <f aca="false">IF(ISBLANK(Values!E16),"",Values!$B$26)</f>
        <v>6 MESI DI GARANZIA INCLUSI - resto, sei coperto</v>
      </c>
      <c r="AM17" s="1" t="str">
        <f aca="false">IF(ISBLANK(Values!E16),"",Values!$B$27)</f>
        <v>♻️Be green! ♻️Con questa tastiera, si risparmia fino al 80% di CO2!</v>
      </c>
      <c r="AT17" s="1" t="str">
        <f aca="false">IF(ISBLANK(Values!E16),"",IF(Values!J16,"Backlit", "Non-Backlit"))</f>
        <v>Non-Backlit</v>
      </c>
      <c r="AV17" s="28" t="str">
        <f aca="false">IF(ISBLANK(Values!E16),"",Values!H16)</f>
        <v>norvegese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Tastiera originale non retroilluminata per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👉CLIENTI SODDISFATTI IN TUTTO IL MONDO. Più di 10.000 clienti soddisfatti in tutto il mondo. Tastiera rinnovata prodotta in Europa</v>
      </c>
      <c r="AJ18" s="41" t="str">
        <f aca="false">IF(ISBLANK(Values!E17),"","👉 "&amp;Values!H17&amp; " "&amp;Values!$B$24 &amp;" "&amp;Values!$B$3)</f>
        <v>👉 polacco  COMPATIBILE con Lenovo T430 T430i T430s T430si T430U T530 T530i T530S W530 X13X X230 X230i X230it X230T</v>
      </c>
      <c r="AK18" s="1" t="str">
        <f aca="false">IF(ISBLANK(Values!E17),"",Values!$B$25)</f>
        <v>COMUNICAZIONE E SUPPORTO TECNICO: veloce e fluido 24 ore</v>
      </c>
      <c r="AL18" s="1" t="str">
        <f aca="false">IF(ISBLANK(Values!E17),"",Values!$B$26)</f>
        <v>6 MESI DI GARANZIA INCLUSI - resto, sei coperto</v>
      </c>
      <c r="AM18" s="1" t="str">
        <f aca="false">IF(ISBLANK(Values!E17),"",Values!$B$27)</f>
        <v>♻️Be green! ♻️Con questa tastiera, si risparmia fino al 80% di CO2!</v>
      </c>
      <c r="AT18" s="1" t="str">
        <f aca="false">IF(ISBLANK(Values!E17),"",IF(Values!J17,"Backlit", "Non-Backlit"))</f>
        <v>Non-Backlit</v>
      </c>
      <c r="AV18" s="28" t="str">
        <f aca="false">IF(ISBLANK(Values!E17),"",Values!H17)</f>
        <v>polacco</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Tastiera originale non retroilluminata per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👉CLIENTI SODDISFATTI IN TUTTO IL MONDO. Più di 10.000 clienti soddisfatti in tutto il mondo. Tastiera rinnovata prodotta in Europa</v>
      </c>
      <c r="AJ19" s="41" t="str">
        <f aca="false">IF(ISBLANK(Values!E18),"","👉 "&amp;Values!H18&amp; " "&amp;Values!$B$24 &amp;" "&amp;Values!$B$3)</f>
        <v>👉 portoghese  COMPATIBILE con Lenovo T430 T430i T430s T430si T430U T530 T530i T530S W530 X13X X230 X230i X230it X230T</v>
      </c>
      <c r="AK19" s="1" t="str">
        <f aca="false">IF(ISBLANK(Values!E18),"",Values!$B$25)</f>
        <v>COMUNICAZIONE E SUPPORTO TECNICO: veloce e fluido 24 ore</v>
      </c>
      <c r="AL19" s="1" t="str">
        <f aca="false">IF(ISBLANK(Values!E18),"",Values!$B$26)</f>
        <v>6 MESI DI GARANZIA INCLUSI - resto, sei coperto</v>
      </c>
      <c r="AM19" s="1" t="str">
        <f aca="false">IF(ISBLANK(Values!E18),"",Values!$B$27)</f>
        <v>♻️Be green! ♻️Con questa tastiera, si risparmia fino al 80% di CO2!</v>
      </c>
      <c r="AT19" s="1" t="str">
        <f aca="false">IF(ISBLANK(Values!E18),"",IF(Values!J18,"Backlit", "Non-Backlit"))</f>
        <v>Non-Backlit</v>
      </c>
      <c r="AV19" s="28" t="str">
        <f aca="false">IF(ISBLANK(Values!E18),"",Values!H18)</f>
        <v>portoghese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Tastiera originale non retroilluminata per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👉CLIENTI SODDISFATTI IN TUTTO IL MONDO. Più di 10.000 clienti soddisfatti in tutto il mondo. Tastiera rinnovata prodotta in Europa</v>
      </c>
      <c r="AJ20" s="41" t="str">
        <f aca="false">IF(ISBLANK(Values!E19),"","👉 "&amp;Values!H19&amp; " "&amp;Values!$B$24 &amp;" "&amp;Values!$B$3)</f>
        <v>👉 Svedese – finlandese  COMPATIBILE con Lenovo T430 T430i T430s T430si T430U T530 T530i T530S W530 X13X X230 X230i X230it X230T</v>
      </c>
      <c r="AK20" s="1" t="str">
        <f aca="false">IF(ISBLANK(Values!E19),"",Values!$B$25)</f>
        <v>COMUNICAZIONE E SUPPORTO TECNICO: veloce e fluido 24 ore</v>
      </c>
      <c r="AL20" s="1" t="str">
        <f aca="false">IF(ISBLANK(Values!E19),"",Values!$B$26)</f>
        <v>6 MESI DI GARANZIA INCLUSI - resto, sei coperto</v>
      </c>
      <c r="AM20" s="1" t="str">
        <f aca="false">IF(ISBLANK(Values!E19),"",Values!$B$27)</f>
        <v>♻️Be green! ♻️Con questa tastiera, si risparmia fino al 80% di CO2!</v>
      </c>
      <c r="AT20" s="1" t="str">
        <f aca="false">IF(ISBLANK(Values!E19),"",IF(Values!J19,"Backlit", "Non-Backlit"))</f>
        <v>Non-Backlit</v>
      </c>
      <c r="AV20" s="28" t="str">
        <f aca="false">IF(ISBLANK(Values!E19),"",Values!H19)</f>
        <v>Svedese – finlandese</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Tastiera originale non retroilluminata per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👉CLIENTI SODDISFATTI IN TUTTO IL MONDO. Più di 10.000 clienti soddisfatti in tutto il mondo. Tastiera rinnovata prodotta in Europa</v>
      </c>
      <c r="AJ21" s="41" t="str">
        <f aca="false">IF(ISBLANK(Values!E20),"","👉 "&amp;Values!H20&amp; " "&amp;Values!$B$24 &amp;" "&amp;Values!$B$3)</f>
        <v>👉 svizzero  COMPATIBILE con Lenovo T430 T430i T430s T430si T430U T530 T530i T530S W530 X13X X230 X230i X230it X230T</v>
      </c>
      <c r="AK21" s="1" t="str">
        <f aca="false">IF(ISBLANK(Values!E20),"",Values!$B$25)</f>
        <v>COMUNICAZIONE E SUPPORTO TECNICO: veloce e fluido 24 ore</v>
      </c>
      <c r="AL21" s="1" t="str">
        <f aca="false">IF(ISBLANK(Values!E20),"",Values!$B$26)</f>
        <v>6 MESI DI GARANZIA INCLUSI - resto, sei coperto</v>
      </c>
      <c r="AM21" s="1" t="str">
        <f aca="false">IF(ISBLANK(Values!E20),"",Values!$B$27)</f>
        <v>♻️Be green! ♻️Con questa tastiera, si risparmia fino al 80% di CO2!</v>
      </c>
      <c r="AT21" s="1" t="str">
        <f aca="false">IF(ISBLANK(Values!E20),"",IF(Values!J20,"Backlit", "Non-Backlit"))</f>
        <v>Non-Backlit</v>
      </c>
      <c r="AV21" s="28" t="str">
        <f aca="false">IF(ISBLANK(Values!E20),"",Values!H20)</f>
        <v>svizzero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Tastiera originale non retroilluminata per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👉CLIENTI SODDISFATTI IN TUTTO IL MONDO. Più di 10.000 clienti soddisfatti in tutto il mondo. Nuovissimo da scatola aperta, tastiera retroilluminata Lenovo di ricambio.</v>
      </c>
      <c r="AJ22" s="41" t="str">
        <f aca="false">IF(ISBLANK(Values!E21),"","👉 "&amp;Values!H21&amp; " "&amp;Values!$B$24 &amp;" "&amp;Values!$B$3)</f>
        <v>👉 US international  COMPATIBILE con Lenovo T430 T430i T430s T430si T430U T530 T530i T530S W530 X13X X230 X230i X230it X230T</v>
      </c>
      <c r="AK22" s="1" t="str">
        <f aca="false">IF(ISBLANK(Values!E21),"",Values!$B$25)</f>
        <v>COMUNICAZIONE E SUPPORTO TECNICO: veloce e fluido 24 ore</v>
      </c>
      <c r="AL22" s="1" t="str">
        <f aca="false">IF(ISBLANK(Values!E21),"",Values!$B$26)</f>
        <v>6 MESI DI GARANZIA INCLUSI - resto, sei coperto</v>
      </c>
      <c r="AM22" s="1" t="str">
        <f aca="false">IF(ISBLANK(Values!E21),"",Values!$B$27)</f>
        <v>♻️Be green! ♻️Con questa tastiera, si risparmia fino al 80% di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Tastiera originale non retroilluminata per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👉CLIENTI SODDISFATTI IN TUTTO IL MONDO. Più di 10.000 clienti soddisfatti in tutto il mondo. Tastiera rinnovata prodotta in Europa</v>
      </c>
      <c r="AJ23" s="41" t="str">
        <f aca="false">IF(ISBLANK(Values!E22),"","👉 "&amp;Values!H22&amp; " "&amp;Values!$B$24 &amp;" "&amp;Values!$B$3)</f>
        <v>👉 russo  COMPATIBILE con Lenovo T430 T430i T430s T430si T430U T530 T530i T530S W530 X13X X230 X230i X230it X230T</v>
      </c>
      <c r="AK23" s="1" t="str">
        <f aca="false">IF(ISBLANK(Values!E22),"",Values!$B$25)</f>
        <v>COMUNICAZIONE E SUPPORTO TECNICO: veloce e fluido 24 ore</v>
      </c>
      <c r="AL23" s="1" t="str">
        <f aca="false">IF(ISBLANK(Values!E22),"",Values!$B$26)</f>
        <v>6 MESI DI GARANZIA INCLUSI - resto, sei coperto</v>
      </c>
      <c r="AM23" s="1" t="str">
        <f aca="false">IF(ISBLANK(Values!E22),"",Values!$B$27)</f>
        <v>♻️Be green! ♻️Con questa tastiera, si risparmia fino al 80% di CO2!</v>
      </c>
      <c r="AN23" s="1"/>
      <c r="AO23" s="1"/>
      <c r="AP23" s="1"/>
      <c r="AQ23" s="1"/>
      <c r="AR23" s="1"/>
      <c r="AS23" s="1"/>
      <c r="AT23" s="1" t="str">
        <f aca="false">IF(ISBLANK(Values!E22),"",IF(Values!J22,"Backlit", "Non-Backlit"))</f>
        <v>Non-Backlit</v>
      </c>
      <c r="AU23" s="1"/>
      <c r="AV23" s="28" t="str">
        <f aca="false">IF(ISBLANK(Values!E22),"",Values!H22)</f>
        <v>russo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Tastiera originale non retroilluminata per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👉CLIENTI SODDISFATTI IN TUTTO IL MONDO. Più di 10.000 clienti soddisfatti in tutto il mondo. Nuovissimo da scatola aperta, tastiera retroilluminata Lenovo di ricambio.</v>
      </c>
      <c r="AJ24" s="41" t="str">
        <f aca="false">IF(ISBLANK(Values!E23),"","👉 "&amp;Values!H23&amp; " "&amp;Values!$B$24 &amp;" "&amp;Values!$B$3)</f>
        <v>👉 US   COMPATIBILE con Lenovo T430 T430i T430s T430si T430U T530 T530i T530S W530 X13X X230 X230i X230it X230T</v>
      </c>
      <c r="AK24" s="1" t="str">
        <f aca="false">IF(ISBLANK(Values!E23),"",Values!$B$25)</f>
        <v>COMUNICAZIONE E SUPPORTO TECNICO: veloce e fluido 24 ore</v>
      </c>
      <c r="AL24" s="1" t="str">
        <f aca="false">IF(ISBLANK(Values!E23),"",Values!$B$26)</f>
        <v>6 MESI DI GARANZIA INCLUSI - resto, sei coperto</v>
      </c>
      <c r="AM24" s="1" t="str">
        <f aca="false">IF(ISBLANK(Values!E23),"",Values!$B$27)</f>
        <v>♻️Be green! ♻️Con questa tastiera, si risparmia fino al 80% di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Tedesco Tastiera retroilluminata originale per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👉CLIENTI SODDISFATTI IN TUTTO IL MONDO. Più di 10.000 clienti soddisfatti in tutto il mondo. Tastiera rinnovata prodotta in Europa</v>
      </c>
      <c r="AJ25" s="41" t="str">
        <f aca="false">IF(ISBLANK(Values!E24),"","👉 "&amp;Values!H24&amp; " "&amp;Values!$B$24 &amp;" "&amp;Values!$B$3)</f>
        <v>👉 Tedesco  COMPATIBILE con Lenovo T430 T430i T430s T430si T430U T530 T530i T530S W530 X13X X230 X230i X230it X230T</v>
      </c>
      <c r="AK25" s="1" t="str">
        <f aca="false">IF(ISBLANK(Values!E24),"",Values!$B$25)</f>
        <v>COMUNICAZIONE E SUPPORTO TECNICO: veloce e fluido 24 ore</v>
      </c>
      <c r="AL25" s="1" t="str">
        <f aca="false">IF(ISBLANK(Values!E24),"",Values!$B$26)</f>
        <v>6 MESI DI GARANZIA INCLUSI - resto, sei coperto</v>
      </c>
      <c r="AM25" s="1" t="str">
        <f aca="false">IF(ISBLANK(Values!E24),"",Values!$B$27)</f>
        <v>♻️Be green! ♻️Con questa tastiera, si risparmia fino al 80% di CO2!</v>
      </c>
      <c r="AN25" s="1"/>
      <c r="AO25" s="1"/>
      <c r="AP25" s="1"/>
      <c r="AQ25" s="1"/>
      <c r="AR25" s="1"/>
      <c r="AS25" s="1"/>
      <c r="AT25" s="1" t="str">
        <f aca="false">IF(ISBLANK(Values!E24),"",IF(Values!J24,"Backlit", "Non-Backlit"))</f>
        <v>Backlit</v>
      </c>
      <c r="AU25" s="1"/>
      <c r="AV25" s="28" t="str">
        <f aca="false">IF(ISBLANK(Values!E24),"",Values!H24)</f>
        <v>Tedesco</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francese Tastiera retroilluminata originale per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👉CLIENTI SODDISFATTI IN TUTTO IL MONDO. Più di 10.000 clienti soddisfatti in tutto il mondo. Tastiera rinnovata prodotta in Europa</v>
      </c>
      <c r="AJ26" s="41" t="str">
        <f aca="false">IF(ISBLANK(Values!E25),"","👉 "&amp;Values!H25&amp; " "&amp;Values!$B$24 &amp;" "&amp;Values!$B$3)</f>
        <v>👉 francese  COMPATIBILE con Lenovo T430 T430i T430s T430si T430U T530 T530i T530S W530 X13X X230 X230i X230it X230T</v>
      </c>
      <c r="AK26" s="1" t="str">
        <f aca="false">IF(ISBLANK(Values!E25),"",Values!$B$25)</f>
        <v>COMUNICAZIONE E SUPPORTO TECNICO: veloce e fluido 24 ore</v>
      </c>
      <c r="AL26" s="1" t="str">
        <f aca="false">IF(ISBLANK(Values!E25),"",Values!$B$26)</f>
        <v>6 MESI DI GARANZIA INCLUSI - resto, sei coperto</v>
      </c>
      <c r="AM26" s="1" t="str">
        <f aca="false">IF(ISBLANK(Values!E25),"",Values!$B$27)</f>
        <v>♻️Be green! ♻️Con questa tastiera, si risparmia fino al 80% di CO2!</v>
      </c>
      <c r="AN26" s="1"/>
      <c r="AO26" s="1"/>
      <c r="AP26" s="1"/>
      <c r="AQ26" s="1"/>
      <c r="AR26" s="1"/>
      <c r="AS26" s="1"/>
      <c r="AT26" s="1" t="str">
        <f aca="false">IF(ISBLANK(Values!E25),"",IF(Values!J25,"Backlit", "Non-Backlit"))</f>
        <v>Backlit</v>
      </c>
      <c r="AU26" s="1"/>
      <c r="AV26" s="28" t="str">
        <f aca="false">IF(ISBLANK(Values!E25),"",Values!H25)</f>
        <v>francese</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italiano Tastiera retroilluminata originale per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👉CLIENTI SODDISFATTI IN TUTTO IL MONDO. Più di 10.000 clienti soddisfatti in tutto il mondo. Tastiera rinnovata prodotta in Europa</v>
      </c>
      <c r="AJ27" s="41" t="str">
        <f aca="false">IF(ISBLANK(Values!E26),"","👉 "&amp;Values!H26&amp; " "&amp;Values!$B$24 &amp;" "&amp;Values!$B$3)</f>
        <v>👉 italiano  COMPATIBILE con Lenovo T430 T430i T430s T430si T430U T530 T530i T530S W530 X13X X230 X230i X230it X230T</v>
      </c>
      <c r="AK27" s="1" t="str">
        <f aca="false">IF(ISBLANK(Values!E26),"",Values!$B$25)</f>
        <v>COMUNICAZIONE E SUPPORTO TECNICO: veloce e fluido 24 ore</v>
      </c>
      <c r="AL27" s="1" t="str">
        <f aca="false">IF(ISBLANK(Values!E26),"",Values!$B$26)</f>
        <v>6 MESI DI GARANZIA INCLUSI - resto, sei coperto</v>
      </c>
      <c r="AM27" s="1" t="str">
        <f aca="false">IF(ISBLANK(Values!E26),"",Values!$B$27)</f>
        <v>♻️Be green! ♻️Con questa tastiera, si risparmia fino al 80% di CO2!</v>
      </c>
      <c r="AN27" s="1"/>
      <c r="AO27" s="1"/>
      <c r="AP27" s="1"/>
      <c r="AQ27" s="1"/>
      <c r="AR27" s="1"/>
      <c r="AS27" s="1"/>
      <c r="AT27" s="1" t="str">
        <f aca="false">IF(ISBLANK(Values!E26),"",IF(Values!J26,"Backlit", "Non-Backlit"))</f>
        <v>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spagnolo Tastiera retroilluminata originale per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👉CLIENTI SODDISFATTI IN TUTTO IL MONDO. Più di 10.000 clienti soddisfatti in tutto il mondo. Tastiera rinnovata prodotta in Europa</v>
      </c>
      <c r="AJ28" s="41" t="str">
        <f aca="false">IF(ISBLANK(Values!E27),"","👉 "&amp;Values!H27&amp; " "&amp;Values!$B$24 &amp;" "&amp;Values!$B$3)</f>
        <v>👉 spagnolo  COMPATIBILE con Lenovo T430 T430i T430s T430si T430U T530 T530i T530S W530 X13X X230 X230i X230it X230T</v>
      </c>
      <c r="AK28" s="1" t="str">
        <f aca="false">IF(ISBLANK(Values!E27),"",Values!$B$25)</f>
        <v>COMUNICAZIONE E SUPPORTO TECNICO: veloce e fluido 24 ore</v>
      </c>
      <c r="AL28" s="1" t="str">
        <f aca="false">IF(ISBLANK(Values!E27),"",Values!$B$26)</f>
        <v>6 MESI DI GARANZIA INCLUSI - resto, sei coperto</v>
      </c>
      <c r="AM28" s="1" t="str">
        <f aca="false">IF(ISBLANK(Values!E27),"",Values!$B$27)</f>
        <v>♻️Be green! ♻️Con questa tastiera, si risparmia fino al 80% di CO2!</v>
      </c>
      <c r="AN28" s="1"/>
      <c r="AO28" s="1"/>
      <c r="AP28" s="1"/>
      <c r="AQ28" s="1"/>
      <c r="AR28" s="1"/>
      <c r="AS28" s="1"/>
      <c r="AT28" s="1" t="str">
        <f aca="false">IF(ISBLANK(Values!E27),"",IF(Values!J27,"Backlit", "Non-Backlit"))</f>
        <v>Backlit</v>
      </c>
      <c r="AU28" s="1"/>
      <c r="AV28" s="28" t="str">
        <f aca="false">IF(ISBLANK(Values!E27),"",Values!H27)</f>
        <v>spagnolo</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Tastiera retroilluminata originale per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👉CLIENTI SODDISFATTI IN TUTTO IL MONDO. Più di 10.000 clienti soddisfatti in tutto il mondo. Tastiera rinnovata prodotta in Europa</v>
      </c>
      <c r="AJ29" s="41" t="str">
        <f aca="false">IF(ISBLANK(Values!E28),"","👉 "&amp;Values!H28&amp; " "&amp;Values!$B$24 &amp;" "&amp;Values!$B$3)</f>
        <v>👉 UK  COMPATIBILE con Lenovo T430 T430i T430s T430si T430U T530 T530i T530S W530 X13X X230 X230i X230it X230T</v>
      </c>
      <c r="AK29" s="1" t="str">
        <f aca="false">IF(ISBLANK(Values!E28),"",Values!$B$25)</f>
        <v>COMUNICAZIONE E SUPPORTO TECNICO: veloce e fluido 24 ore</v>
      </c>
      <c r="AL29" s="1" t="str">
        <f aca="false">IF(ISBLANK(Values!E28),"",Values!$B$26)</f>
        <v>6 MESI DI GARANZIA INCLUSI - resto, sei coperto</v>
      </c>
      <c r="AM29" s="1" t="str">
        <f aca="false">IF(ISBLANK(Values!E28),"",Values!$B$27)</f>
        <v>♻️Be green! ♻️Con questa tastiera, si risparmia fino al 80% di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Scandinavo - Nordico Tastiera retroilluminata originale per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👉CLIENTI SODDISFATTI IN TUTTO IL MONDO. Più di 10.000 clienti soddisfatti in tutto il mondo. Tastiera rinnovata prodotta in Europa</v>
      </c>
      <c r="AJ30" s="41" t="str">
        <f aca="false">IF(ISBLANK(Values!E29),"","👉 "&amp;Values!H29&amp; " "&amp;Values!$B$24 &amp;" "&amp;Values!$B$3)</f>
        <v>👉 Scandinavo - Nordico  COMPATIBILE con Lenovo T430 T430i T430s T430si T430U T530 T530i T530S W530 X13X X230 X230i X230it X230T</v>
      </c>
      <c r="AK30" s="1" t="str">
        <f aca="false">IF(ISBLANK(Values!E29),"",Values!$B$25)</f>
        <v>COMUNICAZIONE E SUPPORTO TECNICO: veloce e fluido 24 ore</v>
      </c>
      <c r="AL30" s="1" t="str">
        <f aca="false">IF(ISBLANK(Values!E29),"",Values!$B$26)</f>
        <v>6 MESI DI GARANZIA INCLUSI - resto, sei coperto</v>
      </c>
      <c r="AM30" s="1" t="str">
        <f aca="false">IF(ISBLANK(Values!E29),"",Values!$B$27)</f>
        <v>♻️Be green! ♻️Con questa tastiera, si risparmia fino al 80% di CO2!</v>
      </c>
      <c r="AN30" s="1"/>
      <c r="AO30" s="1"/>
      <c r="AP30" s="1"/>
      <c r="AQ30" s="1"/>
      <c r="AR30" s="1"/>
      <c r="AS30" s="1"/>
      <c r="AT30" s="1" t="str">
        <f aca="false">IF(ISBLANK(Values!E29),"",IF(Values!J29,"Backlit", "Non-Backlit"))</f>
        <v>Backlit</v>
      </c>
      <c r="AU30" s="1"/>
      <c r="AV30" s="28" t="str">
        <f aca="false">IF(ISBLANK(Values!E29),"",Values!H29)</f>
        <v>Scandinavo - Nordico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belga Tastiera retroilluminata originale per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👉CLIENTI SODDISFATTI IN TUTTO IL MONDO. Più di 10.000 clienti soddisfatti in tutto il mondo. Tastiera rinnovata prodotta in Europa</v>
      </c>
      <c r="AJ31" s="41" t="str">
        <f aca="false">IF(ISBLANK(Values!E30),"","👉 "&amp;Values!H30&amp; " "&amp;Values!$B$24 &amp;" "&amp;Values!$B$3)</f>
        <v>👉 belga  COMPATIBILE con Lenovo T430 T430i T430s T430si T430U T530 T530i T530S W530 X13X X230 X230i X230it X230T</v>
      </c>
      <c r="AK31" s="1" t="str">
        <f aca="false">IF(ISBLANK(Values!E30),"",Values!$B$25)</f>
        <v>COMUNICAZIONE E SUPPORTO TECNICO: veloce e fluido 24 ore</v>
      </c>
      <c r="AL31" s="1" t="str">
        <f aca="false">IF(ISBLANK(Values!E30),"",Values!$B$26)</f>
        <v>6 MESI DI GARANZIA INCLUSI - resto, sei coperto</v>
      </c>
      <c r="AM31" s="1" t="str">
        <f aca="false">IF(ISBLANK(Values!E30),"",Values!$B$27)</f>
        <v>♻️Be green! ♻️Con questa tastiera, si risparmia fino al 80% di CO2!</v>
      </c>
      <c r="AN31" s="1"/>
      <c r="AO31" s="1"/>
      <c r="AP31" s="1"/>
      <c r="AQ31" s="1"/>
      <c r="AR31" s="1"/>
      <c r="AS31" s="1"/>
      <c r="AT31" s="1" t="str">
        <f aca="false">IF(ISBLANK(Values!E30),"",IF(Values!J30,"Backlit", "Non-Backlit"))</f>
        <v>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bulgaro Tastiera retroilluminata originale per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👉CLIENTI SODDISFATTI IN TUTTO IL MONDO. Più di 10.000 clienti soddisfatti in tutto il mondo. Tastiera rinnovata prodotta in Europa</v>
      </c>
      <c r="AJ32" s="41" t="str">
        <f aca="false">IF(ISBLANK(Values!E31),"","👉 "&amp;Values!H31&amp; " "&amp;Values!$B$24 &amp;" "&amp;Values!$B$3)</f>
        <v>👉 bulgaro  COMPATIBILE con Lenovo T430 T430i T430s T430si T430U T530 T530i T530S W530 X13X X230 X230i X230it X230T</v>
      </c>
      <c r="AK32" s="1" t="str">
        <f aca="false">IF(ISBLANK(Values!E31),"",Values!$B$25)</f>
        <v>COMUNICAZIONE E SUPPORTO TECNICO: veloce e fluido 24 ore</v>
      </c>
      <c r="AL32" s="1" t="str">
        <f aca="false">IF(ISBLANK(Values!E31),"",Values!$B$26)</f>
        <v>6 MESI DI GARANZIA INCLUSI - resto, sei coperto</v>
      </c>
      <c r="AM32" s="1" t="str">
        <f aca="false">IF(ISBLANK(Values!E31),"",Values!$B$27)</f>
        <v>♻️Be green! ♻️Con questa tastiera, si risparmia fino al 80% di CO2!</v>
      </c>
      <c r="AN32" s="1"/>
      <c r="AO32" s="1"/>
      <c r="AP32" s="1"/>
      <c r="AQ32" s="1"/>
      <c r="AR32" s="1"/>
      <c r="AS32" s="1"/>
      <c r="AT32" s="1" t="str">
        <f aca="false">IF(ISBLANK(Values!E31),"",IF(Values!J31,"Backlit", "Non-Backlit"))</f>
        <v>Backlit</v>
      </c>
      <c r="AU32" s="1"/>
      <c r="AV32" s="28" t="str">
        <f aca="false">IF(ISBLANK(Values!E31),"",Values!H31)</f>
        <v>bulgaro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ceco Tastiera retroilluminata originale per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👉CLIENTI SODDISFATTI IN TUTTO IL MONDO. Più di 10.000 clienti soddisfatti in tutto il mondo. Tastiera rinnovata prodotta in Europa</v>
      </c>
      <c r="AJ33" s="41" t="str">
        <f aca="false">IF(ISBLANK(Values!E32),"","👉 "&amp;Values!H32&amp; " "&amp;Values!$B$24 &amp;" "&amp;Values!$B$3)</f>
        <v>👉 ceco  COMPATIBILE con Lenovo T430 T430i T430s T430si T430U T530 T530i T530S W530 X13X X230 X230i X230it X230T</v>
      </c>
      <c r="AK33" s="1" t="str">
        <f aca="false">IF(ISBLANK(Values!E32),"",Values!$B$25)</f>
        <v>COMUNICAZIONE E SUPPORTO TECNICO: veloce e fluido 24 ore</v>
      </c>
      <c r="AL33" s="1" t="str">
        <f aca="false">IF(ISBLANK(Values!E32),"",Values!$B$26)</f>
        <v>6 MESI DI GARANZIA INCLUSI - resto, sei coperto</v>
      </c>
      <c r="AM33" s="1" t="str">
        <f aca="false">IF(ISBLANK(Values!E32),"",Values!$B$27)</f>
        <v>♻️Be green! ♻️Con questa tastiera, si risparmia fino al 80% di CO2!</v>
      </c>
      <c r="AN33" s="1"/>
      <c r="AO33" s="1"/>
      <c r="AP33" s="1"/>
      <c r="AQ33" s="1"/>
      <c r="AR33" s="1"/>
      <c r="AS33" s="1"/>
      <c r="AT33" s="1" t="str">
        <f aca="false">IF(ISBLANK(Values!E32),"",IF(Values!J32,"Backlit", "Non-Backlit"))</f>
        <v>Backlit</v>
      </c>
      <c r="AU33" s="1"/>
      <c r="AV33" s="28" t="str">
        <f aca="false">IF(ISBLANK(Values!E32),"",Values!H32)</f>
        <v>ceco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danese Tastiera retroilluminata originale per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👉CLIENTI SODDISFATTI IN TUTTO IL MONDO. Più di 10.000 clienti soddisfatti in tutto il mondo. Tastiera rinnovata prodotta in Europa</v>
      </c>
      <c r="AJ34" s="41" t="str">
        <f aca="false">IF(ISBLANK(Values!E33),"","👉 "&amp;Values!H33&amp; " "&amp;Values!$B$24 &amp;" "&amp;Values!$B$3)</f>
        <v>👉 danese  COMPATIBILE con Lenovo T430 T430i T430s T430si T430U T530 T530i T530S W530 X13X X230 X230i X230it X230T</v>
      </c>
      <c r="AK34" s="1" t="str">
        <f aca="false">IF(ISBLANK(Values!E33),"",Values!$B$25)</f>
        <v>COMUNICAZIONE E SUPPORTO TECNICO: veloce e fluido 24 ore</v>
      </c>
      <c r="AL34" s="1" t="str">
        <f aca="false">IF(ISBLANK(Values!E33),"",Values!$B$26)</f>
        <v>6 MESI DI GARANZIA INCLUSI - resto, sei coperto</v>
      </c>
      <c r="AM34" s="1" t="str">
        <f aca="false">IF(ISBLANK(Values!E33),"",Values!$B$27)</f>
        <v>♻️Be green! ♻️Con questa tastiera, si risparmia fino al 80% di CO2!</v>
      </c>
      <c r="AN34" s="1"/>
      <c r="AO34" s="1"/>
      <c r="AP34" s="1"/>
      <c r="AQ34" s="1"/>
      <c r="AR34" s="1"/>
      <c r="AS34" s="1"/>
      <c r="AT34" s="1" t="str">
        <f aca="false">IF(ISBLANK(Values!E33),"",IF(Values!J33,"Backlit", "Non-Backlit"))</f>
        <v>Backlit</v>
      </c>
      <c r="AU34" s="1"/>
      <c r="AV34" s="28" t="str">
        <f aca="false">IF(ISBLANK(Values!E33),"",Values!H33)</f>
        <v>danese</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ungherese Tastiera retroilluminata originale per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👉CLIENTI SODDISFATTI IN TUTTO IL MONDO. Più di 10.000 clienti soddisfatti in tutto il mondo. Tastiera rinnovata prodotta in Europa</v>
      </c>
      <c r="AJ35" s="41" t="str">
        <f aca="false">IF(ISBLANK(Values!E34),"","👉 "&amp;Values!H34&amp; " "&amp;Values!$B$24 &amp;" "&amp;Values!$B$3)</f>
        <v>👉 ungherese  COMPATIBILE con Lenovo T430 T430i T430s T430si T430U T530 T530i T530S W530 X13X X230 X230i X230it X230T</v>
      </c>
      <c r="AK35" s="1" t="str">
        <f aca="false">IF(ISBLANK(Values!E34),"",Values!$B$25)</f>
        <v>COMUNICAZIONE E SUPPORTO TECNICO: veloce e fluido 24 ore</v>
      </c>
      <c r="AL35" s="1" t="str">
        <f aca="false">IF(ISBLANK(Values!E34),"",Values!$B$26)</f>
        <v>6 MESI DI GARANZIA INCLUSI - resto, sei coperto</v>
      </c>
      <c r="AM35" s="1" t="str">
        <f aca="false">IF(ISBLANK(Values!E34),"",Values!$B$27)</f>
        <v>♻️Be green! ♻️Con questa tastiera, si risparmia fino al 80% di CO2!</v>
      </c>
      <c r="AN35" s="1"/>
      <c r="AO35" s="1"/>
      <c r="AP35" s="1"/>
      <c r="AQ35" s="1"/>
      <c r="AR35" s="1"/>
      <c r="AS35" s="1"/>
      <c r="AT35" s="1" t="str">
        <f aca="false">IF(ISBLANK(Values!E34),"",IF(Values!J34,"Backlit", "Non-Backlit"))</f>
        <v>Backlit</v>
      </c>
      <c r="AU35" s="1"/>
      <c r="AV35" s="28" t="str">
        <f aca="false">IF(ISBLANK(Values!E34),"",Values!H34)</f>
        <v>ungherese</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olandese Tastiera retroilluminata originale per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👉CLIENTI SODDISFATTI IN TUTTO IL MONDO. Più di 10.000 clienti soddisfatti in tutto il mondo. Tastiera rinnovata prodotta in Europa</v>
      </c>
      <c r="AJ36" s="41" t="str">
        <f aca="false">IF(ISBLANK(Values!E35),"","👉 "&amp;Values!H35&amp; " "&amp;Values!$B$24 &amp;" "&amp;Values!$B$3)</f>
        <v>👉 olandese  COMPATIBILE con Lenovo T430 T430i T430s T430si T430U T530 T530i T530S W530 X13X X230 X230i X230it X230T</v>
      </c>
      <c r="AK36" s="1" t="str">
        <f aca="false">IF(ISBLANK(Values!E35),"",Values!$B$25)</f>
        <v>COMUNICAZIONE E SUPPORTO TECNICO: veloce e fluido 24 ore</v>
      </c>
      <c r="AL36" s="1" t="str">
        <f aca="false">IF(ISBLANK(Values!E35),"",Values!$B$26)</f>
        <v>6 MESI DI GARANZIA INCLUSI - resto, sei coperto</v>
      </c>
      <c r="AM36" s="1" t="str">
        <f aca="false">IF(ISBLANK(Values!E35),"",Values!$B$27)</f>
        <v>♻️Be green! ♻️Con questa tastiera, si risparmia fino al 80% di CO2!</v>
      </c>
      <c r="AN36" s="1"/>
      <c r="AO36" s="1"/>
      <c r="AP36" s="1"/>
      <c r="AQ36" s="1"/>
      <c r="AR36" s="1"/>
      <c r="AS36" s="1"/>
      <c r="AT36" s="1" t="str">
        <f aca="false">IF(ISBLANK(Values!E35),"",IF(Values!J35,"Backlit", "Non-Backlit"))</f>
        <v>Backlit</v>
      </c>
      <c r="AU36" s="1"/>
      <c r="AV36" s="28" t="str">
        <f aca="false">IF(ISBLANK(Values!E35),"",Values!H35)</f>
        <v>olandese</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norvegese Tastiera retroilluminata originale per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👉CLIENTI SODDISFATTI IN TUTTO IL MONDO. Più di 10.000 clienti soddisfatti in tutto il mondo. Tastiera rinnovata prodotta in Europa</v>
      </c>
      <c r="AJ37" s="41" t="str">
        <f aca="false">IF(ISBLANK(Values!E36),"","👉 "&amp;Values!H36&amp; " "&amp;Values!$B$24 &amp;" "&amp;Values!$B$3)</f>
        <v>👉 norvegese  COMPATIBILE con Lenovo T430 T430i T430s T430si T430U T530 T530i T530S W530 X13X X230 X230i X230it X230T</v>
      </c>
      <c r="AK37" s="1" t="str">
        <f aca="false">IF(ISBLANK(Values!E36),"",Values!$B$25)</f>
        <v>COMUNICAZIONE E SUPPORTO TECNICO: veloce e fluido 24 ore</v>
      </c>
      <c r="AL37" s="1" t="str">
        <f aca="false">IF(ISBLANK(Values!E36),"",Values!$B$26)</f>
        <v>6 MESI DI GARANZIA INCLUSI - resto, sei coperto</v>
      </c>
      <c r="AM37" s="1" t="str">
        <f aca="false">IF(ISBLANK(Values!E36),"",Values!$B$27)</f>
        <v>♻️Be green! ♻️Con questa tastiera, si risparmia fino al 80% di CO2!</v>
      </c>
      <c r="AN37" s="1"/>
      <c r="AO37" s="1"/>
      <c r="AP37" s="1"/>
      <c r="AQ37" s="1"/>
      <c r="AR37" s="1"/>
      <c r="AS37" s="1"/>
      <c r="AT37" s="1" t="str">
        <f aca="false">IF(ISBLANK(Values!E36),"",IF(Values!J36,"Backlit", "Non-Backlit"))</f>
        <v>Backlit</v>
      </c>
      <c r="AU37" s="1"/>
      <c r="AV37" s="28" t="str">
        <f aca="false">IF(ISBLANK(Values!E36),"",Values!H36)</f>
        <v>norvegese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polacco Tastiera retroilluminata originale per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👉CLIENTI SODDISFATTI IN TUTTO IL MONDO. Più di 10.000 clienti soddisfatti in tutto il mondo. Tastiera rinnovata prodotta in Europa</v>
      </c>
      <c r="AJ38" s="41" t="str">
        <f aca="false">IF(ISBLANK(Values!E37),"","👉 "&amp;Values!H37&amp; " "&amp;Values!$B$24 &amp;" "&amp;Values!$B$3)</f>
        <v>👉 polacco  COMPATIBILE con Lenovo T430 T430i T430s T430si T430U T530 T530i T530S W530 X13X X230 X230i X230it X230T</v>
      </c>
      <c r="AK38" s="1" t="str">
        <f aca="false">IF(ISBLANK(Values!E37),"",Values!$B$25)</f>
        <v>COMUNICAZIONE E SUPPORTO TECNICO: veloce e fluido 24 ore</v>
      </c>
      <c r="AL38" s="1" t="str">
        <f aca="false">IF(ISBLANK(Values!E37),"",Values!$B$26)</f>
        <v>6 MESI DI GARANZIA INCLUSI - resto, sei coperto</v>
      </c>
      <c r="AM38" s="1" t="str">
        <f aca="false">IF(ISBLANK(Values!E37),"",Values!$B$27)</f>
        <v>♻️Be green! ♻️Con questa tastiera, si risparmia fino al 80% di CO2!</v>
      </c>
      <c r="AN38" s="1"/>
      <c r="AO38" s="1"/>
      <c r="AP38" s="1"/>
      <c r="AQ38" s="1"/>
      <c r="AR38" s="1"/>
      <c r="AS38" s="1"/>
      <c r="AT38" s="1" t="str">
        <f aca="false">IF(ISBLANK(Values!E37),"",IF(Values!J37,"Backlit", "Non-Backlit"))</f>
        <v>Backlit</v>
      </c>
      <c r="AU38" s="1"/>
      <c r="AV38" s="28" t="str">
        <f aca="false">IF(ISBLANK(Values!E37),"",Values!H37)</f>
        <v>polacco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portoghese Tastiera retroilluminata originale per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👉CLIENTI SODDISFATTI IN TUTTO IL MONDO. Più di 10.000 clienti soddisfatti in tutto il mondo. Tastiera rinnovata prodotta in Europa</v>
      </c>
      <c r="AJ39" s="41" t="str">
        <f aca="false">IF(ISBLANK(Values!E38),"","👉 "&amp;Values!H38&amp; " "&amp;Values!$B$24 &amp;" "&amp;Values!$B$3)</f>
        <v>👉 portoghese  COMPATIBILE con Lenovo T430 T430i T430s T430si T430U T530 T530i T530S W530 X13X X230 X230i X230it X230T</v>
      </c>
      <c r="AK39" s="1" t="str">
        <f aca="false">IF(ISBLANK(Values!E38),"",Values!$B$25)</f>
        <v>COMUNICAZIONE E SUPPORTO TECNICO: veloce e fluido 24 ore</v>
      </c>
      <c r="AL39" s="1" t="str">
        <f aca="false">IF(ISBLANK(Values!E38),"",Values!$B$26)</f>
        <v>6 MESI DI GARANZIA INCLUSI - resto, sei coperto</v>
      </c>
      <c r="AM39" s="1" t="str">
        <f aca="false">IF(ISBLANK(Values!E38),"",Values!$B$27)</f>
        <v>♻️Be green! ♻️Con questa tastiera, si risparmia fino al 80% di CO2!</v>
      </c>
      <c r="AN39" s="1"/>
      <c r="AO39" s="1"/>
      <c r="AP39" s="1"/>
      <c r="AQ39" s="1"/>
      <c r="AR39" s="1"/>
      <c r="AS39" s="1"/>
      <c r="AT39" s="1" t="str">
        <f aca="false">IF(ISBLANK(Values!E38),"",IF(Values!J38,"Backlit", "Non-Backlit"))</f>
        <v>Backlit</v>
      </c>
      <c r="AU39" s="1"/>
      <c r="AV39" s="28" t="str">
        <f aca="false">IF(ISBLANK(Values!E38),"",Values!H38)</f>
        <v>portoghese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Svedese – finlandese Tastiera retroilluminata originale per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👉CLIENTI SODDISFATTI IN TUTTO IL MONDO. Più di 10.000 clienti soddisfatti in tutto il mondo. Tastiera rinnovata prodotta in Europa</v>
      </c>
      <c r="AJ40" s="41" t="str">
        <f aca="false">IF(ISBLANK(Values!E39),"","👉 "&amp;Values!H39&amp; " "&amp;Values!$B$24 &amp;" "&amp;Values!$B$3)</f>
        <v>👉 Svedese – finlandese  COMPATIBILE con Lenovo T430 T430i T430s T430si T430U T530 T530i T530S W530 X13X X230 X230i X230it X230T</v>
      </c>
      <c r="AK40" s="1" t="str">
        <f aca="false">IF(ISBLANK(Values!E39),"",Values!$B$25)</f>
        <v>COMUNICAZIONE E SUPPORTO TECNICO: veloce e fluido 24 ore</v>
      </c>
      <c r="AL40" s="1" t="str">
        <f aca="false">IF(ISBLANK(Values!E39),"",Values!$B$26)</f>
        <v>6 MESI DI GARANZIA INCLUSI - resto, sei coperto</v>
      </c>
      <c r="AM40" s="1" t="str">
        <f aca="false">IF(ISBLANK(Values!E39),"",Values!$B$27)</f>
        <v>♻️Be green! ♻️Con questa tastiera, si risparmia fino al 80% di CO2!</v>
      </c>
      <c r="AN40" s="1"/>
      <c r="AO40" s="1"/>
      <c r="AP40" s="1"/>
      <c r="AQ40" s="1"/>
      <c r="AR40" s="1"/>
      <c r="AS40" s="1"/>
      <c r="AT40" s="1" t="str">
        <f aca="false">IF(ISBLANK(Values!E39),"",IF(Values!J39,"Backlit", "Non-Backlit"))</f>
        <v>Backlit</v>
      </c>
      <c r="AU40" s="1"/>
      <c r="AV40" s="28" t="str">
        <f aca="false">IF(ISBLANK(Values!E39),"",Values!H39)</f>
        <v>Svedese – finlandese</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svizzero Tastiera retroilluminata originale per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👉CLIENTI SODDISFATTI IN TUTTO IL MONDO. Più di 10.000 clienti soddisfatti in tutto il mondo. Tastiera rinnovata prodotta in Europa</v>
      </c>
      <c r="AJ41" s="41" t="str">
        <f aca="false">IF(ISBLANK(Values!E40),"","👉 "&amp;Values!H40&amp; " "&amp;Values!$B$24 &amp;" "&amp;Values!$B$3)</f>
        <v>👉 svizzero  COMPATIBILE con Lenovo T430 T430i T430s T430si T430U T530 T530i T530S W530 X13X X230 X230i X230it X230T</v>
      </c>
      <c r="AK41" s="1" t="str">
        <f aca="false">IF(ISBLANK(Values!E40),"",Values!$B$25)</f>
        <v>COMUNICAZIONE E SUPPORTO TECNICO: veloce e fluido 24 ore</v>
      </c>
      <c r="AL41" s="1" t="str">
        <f aca="false">IF(ISBLANK(Values!E40),"",Values!$B$26)</f>
        <v>6 MESI DI GARANZIA INCLUSI - resto, sei coperto</v>
      </c>
      <c r="AM41" s="1" t="str">
        <f aca="false">IF(ISBLANK(Values!E40),"",Values!$B$27)</f>
        <v>♻️Be green! ♻️Con questa tastiera, si risparmia fino al 80% di CO2!</v>
      </c>
      <c r="AN41" s="1"/>
      <c r="AO41" s="1"/>
      <c r="AP41" s="1"/>
      <c r="AQ41" s="1"/>
      <c r="AR41" s="1"/>
      <c r="AS41" s="1"/>
      <c r="AT41" s="1" t="str">
        <f aca="false">IF(ISBLANK(Values!E40),"",IF(Values!J40,"Backlit", "Non-Backlit"))</f>
        <v>Backlit</v>
      </c>
      <c r="AU41" s="1"/>
      <c r="AV41" s="28" t="str">
        <f aca="false">IF(ISBLANK(Values!E40),"",Values!H40)</f>
        <v>svizzero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Tastiera retroilluminata originale per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👉CLIENTI SODDISFATTI IN TUTTO IL MONDO. Più di 10.000 clienti soddisfatti in tutto il mondo. Nuovissimo da scatola aperta, tastiera retroilluminata Lenovo di ricambio.</v>
      </c>
      <c r="AJ42" s="41" t="str">
        <f aca="false">IF(ISBLANK(Values!E41),"","👉 "&amp;Values!H41&amp; " "&amp;Values!$B$24 &amp;" "&amp;Values!$B$3)</f>
        <v>👉 US international  COMPATIBILE con Lenovo T430 T430i T430s T430si T430U T530 T530i T530S W530 X13X X230 X230i X230it X230T</v>
      </c>
      <c r="AK42" s="1" t="str">
        <f aca="false">IF(ISBLANK(Values!E41),"",Values!$B$25)</f>
        <v>COMUNICAZIONE E SUPPORTO TECNICO: veloce e fluido 24 ore</v>
      </c>
      <c r="AL42" s="1" t="str">
        <f aca="false">IF(ISBLANK(Values!E41),"",Values!$B$26)</f>
        <v>6 MESI DI GARANZIA INCLUSI - resto, sei coperto</v>
      </c>
      <c r="AM42" s="1" t="str">
        <f aca="false">IF(ISBLANK(Values!E41),"",Values!$B$27)</f>
        <v>♻️Be green! ♻️Con questa tastiera, si risparmia fino al 80% di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russo Tastiera retroilluminata originale per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👉CLIENTI SODDISFATTI IN TUTTO IL MONDO. Più di 10.000 clienti soddisfatti in tutto il mondo. Tastiera rinnovata prodotta in Europa</v>
      </c>
      <c r="AJ43" s="41" t="str">
        <f aca="false">IF(ISBLANK(Values!E42),"","👉 "&amp;Values!H42&amp; " "&amp;Values!$B$24 &amp;" "&amp;Values!$B$3)</f>
        <v>👉 russo  COMPATIBILE con Lenovo T430 T430i T430s T430si T430U T530 T530i T530S W530 X13X X230 X230i X230it X230T</v>
      </c>
      <c r="AK43" s="1" t="str">
        <f aca="false">IF(ISBLANK(Values!E42),"",Values!$B$25)</f>
        <v>COMUNICAZIONE E SUPPORTO TECNICO: veloce e fluido 24 ore</v>
      </c>
      <c r="AL43" s="1" t="str">
        <f aca="false">IF(ISBLANK(Values!E42),"",Values!$B$26)</f>
        <v>6 MESI DI GARANZIA INCLUSI - resto, sei coperto</v>
      </c>
      <c r="AM43" s="1" t="str">
        <f aca="false">IF(ISBLANK(Values!E42),"",Values!$B$27)</f>
        <v>♻️Be green! ♻️Con questa tastiera, si risparmia fino al 80% di CO2!</v>
      </c>
      <c r="AT43" s="1" t="str">
        <f aca="false">IF(ISBLANK(Values!E42),"",IF(Values!J42,"Backlit", "Non-Backlit"))</f>
        <v>Backlit</v>
      </c>
      <c r="AV43" s="28" t="str">
        <f aca="false">IF(ISBLANK(Values!E42),"",Values!H42)</f>
        <v>russo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Tastiera retroilluminata originale per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👉CLIENTI SODDISFATTI IN TUTTO IL MONDO. Più di 10.000 clienti soddisfatti in tutto il mondo. Nuovissimo da scatola aperta, tastiera retroilluminata Lenovo di ricambio.</v>
      </c>
      <c r="AJ44" s="41" t="str">
        <f aca="false">IF(ISBLANK(Values!E43),"","👉 "&amp;Values!H43&amp; " "&amp;Values!$B$24 &amp;" "&amp;Values!$B$3)</f>
        <v>👉 US   COMPATIBILE con Lenovo T430 T430i T430s T430si T430U T530 T530i T530S W530 X13X X230 X230i X230it X230T</v>
      </c>
      <c r="AK44" s="1" t="str">
        <f aca="false">IF(ISBLANK(Values!E43),"",Values!$B$25)</f>
        <v>COMUNICAZIONE E SUPPORTO TECNICO: veloce e fluido 24 ore</v>
      </c>
      <c r="AL44" s="1" t="str">
        <f aca="false">IF(ISBLANK(Values!E43),"",Values!$B$26)</f>
        <v>6 MESI DI GARANZIA INCLUSI - resto, sei coperto</v>
      </c>
      <c r="AM44" s="1" t="str">
        <f aca="false">IF(ISBLANK(Values!E43),"",Values!$B$27)</f>
        <v>♻️Be green! ♻️Con questa tastiera, si risparmia fino al 80% di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7"/>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7" t="n">
        <v>58.95</v>
      </c>
      <c r="E4" s="48" t="n">
        <v>5714401431015</v>
      </c>
      <c r="F4" s="48" t="s">
        <v>374</v>
      </c>
      <c r="G4" s="49"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n">
        <f aca="false">TRUE()</f>
        <v>1</v>
      </c>
      <c r="J4" s="51" t="n">
        <f aca="false">FALSE()</f>
        <v>0</v>
      </c>
      <c r="K4" s="48" t="s">
        <v>376</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377</v>
      </c>
      <c r="B5" s="47" t="n">
        <v>44.95</v>
      </c>
      <c r="E5" s="48" t="n">
        <v>5714401431022</v>
      </c>
      <c r="F5" s="48" t="s">
        <v>378</v>
      </c>
      <c r="G5" s="49"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n">
        <f aca="false">TRUE()</f>
        <v>1</v>
      </c>
      <c r="J5" s="51" t="n">
        <f aca="false">FALSE()</f>
        <v>0</v>
      </c>
      <c r="K5" s="48" t="s">
        <v>380</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381</v>
      </c>
      <c r="B6" s="56" t="s">
        <v>382</v>
      </c>
      <c r="E6" s="48" t="n">
        <v>5714401431039</v>
      </c>
      <c r="F6" s="48" t="s">
        <v>383</v>
      </c>
      <c r="G6" s="49"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FALSE()</f>
        <v>0</v>
      </c>
      <c r="K6" s="48" t="s">
        <v>385</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386</v>
      </c>
    </row>
    <row r="7" customFormat="false" ht="12.8" hidden="false" customHeight="false" outlineLevel="0" collapsed="false">
      <c r="A7" s="43" t="s">
        <v>387</v>
      </c>
      <c r="B7" s="57" t="str">
        <f aca="false">IF(B6=options!C1,"30","40")</f>
        <v>30</v>
      </c>
      <c r="E7" s="48" t="n">
        <v>5714401431046</v>
      </c>
      <c r="F7" s="48" t="s">
        <v>388</v>
      </c>
      <c r="G7" s="49"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n">
        <f aca="false">TRUE()</f>
        <v>1</v>
      </c>
      <c r="J7" s="51" t="n">
        <f aca="false">FALSE()</f>
        <v>0</v>
      </c>
      <c r="K7" s="48" t="s">
        <v>390</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391</v>
      </c>
      <c r="B8" s="57" t="str">
        <f aca="false">IF(B6=options!C1,"22","25")</f>
        <v>22</v>
      </c>
      <c r="E8" s="48" t="n">
        <v>5714401431053</v>
      </c>
      <c r="F8" s="48" t="s">
        <v>392</v>
      </c>
      <c r="G8" s="49"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394</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395</v>
      </c>
      <c r="B9" s="57" t="str">
        <f aca="false">IF(B6=options!C1,"5","3")</f>
        <v>5</v>
      </c>
      <c r="E9" s="48" t="n">
        <v>5714401431060</v>
      </c>
      <c r="F9" s="48" t="s">
        <v>396</v>
      </c>
      <c r="G9" s="49"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n">
        <f aca="false">TRUE()</f>
        <v>1</v>
      </c>
      <c r="J9" s="51" t="n">
        <f aca="false">FALSE()</f>
        <v>0</v>
      </c>
      <c r="K9" s="48" t="s">
        <v>398</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399</v>
      </c>
      <c r="B10" s="58"/>
      <c r="E10" s="48" t="n">
        <v>5714401431077</v>
      </c>
      <c r="F10" s="48" t="s">
        <v>400</v>
      </c>
      <c r="G10" s="49"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FALSE()</f>
        <v>0</v>
      </c>
      <c r="K10" s="48" t="s">
        <v>402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403</v>
      </c>
      <c r="B11" s="59" t="n">
        <v>150</v>
      </c>
      <c r="E11" s="48" t="n">
        <v>5714401431084</v>
      </c>
      <c r="F11" s="48" t="s">
        <v>404</v>
      </c>
      <c r="G11" s="49"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n">
        <f aca="false">TRUE()</f>
        <v>1</v>
      </c>
      <c r="J11" s="51" t="n">
        <f aca="false">FALSE()</f>
        <v>0</v>
      </c>
      <c r="K11" s="48" t="s">
        <v>406</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407</v>
      </c>
      <c r="G12" s="49"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0" t="n">
        <f aca="false">TRUE()</f>
        <v>1</v>
      </c>
      <c r="J12" s="51" t="n">
        <f aca="false">FALSE()</f>
        <v>0</v>
      </c>
      <c r="K12" s="48" t="s">
        <v>409</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410</v>
      </c>
      <c r="B13" s="48" t="s">
        <v>411</v>
      </c>
      <c r="E13" s="48" t="n">
        <v>5714401431107</v>
      </c>
      <c r="F13" s="48" t="s">
        <v>412</v>
      </c>
      <c r="G13" s="49"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0" t="n">
        <f aca="false">TRUE()</f>
        <v>1</v>
      </c>
      <c r="J13" s="51" t="n">
        <f aca="false">FALSE()</f>
        <v>0</v>
      </c>
      <c r="K13" s="48" t="s">
        <v>414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415</v>
      </c>
      <c r="B14" s="48" t="n">
        <v>5714401430995</v>
      </c>
      <c r="E14" s="48" t="n">
        <v>5714401431114</v>
      </c>
      <c r="F14" s="48" t="s">
        <v>416</v>
      </c>
      <c r="G14" s="49"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0" t="n">
        <f aca="false">TRUE()</f>
        <v>1</v>
      </c>
      <c r="J14" s="51" t="n">
        <f aca="false">FALSE()</f>
        <v>0</v>
      </c>
      <c r="K14" s="48" t="s">
        <v>418</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419</v>
      </c>
      <c r="G15" s="49"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0" t="n">
        <f aca="false">TRUE()</f>
        <v>1</v>
      </c>
      <c r="J15" s="51" t="n">
        <f aca="false">FALSE()</f>
        <v>0</v>
      </c>
      <c r="K15" s="48" t="s">
        <v>421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422</v>
      </c>
      <c r="B16" s="44" t="s">
        <v>423</v>
      </c>
      <c r="E16" s="48" t="n">
        <v>5714401431138</v>
      </c>
      <c r="F16" s="48" t="s">
        <v>424</v>
      </c>
      <c r="G16" s="49"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0" t="n">
        <f aca="false">TRUE()</f>
        <v>1</v>
      </c>
      <c r="J16" s="51" t="n">
        <f aca="false">FALSE()</f>
        <v>0</v>
      </c>
      <c r="K16" s="48" t="s">
        <v>426</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427</v>
      </c>
      <c r="G17" s="49"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429</v>
      </c>
      <c r="B18" s="59" t="n">
        <v>5</v>
      </c>
      <c r="E18" s="48" t="n">
        <v>5714401431152</v>
      </c>
      <c r="F18" s="48" t="s">
        <v>430</v>
      </c>
      <c r="G18" s="49"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0" t="n">
        <f aca="false">TRUE()</f>
        <v>1</v>
      </c>
      <c r="J18" s="51" t="n">
        <f aca="false">FALSE()</f>
        <v>0</v>
      </c>
      <c r="K18" s="48" t="s">
        <v>432</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433</v>
      </c>
      <c r="G19" s="49"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0" t="n">
        <f aca="false">TRUE()</f>
        <v>1</v>
      </c>
      <c r="J19" s="51" t="n">
        <f aca="false">FALSE()</f>
        <v>0</v>
      </c>
      <c r="K19" s="48" t="s">
        <v>435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436</v>
      </c>
      <c r="B20" s="60" t="s">
        <v>437</v>
      </c>
      <c r="E20" s="48" t="n">
        <v>5714401431176</v>
      </c>
      <c r="F20" s="48" t="s">
        <v>438</v>
      </c>
      <c r="G20" s="49"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0" t="n">
        <f aca="false">TRUE()</f>
        <v>1</v>
      </c>
      <c r="J20" s="51" t="n">
        <f aca="false">FALSE()</f>
        <v>0</v>
      </c>
      <c r="K20" s="48" t="s">
        <v>440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441</v>
      </c>
      <c r="G21" s="49"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443</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444</v>
      </c>
      <c r="G22" s="49"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0" t="n">
        <f aca="false">TRUE()</f>
        <v>1</v>
      </c>
      <c r="J22" s="51" t="n">
        <f aca="false">FALSE()</f>
        <v>0</v>
      </c>
      <c r="K22" s="48" t="s">
        <v>446</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v>
      </c>
      <c r="E23" s="48" t="n">
        <v>5714401431206</v>
      </c>
      <c r="F23" s="48" t="s">
        <v>448</v>
      </c>
      <c r="G23" s="49"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450</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COMPATIBILE con Lenovo</v>
      </c>
      <c r="E24" s="48" t="n">
        <v>5714401430018</v>
      </c>
      <c r="F24" s="48" t="s">
        <v>452</v>
      </c>
      <c r="G24" s="49"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0" t="n">
        <f aca="false">TRUE()</f>
        <v>1</v>
      </c>
      <c r="J24" s="51" t="n">
        <f aca="false">TRUE()</f>
        <v>1</v>
      </c>
      <c r="K24" s="48" t="s">
        <v>453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454</v>
      </c>
      <c r="B25" s="44"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8" t="n">
        <v>5714401430025</v>
      </c>
      <c r="F25" s="48" t="s">
        <v>455</v>
      </c>
      <c r="G25" s="49"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0" t="n">
        <f aca="false">TRUE()</f>
        <v>1</v>
      </c>
      <c r="J25" s="51" t="n">
        <f aca="false">TRUE()</f>
        <v>1</v>
      </c>
      <c r="K25" s="48" t="s">
        <v>456</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457</v>
      </c>
      <c r="B26" s="44" t="str">
        <f aca="false">IF(Values!$B$36=English!$B$2,English!B6, IF(Values!$B$36=German!$B$2,German!B6, IF(Values!$B$36=Italian!$B$2,Italian!B6, IF(Values!$B$36=Spanish!$B$2, Spanish!B6, IF(Values!$B$36=French!$B$2, French!B6, IF(Values!$B$36=Dutch!$B$2,Dutch!B6, IF(Values!$B$36=English!$D$32, English!D36, 0)))))))</f>
        <v>6 MESI DI GARANZIA INCLUSI - resto, sei coperto</v>
      </c>
      <c r="E26" s="48" t="n">
        <v>5714401430032</v>
      </c>
      <c r="F26" s="48" t="s">
        <v>458</v>
      </c>
      <c r="G26" s="49"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TRUE()</f>
        <v>1</v>
      </c>
      <c r="K26" s="48" t="s">
        <v>459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454</v>
      </c>
      <c r="B27" s="44"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8" t="n">
        <v>5714401430049</v>
      </c>
      <c r="F27" s="48" t="s">
        <v>460</v>
      </c>
      <c r="G27" s="49"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0" t="n">
        <f aca="false">TRUE()</f>
        <v>1</v>
      </c>
      <c r="J27" s="51" t="n">
        <f aca="false">TRUE()</f>
        <v>1</v>
      </c>
      <c r="K27" s="48" t="s">
        <v>461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462</v>
      </c>
      <c r="G28" s="49"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463</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464</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8" t="n">
        <v>5714401430063</v>
      </c>
      <c r="F29" s="48" t="s">
        <v>465</v>
      </c>
      <c r="G29" s="49"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0" t="n">
        <f aca="false">TRUE()</f>
        <v>1</v>
      </c>
      <c r="J29" s="51" t="n">
        <f aca="false">TRUE()</f>
        <v>1</v>
      </c>
      <c r="K29" s="48" t="s">
        <v>466</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467</v>
      </c>
      <c r="G30" s="49"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TRUE()</f>
        <v>1</v>
      </c>
      <c r="K30" s="48" t="s">
        <v>468</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469</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8" t="n">
        <v>5714401430087</v>
      </c>
      <c r="F31" s="48" t="s">
        <v>470</v>
      </c>
      <c r="G31" s="49"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0" t="n">
        <f aca="false">TRUE()</f>
        <v>1</v>
      </c>
      <c r="J31" s="51" t="n">
        <f aca="false">TRUE()</f>
        <v>1</v>
      </c>
      <c r="K31" s="48" t="s">
        <v>471</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472</v>
      </c>
      <c r="G32" s="49"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0" t="n">
        <f aca="false">TRUE()</f>
        <v>1</v>
      </c>
      <c r="J32" s="51" t="n">
        <f aca="false">TRUE()</f>
        <v>1</v>
      </c>
      <c r="K32" s="48" t="s">
        <v>473</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474</v>
      </c>
      <c r="B33" s="44"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8" t="n">
        <v>5714401430100</v>
      </c>
      <c r="F33" s="48" t="s">
        <v>475</v>
      </c>
      <c r="G33" s="49"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0" t="n">
        <f aca="false">TRUE()</f>
        <v>1</v>
      </c>
      <c r="J33" s="51" t="n">
        <f aca="false">TRUE()</f>
        <v>1</v>
      </c>
      <c r="K33" s="48" t="s">
        <v>476</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477</v>
      </c>
      <c r="G34" s="49"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0" t="n">
        <f aca="false">TRUE()</f>
        <v>1</v>
      </c>
      <c r="J34" s="51" t="n">
        <f aca="false">TRUE()</f>
        <v>1</v>
      </c>
      <c r="K34" s="48" t="s">
        <v>478</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479</v>
      </c>
      <c r="G35" s="49"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0" t="n">
        <f aca="false">TRUE()</f>
        <v>1</v>
      </c>
      <c r="J35" s="51" t="n">
        <f aca="false">TRUE()</f>
        <v>1</v>
      </c>
      <c r="K35" s="48" t="s">
        <v>480</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481</v>
      </c>
      <c r="B36" s="60" t="s">
        <v>384</v>
      </c>
      <c r="E36" s="48" t="n">
        <v>5714401430131</v>
      </c>
      <c r="F36" s="48" t="s">
        <v>482</v>
      </c>
      <c r="G36" s="49"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0" t="n">
        <f aca="false">TRUE()</f>
        <v>1</v>
      </c>
      <c r="J36" s="51" t="n">
        <f aca="false">TRUE()</f>
        <v>1</v>
      </c>
      <c r="K36" s="48" t="s">
        <v>483</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484</v>
      </c>
      <c r="B37" s="60" t="s">
        <v>485</v>
      </c>
      <c r="E37" s="48" t="n">
        <v>5714401430148</v>
      </c>
      <c r="F37" s="48" t="s">
        <v>486</v>
      </c>
      <c r="G37" s="49"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487</v>
      </c>
      <c r="G38" s="49"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0" t="n">
        <f aca="false">TRUE()</f>
        <v>1</v>
      </c>
      <c r="J38" s="51" t="n">
        <f aca="false">TRUE()</f>
        <v>1</v>
      </c>
      <c r="K38" s="48" t="s">
        <v>488</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489</v>
      </c>
      <c r="G39" s="49"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0" t="n">
        <f aca="false">TRUE()</f>
        <v>1</v>
      </c>
      <c r="J39" s="51" t="n">
        <f aca="false">TRUE()</f>
        <v>1</v>
      </c>
      <c r="K39" s="48" t="s">
        <v>490</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491</v>
      </c>
      <c r="G40" s="49"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0" t="n">
        <f aca="false">TRUE()</f>
        <v>1</v>
      </c>
      <c r="J40" s="51" t="n">
        <f aca="false">TRUE()</f>
        <v>1</v>
      </c>
      <c r="K40" s="48" t="s">
        <v>492</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493</v>
      </c>
      <c r="G41" s="49"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FALSE()</f>
        <v>0</v>
      </c>
      <c r="J41" s="51" t="n">
        <f aca="false">TRUE()</f>
        <v>1</v>
      </c>
      <c r="K41" s="48" t="s">
        <v>494</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495</v>
      </c>
      <c r="G42" s="49"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0" t="n">
        <f aca="false">TRUE()</f>
        <v>1</v>
      </c>
      <c r="J42" s="51" t="n">
        <f aca="false">TRUE()</f>
        <v>1</v>
      </c>
      <c r="K42" s="48" t="s">
        <v>496</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497</v>
      </c>
      <c r="G43" s="49"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498</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5" t="n">
        <f aca="false">TRUE()</f>
        <v>1</v>
      </c>
      <c r="C1" s="0" t="s">
        <v>382</v>
      </c>
      <c r="D1" s="49" t="s">
        <v>375</v>
      </c>
      <c r="F1" s="0" t="s">
        <v>499</v>
      </c>
      <c r="G1" s="0" t="s">
        <v>485</v>
      </c>
    </row>
    <row r="2" customFormat="false" ht="12.8" hidden="false" customHeight="false" outlineLevel="0" collapsed="false">
      <c r="A2" s="0" t="s">
        <v>500</v>
      </c>
      <c r="B2" s="65" t="n">
        <f aca="false">FALSE()</f>
        <v>0</v>
      </c>
      <c r="C2" s="0" t="s">
        <v>501</v>
      </c>
      <c r="D2" s="49" t="s">
        <v>379</v>
      </c>
      <c r="F2" s="0" t="s">
        <v>379</v>
      </c>
      <c r="G2" s="0" t="s">
        <v>449</v>
      </c>
    </row>
    <row r="3" customFormat="false" ht="12.8" hidden="false" customHeight="false" outlineLevel="0" collapsed="false">
      <c r="A3" s="0" t="s">
        <v>502</v>
      </c>
      <c r="D3" s="49" t="s">
        <v>384</v>
      </c>
      <c r="F3" s="0" t="s">
        <v>375</v>
      </c>
    </row>
    <row r="4" customFormat="false" ht="12.8" hidden="false" customHeight="false" outlineLevel="0" collapsed="false">
      <c r="D4" s="49" t="s">
        <v>389</v>
      </c>
      <c r="F4" s="0" t="s">
        <v>384</v>
      </c>
    </row>
    <row r="5" customFormat="false" ht="12.8" hidden="false" customHeight="false" outlineLevel="0" collapsed="false">
      <c r="D5" s="49" t="s">
        <v>393</v>
      </c>
      <c r="F5" s="0" t="s">
        <v>389</v>
      </c>
    </row>
    <row r="6" customFormat="false" ht="12.8" hidden="false" customHeight="false" outlineLevel="0" collapsed="false">
      <c r="D6" s="49" t="s">
        <v>397</v>
      </c>
      <c r="F6" s="0" t="s">
        <v>420</v>
      </c>
    </row>
    <row r="7" customFormat="false" ht="12.8" hidden="false" customHeight="false" outlineLevel="0" collapsed="false">
      <c r="D7" s="49" t="s">
        <v>401</v>
      </c>
    </row>
    <row r="8" customFormat="false" ht="12.8" hidden="false" customHeight="false" outlineLevel="0" collapsed="false">
      <c r="D8" s="49" t="s">
        <v>405</v>
      </c>
    </row>
    <row r="9" customFormat="false" ht="12.8" hidden="false" customHeight="false" outlineLevel="0" collapsed="false">
      <c r="D9" s="49" t="s">
        <v>413</v>
      </c>
    </row>
    <row r="10" customFormat="false" ht="12.8" hidden="false" customHeight="false" outlineLevel="0" collapsed="false">
      <c r="D10" s="49" t="s">
        <v>420</v>
      </c>
    </row>
    <row r="11" customFormat="false" ht="12.8" hidden="false" customHeight="false" outlineLevel="0" collapsed="false">
      <c r="D11" s="49" t="s">
        <v>425</v>
      </c>
    </row>
    <row r="12" customFormat="false" ht="12.8" hidden="false" customHeight="false" outlineLevel="0" collapsed="false">
      <c r="D12" s="49" t="s">
        <v>428</v>
      </c>
    </row>
    <row r="13" customFormat="false" ht="12.8" hidden="false" customHeight="false" outlineLevel="0" collapsed="false">
      <c r="D13" s="49" t="s">
        <v>431</v>
      </c>
    </row>
    <row r="14" customFormat="false" ht="12.8" hidden="false" customHeight="false" outlineLevel="0" collapsed="false">
      <c r="D14" s="49" t="s">
        <v>434</v>
      </c>
    </row>
    <row r="15" customFormat="false" ht="12.8" hidden="false" customHeight="false" outlineLevel="0" collapsed="false">
      <c r="D15" s="49" t="s">
        <v>439</v>
      </c>
    </row>
    <row r="16" customFormat="false" ht="12.8" hidden="false" customHeight="false" outlineLevel="0" collapsed="false">
      <c r="D16" s="49" t="s">
        <v>442</v>
      </c>
    </row>
    <row r="17" customFormat="false" ht="12.8" hidden="false" customHeight="false" outlineLevel="0" collapsed="false">
      <c r="D17" s="49" t="s">
        <v>445</v>
      </c>
    </row>
    <row r="18" customFormat="false" ht="12.8" hidden="false" customHeight="false" outlineLevel="0" collapsed="false">
      <c r="D18" s="49" t="s">
        <v>449</v>
      </c>
    </row>
    <row r="19" customFormat="false" ht="12.8" hidden="false" customHeight="false" outlineLevel="0" collapsed="false">
      <c r="D19" s="49" t="s">
        <v>417</v>
      </c>
    </row>
    <row r="20" customFormat="false" ht="12.8" hidden="false" customHeight="false" outlineLevel="0" collapsed="false">
      <c r="D20" s="49" t="s">
        <v>408</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499</v>
      </c>
    </row>
    <row r="3" customFormat="false" ht="14.9" hidden="false" customHeight="false" outlineLevel="0" collapsed="false">
      <c r="B3" s="67" t="s">
        <v>503</v>
      </c>
    </row>
    <row r="4" customFormat="false" ht="12.8" hidden="false" customHeight="false" outlineLevel="0" collapsed="false">
      <c r="B4" s="44" t="s">
        <v>504</v>
      </c>
    </row>
    <row r="5" customFormat="false" ht="12.8" hidden="false" customHeight="false" outlineLevel="0" collapsed="false">
      <c r="B5" s="44" t="s">
        <v>505</v>
      </c>
    </row>
    <row r="6" customFormat="false" ht="12.8" hidden="false" customHeight="false" outlineLevel="0" collapsed="false">
      <c r="B6" s="44" t="s">
        <v>506</v>
      </c>
    </row>
    <row r="7" customFormat="false" ht="12.8" hidden="false" customHeight="false" outlineLevel="0" collapsed="false">
      <c r="B7" s="44" t="s">
        <v>507</v>
      </c>
    </row>
    <row r="8" customFormat="false" ht="12.8" hidden="false" customHeight="false" outlineLevel="0" collapsed="false">
      <c r="B8" s="44" t="s">
        <v>508</v>
      </c>
    </row>
    <row r="9" customFormat="false" ht="12.8" hidden="false" customHeight="false" outlineLevel="0" collapsed="false">
      <c r="B9" s="44"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67" t="s">
        <v>512</v>
      </c>
    </row>
    <row r="20" customFormat="false" ht="12.8" hidden="false" customHeight="false" outlineLevel="0" collapsed="false">
      <c r="B20" s="49" t="s">
        <v>375</v>
      </c>
    </row>
    <row r="21" customFormat="false" ht="12.8" hidden="false" customHeight="false" outlineLevel="0" collapsed="false">
      <c r="B21" s="49" t="s">
        <v>379</v>
      </c>
    </row>
    <row r="22" customFormat="false" ht="12.8" hidden="false" customHeight="false" outlineLevel="0" collapsed="false">
      <c r="B22" s="49" t="s">
        <v>384</v>
      </c>
    </row>
    <row r="23" customFormat="false" ht="12.8" hidden="false" customHeight="false" outlineLevel="0" collapsed="false">
      <c r="B23" s="49" t="s">
        <v>389</v>
      </c>
    </row>
    <row r="24" customFormat="false" ht="12.8" hidden="false" customHeight="false" outlineLevel="0" collapsed="false">
      <c r="B24" s="49" t="s">
        <v>393</v>
      </c>
    </row>
    <row r="25" customFormat="false" ht="12.8" hidden="false" customHeight="false" outlineLevel="0" collapsed="false">
      <c r="B25" s="49" t="s">
        <v>397</v>
      </c>
    </row>
    <row r="26" customFormat="false" ht="12.8" hidden="false" customHeight="false" outlineLevel="0" collapsed="false">
      <c r="B26" s="49" t="s">
        <v>401</v>
      </c>
    </row>
    <row r="27" customFormat="false" ht="12.8" hidden="false" customHeight="false" outlineLevel="0" collapsed="false">
      <c r="B27" s="49" t="s">
        <v>405</v>
      </c>
    </row>
    <row r="28" customFormat="false" ht="12.8" hidden="false" customHeight="false" outlineLevel="0" collapsed="false">
      <c r="B28" s="49" t="s">
        <v>413</v>
      </c>
    </row>
    <row r="29" customFormat="false" ht="12.8" hidden="false" customHeight="false" outlineLevel="0" collapsed="false">
      <c r="B29" s="49" t="s">
        <v>420</v>
      </c>
    </row>
    <row r="30" customFormat="false" ht="12.8" hidden="false" customHeight="false" outlineLevel="0" collapsed="false">
      <c r="B30" s="49" t="s">
        <v>425</v>
      </c>
    </row>
    <row r="31" customFormat="false" ht="12.8" hidden="false" customHeight="false" outlineLevel="0" collapsed="false">
      <c r="B31" s="49" t="s">
        <v>428</v>
      </c>
    </row>
    <row r="32" customFormat="false" ht="12.8" hidden="false" customHeight="false" outlineLevel="0" collapsed="false">
      <c r="B32" s="49" t="s">
        <v>431</v>
      </c>
    </row>
    <row r="33" customFormat="false" ht="12.8" hidden="false" customHeight="false" outlineLevel="0" collapsed="false">
      <c r="B33" s="49" t="s">
        <v>434</v>
      </c>
    </row>
    <row r="34" customFormat="false" ht="12.8" hidden="false" customHeight="false" outlineLevel="0" collapsed="false">
      <c r="B34" s="49" t="s">
        <v>439</v>
      </c>
      <c r="D34" s="44"/>
    </row>
    <row r="35" customFormat="false" ht="12.8" hidden="false" customHeight="false" outlineLevel="0" collapsed="false">
      <c r="B35" s="49" t="s">
        <v>442</v>
      </c>
      <c r="D35" s="44"/>
    </row>
    <row r="36" customFormat="false" ht="12.8" hidden="false" customHeight="false" outlineLevel="0" collapsed="false">
      <c r="B36" s="49" t="s">
        <v>445</v>
      </c>
      <c r="D36" s="44"/>
    </row>
    <row r="37" customFormat="false" ht="12.8" hidden="false" customHeight="false" outlineLevel="0" collapsed="false">
      <c r="B37" s="49" t="s">
        <v>449</v>
      </c>
      <c r="D37" s="44"/>
    </row>
    <row r="38" customFormat="false" ht="12.8" hidden="false" customHeight="false" outlineLevel="0" collapsed="false">
      <c r="B38" s="49" t="s">
        <v>417</v>
      </c>
      <c r="D38" s="44"/>
    </row>
    <row r="39" customFormat="false" ht="12.8" hidden="false" customHeight="false" outlineLevel="0" collapsed="false">
      <c r="B39" s="49"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6" t="s">
        <v>513</v>
      </c>
    </row>
    <row r="4" customFormat="false" ht="15" hidden="false" customHeight="false" outlineLevel="0" collapsed="false">
      <c r="B4" s="66" t="s">
        <v>514</v>
      </c>
    </row>
    <row r="5" customFormat="false" ht="15" hidden="false" customHeight="false" outlineLevel="0" collapsed="false">
      <c r="B5" s="66" t="s">
        <v>515</v>
      </c>
    </row>
    <row r="6" customFormat="false" ht="15" hidden="false" customHeight="false" outlineLevel="0" collapsed="false">
      <c r="B6" s="66" t="s">
        <v>516</v>
      </c>
    </row>
    <row r="7" customFormat="false" ht="15" hidden="false" customHeight="false" outlineLevel="0" collapsed="false">
      <c r="B7" s="66" t="s">
        <v>517</v>
      </c>
    </row>
    <row r="8" customFormat="false" ht="12.8" hidden="false" customHeight="false" outlineLevel="0" collapsed="false">
      <c r="B8" s="0" t="s">
        <v>518</v>
      </c>
    </row>
    <row r="9" customFormat="false" ht="12.8" hidden="false" customHeight="false" outlineLevel="0" collapsed="false">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393</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442</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6" t="s">
        <v>541</v>
      </c>
    </row>
    <row r="4" customFormat="false" ht="15" hidden="false" customHeight="false" outlineLevel="0" collapsed="false">
      <c r="B4" s="66" t="s">
        <v>542</v>
      </c>
    </row>
    <row r="5" customFormat="false" ht="15" hidden="false" customHeight="false" outlineLevel="0" collapsed="false">
      <c r="B5" s="66" t="s">
        <v>543</v>
      </c>
    </row>
    <row r="6" customFormat="false" ht="15" hidden="false" customHeight="false" outlineLevel="0" collapsed="false">
      <c r="B6" s="66" t="s">
        <v>544</v>
      </c>
    </row>
    <row r="7" customFormat="false" ht="12.8" hidden="false" customHeight="false" outlineLevel="0" collapsed="false">
      <c r="B7" s="0" t="s">
        <v>545</v>
      </c>
    </row>
    <row r="8" customFormat="false" ht="12.8" hidden="false" customHeight="false" outlineLevel="0" collapsed="false">
      <c r="B8" s="0" t="s">
        <v>546</v>
      </c>
    </row>
    <row r="9" customFormat="false" ht="12.8" hidden="false" customHeight="false" outlineLevel="0" collapsed="false">
      <c r="B9" s="0" t="s">
        <v>547</v>
      </c>
    </row>
    <row r="10" customFormat="false" ht="12.8" hidden="false" customHeight="false" outlineLevel="0" collapsed="false">
      <c r="B10" s="0" t="s">
        <v>548</v>
      </c>
    </row>
    <row r="11" customFormat="false" ht="12.8" hidden="false" customHeight="false" outlineLevel="0" collapsed="false">
      <c r="B11" s="0" t="s">
        <v>549</v>
      </c>
    </row>
    <row r="14" customFormat="false" ht="12.8" hidden="false" customHeight="false" outlineLevel="0" collapsed="false">
      <c r="B14" s="0" t="s">
        <v>550</v>
      </c>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449</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66" t="s">
        <v>575</v>
      </c>
    </row>
    <row r="9" customFormat="false" ht="12.8" hidden="false" customHeight="false" outlineLevel="0" collapsed="false">
      <c r="B9" s="0" t="s">
        <v>576</v>
      </c>
    </row>
    <row r="10" customFormat="false" ht="12.8" hidden="false" customHeight="false" outlineLevel="0" collapsed="false">
      <c r="B10" s="44" t="s">
        <v>577</v>
      </c>
    </row>
    <row r="11" customFormat="false" ht="12.8" hidden="false" customHeight="false" outlineLevel="0" collapsed="false">
      <c r="B11" s="44"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393</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449</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598</v>
      </c>
    </row>
    <row r="4" customFormat="false" ht="15" hidden="false" customHeight="false" outlineLevel="0" collapsed="false">
      <c r="B4" s="66" t="s">
        <v>599</v>
      </c>
    </row>
    <row r="5" customFormat="false" ht="12.8" hidden="false" customHeight="false" outlineLevel="0" collapsed="false">
      <c r="B5" s="0" t="s">
        <v>600</v>
      </c>
    </row>
    <row r="6" customFormat="false" ht="15" hidden="false" customHeight="false" outlineLevel="0" collapsed="false">
      <c r="B6" s="66" t="s">
        <v>601</v>
      </c>
    </row>
    <row r="7" customFormat="false" ht="15" hidden="false" customHeight="false" outlineLevel="0" collapsed="false">
      <c r="B7" s="66" t="s">
        <v>602</v>
      </c>
    </row>
    <row r="8" customFormat="false" ht="12.8" hidden="false" customHeight="false" outlineLevel="0" collapsed="false">
      <c r="B8" s="0" t="s">
        <v>603</v>
      </c>
    </row>
    <row r="9" customFormat="false" ht="12.8" hidden="false" customHeight="false" outlineLevel="0" collapsed="false">
      <c r="B9" s="68" t="s">
        <v>604</v>
      </c>
    </row>
    <row r="10" customFormat="false" ht="12.8" hidden="false" customHeight="false" outlineLevel="0" collapsed="false">
      <c r="B10" s="0" t="s">
        <v>605</v>
      </c>
    </row>
    <row r="11" customFormat="false" ht="12.8" hidden="false" customHeight="false" outlineLevel="0" collapsed="false">
      <c r="B11" s="0" t="s">
        <v>606</v>
      </c>
    </row>
    <row r="14" customFormat="false" ht="12.8" hidden="false" customHeight="false" outlineLevel="0" collapsed="false">
      <c r="B14" s="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393</v>
      </c>
    </row>
    <row r="25" customFormat="false" ht="12.8" hidden="false" customHeight="false" outlineLevel="0" collapsed="false">
      <c r="B25" s="0" t="s">
        <v>611</v>
      </c>
    </row>
    <row r="26" customFormat="false" ht="12.8" hidden="false" customHeight="false" outlineLevel="0" collapsed="false">
      <c r="B26" s="0" t="s">
        <v>612</v>
      </c>
    </row>
    <row r="27" customFormat="false" ht="12.8" hidden="false" customHeight="false" outlineLevel="0" collapsed="false">
      <c r="B27" s="0" t="s">
        <v>613</v>
      </c>
    </row>
    <row r="28" customFormat="false" ht="12.8" hidden="false" customHeight="false" outlineLevel="0" collapsed="false">
      <c r="B28" s="0" t="s">
        <v>614</v>
      </c>
    </row>
    <row r="29" customFormat="false" ht="12.8" hidden="false" customHeight="false" outlineLevel="0" collapsed="false">
      <c r="B29" s="0" t="s">
        <v>615</v>
      </c>
    </row>
    <row r="30" customFormat="false" ht="12.8" hidden="false" customHeight="false" outlineLevel="0" collapsed="false">
      <c r="B30" s="0" t="s">
        <v>616</v>
      </c>
    </row>
    <row r="31" customFormat="false" ht="12.8" hidden="false" customHeight="false" outlineLevel="0" collapsed="false">
      <c r="B31" s="0" t="s">
        <v>617</v>
      </c>
    </row>
    <row r="32" customFormat="false" ht="12.8" hidden="false" customHeight="false" outlineLevel="0" collapsed="false">
      <c r="B32" s="0" t="s">
        <v>618</v>
      </c>
    </row>
    <row r="33" customFormat="false" ht="12.8" hidden="false" customHeight="false" outlineLevel="0" collapsed="false">
      <c r="B33" s="0" t="s">
        <v>619</v>
      </c>
    </row>
    <row r="34" customFormat="false" ht="12.8" hidden="false" customHeight="false" outlineLevel="0" collapsed="false">
      <c r="B34" s="0" t="s">
        <v>620</v>
      </c>
    </row>
    <row r="35" customFormat="false" ht="12.8" hidden="false" customHeight="false" outlineLevel="0" collapsed="false">
      <c r="B35" s="0" t="s">
        <v>594</v>
      </c>
    </row>
    <row r="36" customFormat="false" ht="12.8" hidden="false" customHeight="false" outlineLevel="0" collapsed="false">
      <c r="B36" s="0" t="s">
        <v>621</v>
      </c>
    </row>
    <row r="37" customFormat="false" ht="12.8" hidden="false" customHeight="false" outlineLevel="0" collapsed="false">
      <c r="B37" s="0" t="s">
        <v>538</v>
      </c>
    </row>
    <row r="38" customFormat="false" ht="12.8" hidden="false" customHeight="false" outlineLevel="0" collapsed="false">
      <c r="B38" s="0" t="s">
        <v>622</v>
      </c>
    </row>
    <row r="39" customFormat="false" ht="12.8"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624</v>
      </c>
    </row>
    <row r="4" customFormat="false" ht="12.8" hidden="false" customHeight="false" outlineLevel="0" collapsed="false">
      <c r="B4" s="0" t="s">
        <v>625</v>
      </c>
    </row>
    <row r="5" customFormat="false" ht="12.8" hidden="false" customHeight="false" outlineLevel="0" collapsed="false">
      <c r="B5" s="0" t="s">
        <v>626</v>
      </c>
    </row>
    <row r="6" customFormat="false" ht="12.8" hidden="false" customHeight="false" outlineLevel="0" collapsed="false">
      <c r="B6" s="0" t="s">
        <v>627</v>
      </c>
    </row>
    <row r="7" customFormat="false" ht="12.8" hidden="false" customHeight="false" outlineLevel="0" collapsed="false">
      <c r="B7" s="0" t="s">
        <v>628</v>
      </c>
    </row>
    <row r="8" customFormat="false" ht="12.8" hidden="false" customHeight="false" outlineLevel="0" collapsed="false">
      <c r="B8" s="0" t="s">
        <v>629</v>
      </c>
    </row>
    <row r="9" customFormat="false" ht="12.8" hidden="false" customHeight="false" outlineLevel="0" collapsed="false">
      <c r="B9" s="0" t="s">
        <v>630</v>
      </c>
    </row>
    <row r="10" customFormat="false" ht="12.8" hidden="false" customHeight="false" outlineLevel="0" collapsed="false">
      <c r="B10" s="0" t="s">
        <v>631</v>
      </c>
    </row>
    <row r="11" customFormat="false" ht="12.8" hidden="false" customHeight="false" outlineLevel="0" collapsed="false">
      <c r="B11" s="0" t="s">
        <v>632</v>
      </c>
    </row>
    <row r="14" customFormat="false" ht="12.8" hidden="false" customHeight="false" outlineLevel="0" collapsed="false">
      <c r="B14" s="0" t="s">
        <v>633</v>
      </c>
    </row>
    <row r="20" customFormat="false" ht="12.8" hidden="false" customHeight="false" outlineLevel="0" collapsed="false">
      <c r="B20" s="0" t="s">
        <v>634</v>
      </c>
    </row>
    <row r="21" customFormat="false" ht="12.8" hidden="false" customHeight="false" outlineLevel="0" collapsed="false">
      <c r="B21" s="0" t="s">
        <v>635</v>
      </c>
    </row>
    <row r="22" customFormat="false" ht="12.8" hidden="false" customHeight="false" outlineLevel="0" collapsed="false">
      <c r="B22" s="0" t="s">
        <v>636</v>
      </c>
    </row>
    <row r="23" customFormat="false" ht="12.8" hidden="false" customHeight="false" outlineLevel="0" collapsed="false">
      <c r="B23" s="0" t="s">
        <v>637</v>
      </c>
    </row>
    <row r="24" customFormat="false" ht="12.8" hidden="false" customHeight="false" outlineLevel="0" collapsed="false">
      <c r="B24" s="0" t="s">
        <v>393</v>
      </c>
    </row>
    <row r="25" customFormat="false" ht="12.8" hidden="false" customHeight="false" outlineLevel="0" collapsed="false">
      <c r="B25" s="0" t="s">
        <v>638</v>
      </c>
    </row>
    <row r="26" customFormat="false" ht="12.8" hidden="false" customHeight="false" outlineLevel="0" collapsed="false">
      <c r="B26" s="0" t="s">
        <v>639</v>
      </c>
    </row>
    <row r="27" customFormat="false" ht="12.8" hidden="false" customHeight="false" outlineLevel="0" collapsed="false">
      <c r="B27" s="0" t="s">
        <v>640</v>
      </c>
    </row>
    <row r="28" customFormat="false" ht="12.8" hidden="false" customHeight="false" outlineLevel="0" collapsed="false">
      <c r="B28" s="0" t="s">
        <v>641</v>
      </c>
    </row>
    <row r="29" customFormat="false" ht="12.8" hidden="false" customHeight="false" outlineLevel="0" collapsed="false">
      <c r="B29" s="0" t="s">
        <v>642</v>
      </c>
    </row>
    <row r="30" customFormat="false" ht="12.8" hidden="false" customHeight="false" outlineLevel="0" collapsed="false">
      <c r="B30" s="0" t="s">
        <v>643</v>
      </c>
    </row>
    <row r="31" customFormat="false" ht="12.8" hidden="false" customHeight="false" outlineLevel="0" collapsed="false">
      <c r="B31" s="0" t="s">
        <v>644</v>
      </c>
    </row>
    <row r="32" customFormat="false" ht="12.8" hidden="false" customHeight="false" outlineLevel="0" collapsed="false">
      <c r="B32" s="0" t="s">
        <v>645</v>
      </c>
    </row>
    <row r="33" customFormat="false" ht="12.8" hidden="false" customHeight="false" outlineLevel="0" collapsed="false">
      <c r="B33" s="0" t="s">
        <v>646</v>
      </c>
    </row>
    <row r="34" customFormat="false" ht="12.8" hidden="false" customHeight="false" outlineLevel="0" collapsed="false">
      <c r="B34" s="0" t="s">
        <v>647</v>
      </c>
    </row>
    <row r="35" customFormat="false" ht="12.8" hidden="false" customHeight="false" outlineLevel="0" collapsed="false">
      <c r="B35" s="0" t="s">
        <v>648</v>
      </c>
    </row>
    <row r="36" customFormat="false" ht="12.8" hidden="false" customHeight="false" outlineLevel="0" collapsed="false">
      <c r="B36" s="0" t="s">
        <v>537</v>
      </c>
    </row>
    <row r="37" customFormat="false" ht="12.8" hidden="false" customHeight="false" outlineLevel="0" collapsed="false">
      <c r="B37" s="0" t="s">
        <v>449</v>
      </c>
    </row>
    <row r="38" customFormat="false" ht="12.8" hidden="false" customHeight="false" outlineLevel="0" collapsed="false">
      <c r="B38" s="0" t="s">
        <v>649</v>
      </c>
    </row>
    <row r="39" customFormat="false" ht="12.8" hidden="false" customHeight="false" outlineLevel="0" collapsed="false">
      <c r="B39" s="0" t="s">
        <v>650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2020-10-25T21:35:53Z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